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updateLinks="never" codeName="ThisWorkbook" defaultThemeVersion="124226"/>
  <xr:revisionPtr revIDLastSave="0" documentId="8_{DAB96A5D-D7C0-43C3-8178-4C9466B35816}" xr6:coauthVersionLast="40" xr6:coauthVersionMax="40" xr10:uidLastSave="{00000000-0000-0000-0000-000000000000}"/>
  <bookViews>
    <workbookView xWindow="0" yWindow="0" windowWidth="20490" windowHeight="6885" tabRatio="968" xr2:uid="{00000000-000D-0000-FFFF-FFFF00000000}"/>
  </bookViews>
  <sheets>
    <sheet name="inhoud" sheetId="1" r:id="rId1"/>
    <sheet name="1" sheetId="2" r:id="rId2"/>
    <sheet name="2.1a" sheetId="63" r:id="rId3"/>
    <sheet name="2.1 b-d" sheetId="66" r:id="rId4"/>
    <sheet name="2.2-2.6" sheetId="5" r:id="rId5"/>
    <sheet name="2.7" sheetId="56" r:id="rId6"/>
    <sheet name="2.8" sheetId="60" r:id="rId7"/>
    <sheet name="3" sheetId="55" r:id="rId8"/>
    <sheet name="3.1" sheetId="7" r:id="rId9"/>
    <sheet name="3.2" sheetId="15" r:id="rId10"/>
    <sheet name="3.1 gs" sheetId="19" r:id="rId11"/>
    <sheet name="3.2 gs" sheetId="21" r:id="rId12"/>
    <sheet name="3.3" sheetId="22" r:id="rId13"/>
    <sheet name="3.4" sheetId="27" r:id="rId14"/>
    <sheet name="4" sheetId="33" r:id="rId15"/>
    <sheet name="4.4 spec" sheetId="58" r:id="rId16"/>
    <sheet name="5.1" sheetId="62" r:id="rId17"/>
    <sheet name="5.2" sheetId="48" r:id="rId18"/>
    <sheet name="5.3-5.4" sheetId="45" r:id="rId19"/>
  </sheets>
  <externalReferences>
    <externalReference r:id="rId20"/>
  </externalReferences>
  <definedNames>
    <definedName name="_xlnm._FilterDatabase" localSheetId="13" hidden="1">'3.4'!#REF!</definedName>
    <definedName name="_xlnm.Print_Area" localSheetId="1">'1'!$A$1:$D$37</definedName>
    <definedName name="_xlnm.Print_Area" localSheetId="3">'2.1 b-d'!$B$1:$M$15</definedName>
    <definedName name="_xlnm.Print_Area" localSheetId="2">'2.1a'!$B$1:$Y$13</definedName>
    <definedName name="_xlnm.Print_Area" localSheetId="4">'2.2-2.6'!$A$1:$L$30</definedName>
    <definedName name="_xlnm.Print_Area" localSheetId="5">'2.7'!$B$1:$P$33</definedName>
    <definedName name="_xlnm.Print_Area" localSheetId="6">'2.8'!$B$1:$G$16</definedName>
    <definedName name="_xlnm.Print_Area" localSheetId="8">'3.1'!$A$1:$G$101</definedName>
    <definedName name="_xlnm.Print_Area" localSheetId="10">'3.1 gs'!$A$1:$G$96</definedName>
    <definedName name="_xlnm.Print_Area" localSheetId="9">'3.2'!$A$1:$F$49</definedName>
    <definedName name="_xlnm.Print_Area" localSheetId="11">'3.2 gs'!$A$1:$F$53</definedName>
    <definedName name="_xlnm.Print_Area" localSheetId="12">'3.3'!$A$1:$I$66</definedName>
    <definedName name="_xlnm.Print_Area" localSheetId="13">'3.4'!$B$1:$K$49</definedName>
    <definedName name="_xlnm.Print_Area" localSheetId="14">'4'!$A$1:$L$41</definedName>
    <definedName name="_xlnm.Print_Area" localSheetId="15">'4.4 spec'!$A$1:$T$17</definedName>
    <definedName name="_xlnm.Print_Area" localSheetId="16">'5.1'!$A$1:$M$54</definedName>
    <definedName name="_xlnm.Print_Area" localSheetId="17">'5.2'!$B$1:$K$46</definedName>
    <definedName name="_xlnm.Print_Area" localSheetId="18">'5.3-5.4'!$A$1:$F$22</definedName>
    <definedName name="_xlnm.Print_Area" localSheetId="0">inhoud!$A$1:$I$45</definedName>
    <definedName name="_xlnm.Print_Titles" localSheetId="5">'2.7'!$B:$B,'2.7'!$1:$2</definedName>
    <definedName name="_xlnm.Print_Titles" localSheetId="6">'2.8'!$B:$B,'2.8'!$1:$5</definedName>
    <definedName name="_xlnm.Print_Titles" localSheetId="12">'3.3'!$1:$1</definedName>
    <definedName name="_xlnm.Print_Titles" localSheetId="14">'4'!$1:$4</definedName>
    <definedName name="_xlnm.Print_Titles" localSheetId="16">'5.1'!$1:$5</definedName>
    <definedName name="_xlnm.Print_Titles" localSheetId="17">'5.2'!$1:$5</definedName>
    <definedName name="AprSun1" localSheetId="3">DATE(CalendarYear,4,1)-WEEKDAY(DATE(CalendarYear,4,1))+1</definedName>
    <definedName name="AprSun1">DATE(CalendarYear,4,1)-WEEKDAY(DATE(CalendarYear,4,1))+1</definedName>
    <definedName name="AprSun2" localSheetId="3">DATE(CalandarYear2,4,1)-WEEKDAY(DATE(CalandarYear2,4,1))+1</definedName>
    <definedName name="AprSun2">DATE(CalandarYear2,4,1)-WEEKDAY(DATE(CalandarYear2,4,1))+1</definedName>
    <definedName name="AugSun1" localSheetId="3">DATE(CalendarYear,8,1)-WEEKDAY(DATE(CalendarYear,8,1))+1</definedName>
    <definedName name="AugSun1">DATE(CalendarYear,8,1)-WEEKDAY(DATE(CalendarYear,8,1))+1</definedName>
    <definedName name="AugSun2" localSheetId="3">DATE(CalandarYear2,8,1)-WEEKDAY(DATE(CalandarYear2,8,1))+1</definedName>
    <definedName name="AugSun2">DATE(CalandarYear2,8,1)-WEEKDAY(DATE(CalandarYear2,8,1))+1</definedName>
    <definedName name="CalandarYear2">'[1]6'!$C$1</definedName>
    <definedName name="CalendarYear">[1]Jaarkalender!$C$1</definedName>
    <definedName name="DecSun1" localSheetId="3">DATE(CalendarYear,12,1)-WEEKDAY(DATE(CalendarYear,12,1))+1</definedName>
    <definedName name="DecSun1">DATE(CalendarYear,12,1)-WEEKDAY(DATE(CalendarYear,12,1))+1</definedName>
    <definedName name="DecSun2" localSheetId="3">DATE(CalandarYear2,12,1)-WEEKDAY(DATE(CalandarYear2,12,1))+1</definedName>
    <definedName name="DecSun2">DATE(CalandarYear2,12,1)-WEEKDAY(DATE(CalandarYear2,12,1))+1</definedName>
    <definedName name="FebSun1" localSheetId="3">DATE(CalendarYear,2,1)-WEEKDAY(DATE(CalendarYear,2,1))+1</definedName>
    <definedName name="FebSun1">DATE(CalendarYear,2,1)-WEEKDAY(DATE(CalendarYear,2,1))+1</definedName>
    <definedName name="FebSun2" localSheetId="3">DATE(CalandarYear2,2,1)-WEEKDAY(DATE(CalandarYear2,2,1))+1</definedName>
    <definedName name="FebSun2">DATE(CalandarYear2,2,1)-WEEKDAY(DATE(CalandarYear2,2,1))+1</definedName>
    <definedName name="fictiefaflossingspercentage" localSheetId="3">#REF!</definedName>
    <definedName name="fictiefaflossingspercentage">#REF!</definedName>
    <definedName name="hh" localSheetId="3">#REF!</definedName>
    <definedName name="hh">#REF!</definedName>
    <definedName name="JanSun1" localSheetId="3">DATE(CalendarYear,1,1)-WEEKDAY(DATE(CalendarYear,1,1))+1</definedName>
    <definedName name="JanSun1">DATE(CalendarYear,1,1)-WEEKDAY(DATE(CalendarYear,1,1))+1</definedName>
    <definedName name="JulSun1" localSheetId="3">DATE(CalendarYear,7,1)-WEEKDAY(DATE(CalendarYear,7,1))+1</definedName>
    <definedName name="JulSun1">DATE(CalendarYear,7,1)-WEEKDAY(DATE(CalendarYear,7,1))+1</definedName>
    <definedName name="JunSun1" localSheetId="3">DATE(CalendarYear,6,1)-WEEKDAY(DATE(CalendarYear,6,1))+1</definedName>
    <definedName name="JunSun1">DATE(CalendarYear,6,1)-WEEKDAY(DATE(CalendarYear,6,1))+1</definedName>
    <definedName name="MarSun1" localSheetId="3">DATE(CalendarYear,3,1)-WEEKDAY(DATE(CalendarYear,3,1))+1</definedName>
    <definedName name="MarSun1">DATE(CalendarYear,3,1)-WEEKDAY(DATE(CalendarYear,3,1))+1</definedName>
    <definedName name="MaySun1" localSheetId="3">DATE(CalendarYear,5,1)-WEEKDAY(DATE(CalendarYear,5,1))+1</definedName>
    <definedName name="MaySun1">DATE(CalendarYear,5,1)-WEEKDAY(DATE(CalendarYear,5,1))+1</definedName>
    <definedName name="NovSun1" localSheetId="3">DATE(CalendarYear,11,1)-WEEKDAY(DATE(CalendarYear,11,1))+1</definedName>
    <definedName name="NovSun1">DATE(CalendarYear,11,1)-WEEKDAY(DATE(CalendarYear,11,1))+1</definedName>
    <definedName name="OctSun1" localSheetId="3">DATE(CalendarYear,10,1)-WEEKDAY(DATE(CalendarYear,10,1))+1</definedName>
    <definedName name="OctSun1">DATE(CalendarYear,10,1)-WEEKDAY(DATE(CalendarYear,10,1))+1</definedName>
    <definedName name="SepSun1" localSheetId="3">DATE(CalendarYear,9,1)-WEEKDAY(DATE(CalendarYear,9,1))+1</definedName>
    <definedName name="SepSun1">DATE(CalendarYear,9,1)-WEEKDAY(DATE(CalendarYear,9,1))+1</definedName>
    <definedName name="Z_34465D8D_FAB6_4F9B_848C_4FE37E95CB43_.wvu.PrintArea" localSheetId="17" hidden="1">'5.2'!$C$3:$G$34</definedName>
    <definedName name="Z_4EE920E1_F388_4CFB_B0EB_223BB5DC264D_.wvu.PrintArea" localSheetId="12" hidden="1">'3.3'!$C$1:$G$63</definedName>
    <definedName name="Z_4EE920E1_F388_4CFB_B0EB_223BB5DC264D_.wvu.PrintArea" localSheetId="13" hidden="1">'3.4'!$C$1:$G$6</definedName>
    <definedName name="Z_71D32846_02BD_422E_8037_5B4BCF3ACE25_.wvu.PrintArea" localSheetId="17" hidden="1">'5.2'!$C$3:$G$34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2" i="15" l="1"/>
  <c r="D42" i="15"/>
  <c r="F11" i="45" l="1"/>
  <c r="H33" i="48"/>
  <c r="G33" i="48"/>
  <c r="F33" i="48"/>
  <c r="E33" i="48"/>
  <c r="E24" i="48"/>
  <c r="F24" i="48"/>
  <c r="G24" i="48"/>
  <c r="H24" i="48"/>
  <c r="H15" i="48"/>
  <c r="G15" i="48"/>
  <c r="F15" i="48"/>
  <c r="E15" i="48"/>
  <c r="F42" i="48"/>
  <c r="E21" i="27"/>
  <c r="E15" i="27"/>
  <c r="G58" i="22"/>
  <c r="G48" i="22"/>
  <c r="G41" i="22"/>
  <c r="G32" i="22"/>
  <c r="G42" i="22" s="1"/>
  <c r="G22" i="22"/>
  <c r="G11" i="22"/>
  <c r="G23" i="22" s="1"/>
  <c r="E58" i="22"/>
  <c r="E48" i="22"/>
  <c r="E41" i="22"/>
  <c r="E32" i="22"/>
  <c r="E42" i="22" s="1"/>
  <c r="E22" i="22"/>
  <c r="F92" i="19"/>
  <c r="F81" i="19"/>
  <c r="F73" i="19"/>
  <c r="F65" i="19"/>
  <c r="F51" i="19"/>
  <c r="F39" i="19"/>
  <c r="F30" i="19"/>
  <c r="F18" i="19"/>
  <c r="F11" i="19"/>
  <c r="D92" i="19"/>
  <c r="D81" i="19"/>
  <c r="D73" i="19"/>
  <c r="D65" i="19"/>
  <c r="D51" i="19"/>
  <c r="D39" i="19"/>
  <c r="D57" i="19" s="1"/>
  <c r="D30" i="19"/>
  <c r="D18" i="19"/>
  <c r="D11" i="19"/>
  <c r="F49" i="21"/>
  <c r="F53" i="21" s="1"/>
  <c r="F42" i="21"/>
  <c r="D42" i="21"/>
  <c r="F33" i="21"/>
  <c r="D33" i="21"/>
  <c r="F29" i="21"/>
  <c r="D29" i="21"/>
  <c r="F23" i="21"/>
  <c r="D23" i="21"/>
  <c r="F18" i="21"/>
  <c r="D18" i="21"/>
  <c r="F12" i="21"/>
  <c r="D12" i="21"/>
  <c r="F33" i="15"/>
  <c r="D33" i="15"/>
  <c r="F29" i="15"/>
  <c r="D29" i="15"/>
  <c r="F23" i="15"/>
  <c r="D23" i="15"/>
  <c r="F18" i="15"/>
  <c r="D18" i="15"/>
  <c r="F12" i="15"/>
  <c r="F44" i="15" s="1"/>
  <c r="F49" i="15" s="1"/>
  <c r="D12" i="15"/>
  <c r="D32" i="19" l="1"/>
  <c r="D59" i="19" s="1"/>
  <c r="D94" i="19"/>
  <c r="E49" i="22"/>
  <c r="D44" i="15"/>
  <c r="D49" i="15" s="1"/>
  <c r="F57" i="19"/>
  <c r="D44" i="21"/>
  <c r="D49" i="21" s="1"/>
  <c r="D53" i="21" s="1"/>
  <c r="G49" i="22"/>
  <c r="G60" i="22" s="1"/>
  <c r="G64" i="22" s="1"/>
  <c r="E63" i="22" s="1"/>
  <c r="F94" i="19"/>
  <c r="F32" i="19"/>
  <c r="F59" i="19" s="1"/>
  <c r="L39" i="33"/>
  <c r="L38" i="33"/>
  <c r="F99" i="7"/>
  <c r="D99" i="7"/>
  <c r="F87" i="7"/>
  <c r="D87" i="7"/>
  <c r="F78" i="7"/>
  <c r="D78" i="7"/>
  <c r="F70" i="7"/>
  <c r="D70" i="7"/>
  <c r="G15" i="56"/>
  <c r="F15" i="56"/>
  <c r="E15" i="56"/>
  <c r="F53" i="7"/>
  <c r="F59" i="7" s="1"/>
  <c r="D53" i="7"/>
  <c r="D40" i="7"/>
  <c r="F40" i="7"/>
  <c r="F31" i="7"/>
  <c r="D31" i="7"/>
  <c r="D17" i="7"/>
  <c r="F17" i="7"/>
  <c r="F10" i="7"/>
  <c r="D10" i="7"/>
  <c r="D59" i="7" l="1"/>
  <c r="D101" i="7"/>
  <c r="F101" i="7"/>
  <c r="F33" i="7"/>
  <c r="F61" i="7" s="1"/>
  <c r="D33" i="7"/>
  <c r="D61" i="7" s="1"/>
  <c r="K49" i="27"/>
  <c r="K48" i="27"/>
  <c r="K47" i="27"/>
  <c r="E8" i="27"/>
  <c r="E11" i="22"/>
  <c r="E23" i="22" s="1"/>
  <c r="E60" i="22" s="1"/>
  <c r="E64" i="22" s="1"/>
  <c r="L8" i="56"/>
  <c r="J16" i="66"/>
  <c r="I16" i="66"/>
</calcChain>
</file>

<file path=xl/sharedStrings.xml><?xml version="1.0" encoding="utf-8"?>
<sst xmlns="http://schemas.openxmlformats.org/spreadsheetml/2006/main" count="1649" uniqueCount="616">
  <si>
    <t>INHOUDSOPGAVE</t>
  </si>
  <si>
    <t>HOOFDSTUK 1</t>
  </si>
  <si>
    <t>ALGEMEEN</t>
  </si>
  <si>
    <t>1.1</t>
  </si>
  <si>
    <t>Toelichting</t>
  </si>
  <si>
    <t>1.2</t>
  </si>
  <si>
    <t>HOOFDSTUK 2</t>
  </si>
  <si>
    <t>2.1</t>
  </si>
  <si>
    <t>HOOFDSTUK 3</t>
  </si>
  <si>
    <t>FINANCIELE VERANTWOORDING</t>
  </si>
  <si>
    <t>3.1</t>
  </si>
  <si>
    <t>3.2</t>
  </si>
  <si>
    <t>3.3</t>
  </si>
  <si>
    <t>3.4</t>
  </si>
  <si>
    <t>HOOFDSTUK 4</t>
  </si>
  <si>
    <t>4.1</t>
  </si>
  <si>
    <t>4.2</t>
  </si>
  <si>
    <t>4.3</t>
  </si>
  <si>
    <t>HOOFDSTUK 5</t>
  </si>
  <si>
    <t>OVERIGE (VOLKSHUISVESTELIJKE) VERANTWOORDING</t>
  </si>
  <si>
    <t>5.1</t>
  </si>
  <si>
    <t>5.2</t>
  </si>
  <si>
    <t>5.3</t>
  </si>
  <si>
    <t>5.4</t>
  </si>
  <si>
    <t>Leefbaarheid</t>
  </si>
  <si>
    <t>Aantal toewijzingen in het verslagjaar</t>
  </si>
  <si>
    <t>N.b.:</t>
  </si>
  <si>
    <t>De grijs gearceerde gegevens in de vragenlijst zijn afgeleide gegevens (optellingen, berekeningen of eerder ingevulde gegevens).</t>
  </si>
  <si>
    <t>Deze behoeven niet afzonderlijk te worden opgegeven.</t>
  </si>
  <si>
    <t xml:space="preserve">HOOFDSTUK 1. ALGEMEEN </t>
  </si>
  <si>
    <t>Vestigingsgemeente</t>
  </si>
  <si>
    <t>Contactpersoon</t>
  </si>
  <si>
    <t>Telefoonnummer</t>
  </si>
  <si>
    <t>WSW-deelnemer</t>
  </si>
  <si>
    <t>Soort scheiding</t>
  </si>
  <si>
    <t>Accountantsorganisatie</t>
  </si>
  <si>
    <t>Naam accountant</t>
  </si>
  <si>
    <t>j/n</t>
  </si>
  <si>
    <t>Verslagjaar</t>
  </si>
  <si>
    <t>Totaal</t>
  </si>
  <si>
    <t>#</t>
  </si>
  <si>
    <t>Toelichting:</t>
  </si>
  <si>
    <t>%</t>
  </si>
  <si>
    <t>€</t>
  </si>
  <si>
    <t>MOG</t>
  </si>
  <si>
    <t>BOG</t>
  </si>
  <si>
    <t>Mutatiegraad</t>
  </si>
  <si>
    <t>zo ja,</t>
  </si>
  <si>
    <t>naam huurder *)</t>
  </si>
  <si>
    <t>Betreft dit een zorginstelling</t>
  </si>
  <si>
    <r>
      <rPr>
        <b/>
        <sz val="8"/>
        <rFont val="Arial"/>
        <family val="2"/>
      </rPr>
      <t>*)</t>
    </r>
    <r>
      <rPr>
        <sz val="8"/>
        <rFont val="Arial"/>
        <family val="2"/>
      </rPr>
      <t xml:space="preserve"> Het gaat daarbij om de contracten op een en dezelfde naam binnen één juridische entiteit</t>
    </r>
  </si>
  <si>
    <t xml:space="preserve">Zijn er verhuureenheden van de toegelaten instelling onderdeel van een VVE? </t>
  </si>
  <si>
    <t xml:space="preserve">Hoeveel verhuureenheden van de corporatie zijn onderdeel van een VVE </t>
  </si>
  <si>
    <t>A. VASTE ACTIVA</t>
  </si>
  <si>
    <t>I Immateriële vaste activa</t>
  </si>
  <si>
    <t>II Vastgoedbeleggingen</t>
  </si>
  <si>
    <t xml:space="preserve">III Materiele Vaste Activa </t>
  </si>
  <si>
    <t>IV Financiële vaste activa</t>
  </si>
  <si>
    <t>Som der vaste activa</t>
  </si>
  <si>
    <t>B. VLOTTENDE ACTIVA</t>
  </si>
  <si>
    <t>I Voorraden</t>
  </si>
  <si>
    <t>Totaal voorraden</t>
  </si>
  <si>
    <t>III Vorderingen</t>
  </si>
  <si>
    <t>IV Effecten</t>
  </si>
  <si>
    <t>V Liquide middelen</t>
  </si>
  <si>
    <t>C. EIGEN VERMOGEN</t>
  </si>
  <si>
    <t>D. EGALISATIEREKENING</t>
  </si>
  <si>
    <t>E. VOORZIENINGEN</t>
  </si>
  <si>
    <t>F. LANGLOPENDE SCHULDEN</t>
  </si>
  <si>
    <t>G. KORTLOPENDE SCHULDEN</t>
  </si>
  <si>
    <t>Huuropbrengsten</t>
  </si>
  <si>
    <t>Opbrengsten servicecontracten</t>
  </si>
  <si>
    <t>Lasten servicecontracten</t>
  </si>
  <si>
    <t>Overheidsbijdragen</t>
  </si>
  <si>
    <t>Lasten verhuur en beheeractiviteiten</t>
  </si>
  <si>
    <t>Lasten onderhoudsactiviteiten</t>
  </si>
  <si>
    <t>Overige directe operationele lasten exploitatie bezit</t>
  </si>
  <si>
    <t>Omzet verkocht vastgoed in ontwikkeling</t>
  </si>
  <si>
    <t>Lasten verkocht vastgoed in ontwikkeling</t>
  </si>
  <si>
    <t>Toegerekende organisatiekosten</t>
  </si>
  <si>
    <t>Toegerekende financieringskosten</t>
  </si>
  <si>
    <t>Netto resultaat verkocht vastgoed in ontwikkeling</t>
  </si>
  <si>
    <t>Verkoopopbrengst vastgoedportefeuille</t>
  </si>
  <si>
    <t>Boekwaarde verkochte vastgoedportefeuille</t>
  </si>
  <si>
    <t>Netto gerealiseerd resultaat verkoop vastgoedportefeuille</t>
  </si>
  <si>
    <t>Overige waardeveranderingen vastgoedportefeuille</t>
  </si>
  <si>
    <t>Niet-gerealiseerde waardeveranderingen vastgoedportefeuille</t>
  </si>
  <si>
    <t>Niet-gerealiseerde waardeveranderingen vastgoedportefeuille verkocht onder voorwaarden</t>
  </si>
  <si>
    <t>Niet-gerealiseerde waardeveranderingen vastgoedportefeuille bestemd voor verkoop</t>
  </si>
  <si>
    <t>Waardeveranderingen vastgoedportefeuille</t>
  </si>
  <si>
    <t>Opbrengst overige activiteiten</t>
  </si>
  <si>
    <t>Kosten overige activiteiten</t>
  </si>
  <si>
    <t>Netto resultaat overige activiteiten</t>
  </si>
  <si>
    <t>Overige organisatiekosten</t>
  </si>
  <si>
    <t>Waardeveranderingen van financiële vaste activa en van effecten</t>
  </si>
  <si>
    <t>Opbrengst van vorderingen die tot de vaste activa behoren en van effecten</t>
  </si>
  <si>
    <t>Rentelasten en soortgelijke kosten</t>
  </si>
  <si>
    <t>Saldo financiële baten en lasten</t>
  </si>
  <si>
    <t>Belastingen</t>
  </si>
  <si>
    <t xml:space="preserve">III Materiele vaste activa </t>
  </si>
  <si>
    <t>II Onderhanden projecten</t>
  </si>
  <si>
    <t>Vorig verslagjaar</t>
  </si>
  <si>
    <t>C. GROEPSVERMOGEN</t>
  </si>
  <si>
    <t>Resultaat aandeel derden</t>
  </si>
  <si>
    <t>Netto groepsresultaat na belastingen</t>
  </si>
  <si>
    <t>1.</t>
  </si>
  <si>
    <t>(A) Operationele activiteiten</t>
  </si>
  <si>
    <t>Ontvangsten:</t>
  </si>
  <si>
    <t>Vergoedingen</t>
  </si>
  <si>
    <t>1.3</t>
  </si>
  <si>
    <t>Overheidsontvangsten</t>
  </si>
  <si>
    <t>1.4</t>
  </si>
  <si>
    <t>Overige bedrijfsontvangsten</t>
  </si>
  <si>
    <t>Saldo ingaande kasstromen</t>
  </si>
  <si>
    <t>Uitgaven:</t>
  </si>
  <si>
    <t>Erfpacht</t>
  </si>
  <si>
    <t>Onderhoudsuitgaven</t>
  </si>
  <si>
    <t>Overige bedrijfsuitgaven</t>
  </si>
  <si>
    <t>Sectorspecifieke heffing onafhankelijk van resultaat</t>
  </si>
  <si>
    <t>Verhuurdersheffing</t>
  </si>
  <si>
    <t>Leefbaarheid externe uitgaven niet investeringsgebonden</t>
  </si>
  <si>
    <t>Vennootschapsbelasting</t>
  </si>
  <si>
    <t>Saldo uitgaande kasstromen</t>
  </si>
  <si>
    <t>2.</t>
  </si>
  <si>
    <r>
      <t>(B) (Des)investeringsactiviteiten</t>
    </r>
    <r>
      <rPr>
        <b/>
        <sz val="12"/>
        <color rgb="FFFF0000"/>
        <rFont val="Arial"/>
        <family val="2"/>
      </rPr>
      <t xml:space="preserve"> </t>
    </r>
  </si>
  <si>
    <t>Verkoopontvangsten woongelegenheden (VOV) na inkoop in dPi periode</t>
  </si>
  <si>
    <t>Verkoopontvangsten grond</t>
  </si>
  <si>
    <t>(Des)Investeringsontvangsten overig</t>
  </si>
  <si>
    <t>Aankoop woongelegenheden (VOV) voor doorverkoop</t>
  </si>
  <si>
    <t xml:space="preserve">Investeringen overig </t>
  </si>
  <si>
    <t>Saldo in- en uitgaande kasstroom MVA</t>
  </si>
  <si>
    <t xml:space="preserve">FVA </t>
  </si>
  <si>
    <t>Ontvangsten verbindingen</t>
  </si>
  <si>
    <t>Ontvangsten overig</t>
  </si>
  <si>
    <t>Uitgaven verbindingen</t>
  </si>
  <si>
    <t>Uitgaven overig</t>
  </si>
  <si>
    <t>Saldo in- en uitgaande kasstroom FVA</t>
  </si>
  <si>
    <t>3.</t>
  </si>
  <si>
    <t>(C) Financieringsactiviteiten</t>
  </si>
  <si>
    <t>Ingaand</t>
  </si>
  <si>
    <t>Nieuwe te borgen leningen</t>
  </si>
  <si>
    <t>Uitgaand</t>
  </si>
  <si>
    <t>Aflossing geborgde leningen</t>
  </si>
  <si>
    <t>toelichting:</t>
  </si>
  <si>
    <t>verslagjaar</t>
  </si>
  <si>
    <t>vorig verslagjaar</t>
  </si>
  <si>
    <t>J/N</t>
  </si>
  <si>
    <t>● Zijn er ultimo het verslagjaar extendible leningen in bezit?</t>
  </si>
  <si>
    <r>
      <rPr>
        <b/>
        <sz val="8"/>
        <rFont val="Arial"/>
        <family val="2"/>
      </rPr>
      <t>Zo nee,</t>
    </r>
    <r>
      <rPr>
        <sz val="8"/>
        <rFont val="Arial"/>
        <family val="2"/>
      </rPr>
      <t xml:space="preserve"> onder welke balanspost wel?</t>
    </r>
  </si>
  <si>
    <r>
      <rPr>
        <b/>
        <sz val="8"/>
        <rFont val="Arial"/>
        <family val="2"/>
      </rPr>
      <t>Zo ja,</t>
    </r>
    <r>
      <rPr>
        <sz val="8"/>
        <rFont val="Arial"/>
        <family val="2"/>
      </rPr>
      <t xml:space="preserve"> toelichten</t>
    </r>
  </si>
  <si>
    <r>
      <rPr>
        <b/>
        <sz val="8"/>
        <rFont val="Arial"/>
        <family val="2"/>
      </rPr>
      <t>Zo ja,</t>
    </r>
    <r>
      <rPr>
        <sz val="8"/>
        <rFont val="Arial"/>
        <family val="2"/>
      </rPr>
      <t xml:space="preserve"> wat is de hoogte van deze uitstaande schulden (kortlopend en langlopend) met variabele rente, niet afgedekt</t>
    </r>
  </si>
  <si>
    <t>Omschrijving</t>
  </si>
  <si>
    <t>Nominaal bedrag</t>
  </si>
  <si>
    <t>Overzicht van verstrekte 403 verklaringen</t>
  </si>
  <si>
    <t>Verstrekt door</t>
  </si>
  <si>
    <t>Verstrekt aan</t>
  </si>
  <si>
    <t>Voorwaardelijk recht op verliescompensatie ten bedrage van</t>
  </si>
  <si>
    <t>Aantal leningen die niet door het WSW zijn geborgd c.q. gevrijwaard.</t>
  </si>
  <si>
    <t>Lening of kredietfaciliteit</t>
  </si>
  <si>
    <t>Lening-nummer</t>
  </si>
  <si>
    <t>Geldnemer</t>
  </si>
  <si>
    <t>Type vast/ variabel</t>
  </si>
  <si>
    <t>Eur Renteperiode indien van toepassing</t>
  </si>
  <si>
    <t>Euribor opslag %</t>
  </si>
  <si>
    <t>Rente-percentage</t>
  </si>
  <si>
    <t>Aflosvorm</t>
  </si>
  <si>
    <t>Ingangs-datum</t>
  </si>
  <si>
    <t>Einddatum contract</t>
  </si>
  <si>
    <t>Nominaal schuldrestant ultimo verslagjaar (in € 1.000)</t>
  </si>
  <si>
    <t>Coupon-frequentie</t>
  </si>
  <si>
    <t>Coupon-datum 1</t>
  </si>
  <si>
    <t>Coupon-datum 2</t>
  </si>
  <si>
    <t>Naam financier</t>
  </si>
  <si>
    <t>Gegaran-deerd door</t>
  </si>
  <si>
    <t>Overige op-merkingen</t>
  </si>
  <si>
    <t>Wat is het aantal formatieplaatsen inclusief bestuur (fte's uitsluitend toegelaten instelling)?</t>
  </si>
  <si>
    <t>Wijkt de beginbalans in het verslagjaar af van de vorig jaar opgegeven eindbalans?</t>
  </si>
  <si>
    <t>Indien er een verschil is dient dit toegelicht te worden:</t>
  </si>
  <si>
    <t>is dit een gevolg van een stelselwijziging</t>
  </si>
  <si>
    <t>is dit een gevolg van foutenherstel</t>
  </si>
  <si>
    <t>overig</t>
  </si>
  <si>
    <t>Aantal</t>
  </si>
  <si>
    <t>DAEB</t>
  </si>
  <si>
    <t>Intramuraal zorgvastgoed</t>
  </si>
  <si>
    <t>Parkeer-voorzieningen</t>
  </si>
  <si>
    <t>Netto Marktwaarde</t>
  </si>
  <si>
    <t>Totale actuele contract jaarhuur op het moment van waarderen</t>
  </si>
  <si>
    <t>Totale markt jaarhuur op het moment van waarderen</t>
  </si>
  <si>
    <t>Parameters</t>
  </si>
  <si>
    <t>Gemiddelde disconteringsvoet</t>
  </si>
  <si>
    <t>HOOFDSTUK 5. OVERIGE (VOLKSHUISVESTELIJKE) VERANTWOORDING</t>
  </si>
  <si>
    <t>Overige leefbaarheidsbijdragen</t>
  </si>
  <si>
    <t>Onder de post overheidsbijdragen in de winst- en verliesrekening opgenomen ontvangsten voor leefbaarheid</t>
  </si>
  <si>
    <t>Extramuraal</t>
  </si>
  <si>
    <t xml:space="preserve">Zo ja: </t>
  </si>
  <si>
    <t>Zijn deze besluiten voorafgaand (met positief gevolg) ter goedkeuring voorgelegd aan de minister (i.c. de Autoriteit woningcorporaties)?</t>
  </si>
  <si>
    <t xml:space="preserve">Heeft de toegelaten instelling hiervoor toestemming verkregen van de minister (i.c. de Autoriteit woningcorporaties)? </t>
  </si>
  <si>
    <t xml:space="preserve">Heeft u betreffende opdracht meervoudig (bij minstens 2 partijen) aanbesteed?
</t>
  </si>
  <si>
    <t>Is in deze overeenkomsten geregeld dat de toegelaten instelling toegang heeft tot de verhuuradministratie op een dusdanige wijze dat de juistheid en volledigheid van de woningtoewijzing kan worden vastgesteld?</t>
  </si>
  <si>
    <t>Is dit vooraf goedgekeurd door de minister (i.c. de Autoriteit woningcorporaties)?</t>
  </si>
  <si>
    <t>≤ kwaliteitskortingsgrens</t>
  </si>
  <si>
    <t>&gt;kwaliteitskortingsgrens</t>
  </si>
  <si>
    <t xml:space="preserve">&gt; laagste aftoppingsgrens       ≤  liberalisatiegrens </t>
  </si>
  <si>
    <t>≤ laagste aftoppingsgrens</t>
  </si>
  <si>
    <t>1.a Eenpersoonshuishoudens</t>
  </si>
  <si>
    <t xml:space="preserve">Totaal </t>
  </si>
  <si>
    <t>1.b Tweepersoonshuishoudens</t>
  </si>
  <si>
    <t>1.c Drie- en meerpersoonshuishoudens</t>
  </si>
  <si>
    <t>aantal</t>
  </si>
  <si>
    <t>in de Wet op de huurtoeslag (€ 710,68).</t>
  </si>
  <si>
    <r>
      <rPr>
        <b/>
        <sz val="8"/>
        <rFont val="Arial"/>
        <family val="2"/>
      </rPr>
      <t>D.</t>
    </r>
    <r>
      <rPr>
        <sz val="8"/>
        <rFont val="Arial"/>
        <family val="2"/>
      </rPr>
      <t xml:space="preserve"> Totaal aantal aangegane huurovereenkomsten met betrekking tot zodanige woongelegenheden (A+B+C)</t>
    </r>
  </si>
  <si>
    <t>Huis-nummer</t>
  </si>
  <si>
    <t>WOZ-waarde  verslagjaar</t>
  </si>
  <si>
    <t>Marktwaarde  
ultimo verslagjaar</t>
  </si>
  <si>
    <t>Naam zekerheids-nemer</t>
  </si>
  <si>
    <t>Type zekerheid</t>
  </si>
  <si>
    <t>Aantal WWS punten ultimo verslagjaar</t>
  </si>
  <si>
    <t>Mutatie verslagjaar</t>
  </si>
  <si>
    <t>Bouwjaar</t>
  </si>
  <si>
    <t>Toelichting balans, W&amp;V en kasstroomoverzicht</t>
  </si>
  <si>
    <t>In de gegevensuitvraag dVi zijn modellen opgenomen voor de balans, de W&amp;V en het kasstroomoverzicht.</t>
  </si>
  <si>
    <t>Op grond van artikel 15 van het RTIV zijn deze modellen ook verplicht om toe te passen in de jaarrekening.</t>
  </si>
  <si>
    <t>dVi</t>
  </si>
  <si>
    <t>Afhankelijk van het type regime en afhankelijk van de vraag of er sprake is van consolidatie dient de corporatie zich in de dVi te verantwoorden over maximaal 5 verschillende takken.</t>
  </si>
  <si>
    <t>In onderstaande schema is aangegeven welke modellen van toepassing zijn, afhankelijk van het type scheiding en of er sprake is van consolidatie.</t>
  </si>
  <si>
    <t>JA</t>
  </si>
  <si>
    <t>NEE</t>
  </si>
  <si>
    <t>v</t>
  </si>
  <si>
    <t>x</t>
  </si>
  <si>
    <t>Consolidatie?</t>
  </si>
  <si>
    <t>Jaarrekening</t>
  </si>
  <si>
    <t>geconsolideerd en geconsolideerde niet-daeb verbindingen</t>
  </si>
  <si>
    <t>identiek voor daeb, niet-daeb, geconsolideerde niet-daeb verb., enkelvoudig en geconsolideerd.</t>
  </si>
  <si>
    <t>MVA ingaande kasstroom</t>
  </si>
  <si>
    <t xml:space="preserve">MVA uitgaande kasstroom </t>
  </si>
  <si>
    <t>Nieuwe ongeborgde leningen</t>
  </si>
  <si>
    <t>Aflossing ongeborgde leningen</t>
  </si>
  <si>
    <t>basishuur (afhankelijk van leeftijd)</t>
  </si>
  <si>
    <t>Idem voor niet-DAEB en geconsolideerde niet-DAEB verbindingen</t>
  </si>
  <si>
    <t>EGW/MGW</t>
  </si>
  <si>
    <t>Studenteneenheden</t>
  </si>
  <si>
    <t>Beleidswaarde</t>
  </si>
  <si>
    <t>Afslag beschikbaarheid (doorexploiteren)</t>
  </si>
  <si>
    <t>Afslag betaalbaarheid (huur)</t>
  </si>
  <si>
    <t>Afslag kwaliteit (onderhoud)</t>
  </si>
  <si>
    <t>Afslag beheer (beheerkosten)</t>
  </si>
  <si>
    <t>Formule: netto marktwaarde - afslagen</t>
  </si>
  <si>
    <t>Totale actuele streefhuur op het moment van waarderen</t>
  </si>
  <si>
    <t>Totale onderhoudskosten op het moment van waarderen</t>
  </si>
  <si>
    <t>Totale beheerkosten op het moment van waarderen</t>
  </si>
  <si>
    <t>Correctie afkoop erfpacht</t>
  </si>
  <si>
    <t>Correctie achterstallig onderhoud</t>
  </si>
  <si>
    <t>Gemiddelde disconteringsvoet doorexploiteren</t>
  </si>
  <si>
    <t>m2</t>
  </si>
  <si>
    <t>Wijziging kortgeld</t>
  </si>
  <si>
    <t>Tak ultimo verslagjaar</t>
  </si>
  <si>
    <t xml:space="preserve">Obligoverplichting </t>
  </si>
  <si>
    <t>Overige kwantificeerbare verplichtingen</t>
  </si>
  <si>
    <t>Toelichting niet kwantificeerbare verplichtingen:</t>
  </si>
  <si>
    <t>toelichtingsveld</t>
  </si>
  <si>
    <t>Als gevolg van de scheiding zit er echter een verschil in de te rapporteren takken. In deze toelichting wordt uiteengezet welke modellen waarvoor van toepassing zijn.</t>
  </si>
  <si>
    <t>Juridische splitsing</t>
  </si>
  <si>
    <t>A DAEB</t>
  </si>
  <si>
    <t>E Geconsolideerd</t>
  </si>
  <si>
    <t>D Enkelvoudig</t>
  </si>
  <si>
    <t>C Geconsolideerde niet-DAEB verbindingen</t>
  </si>
  <si>
    <t>naar A daeb, B niet-daeb en C geconsolideerde niet-daeb verbindingen</t>
  </si>
  <si>
    <t>2.2 Verhuurgegevens verslagjaar</t>
  </si>
  <si>
    <t>opgave voor a DAEB, b niet-DAEB en c geconsolideerde niet-DAEB verbindingen</t>
  </si>
  <si>
    <t>Zijn er verhuureenheden in beheer of in beheer gegeven?</t>
  </si>
  <si>
    <r>
      <t xml:space="preserve">dVi (de Verantwoordingsinformatie) verslagjaar </t>
    </r>
    <r>
      <rPr>
        <b/>
        <sz val="16"/>
        <rFont val="Arial"/>
        <family val="2"/>
      </rPr>
      <t>2018</t>
    </r>
  </si>
  <si>
    <t>3.1 Balans</t>
  </si>
  <si>
    <t>3.2 Winst- en Verliesrekening Functioneel model</t>
  </si>
  <si>
    <t>3.1 Winst- en Verliesrekening Functioneel model (Geconsolideerd)</t>
  </si>
  <si>
    <t>Marktwaarde</t>
  </si>
  <si>
    <t>Aankoopprijs</t>
  </si>
  <si>
    <t>Vastgoedtransacties tussen takken</t>
  </si>
  <si>
    <t>differentiatie afhankelijk van type regime. NVT voor VR en JS</t>
  </si>
  <si>
    <t>Aflossingsschema interne lening</t>
  </si>
  <si>
    <t>Stand 1/1</t>
  </si>
  <si>
    <t>Aflossing</t>
  </si>
  <si>
    <t>Rente</t>
  </si>
  <si>
    <t>Stand 31/12</t>
  </si>
  <si>
    <t>Rentepercentage interne lening</t>
  </si>
  <si>
    <t>A. Transacties van DAEB TI naar niet-DAEB TI</t>
  </si>
  <si>
    <t>B. Transacties van niet-DAEB TI naar DAEB TI</t>
  </si>
  <si>
    <t>Restant looptijd interne lening in jaren</t>
  </si>
  <si>
    <t>2.8</t>
  </si>
  <si>
    <t>1.1 Gegevens corporatie</t>
  </si>
  <si>
    <t>1.2 Gegevens controlerend accountant</t>
  </si>
  <si>
    <t>HOOFDSTUK 4 Treasury</t>
  </si>
  <si>
    <t>4.2 Overig financieel beleid</t>
  </si>
  <si>
    <t>b. Zijn er leningen o/g die niet door het WSW zijn geborgd of gevrijwaard?</t>
  </si>
  <si>
    <t xml:space="preserve">c. Zijn er bij verbindingen leningen met een, niet door middel van derivaten afgedekte, variabele rente? </t>
  </si>
  <si>
    <t>d. Is er sprake van een kredietfaciliteit? (bijvoorbeeld in de vorm van een bankkrediet en/of rekeningen-courant, kasgeldleningen)</t>
  </si>
  <si>
    <r>
      <rPr>
        <b/>
        <sz val="8"/>
        <rFont val="Arial"/>
        <family val="2"/>
      </rPr>
      <t>Zo ja,</t>
    </r>
    <r>
      <rPr>
        <sz val="8"/>
        <rFont val="Arial"/>
        <family val="2"/>
      </rPr>
      <t xml:space="preserve"> Tot welk bedrag kan van dit krediet gebruik worden gemaakt</t>
    </r>
  </si>
  <si>
    <t>Aansprakelijkheid uit hoofde van 403 verklaring</t>
  </si>
  <si>
    <t>Omschrijving overige hoofdelijke aansprakelijkheden</t>
  </si>
  <si>
    <t>(met een rentederivaat)'</t>
  </si>
  <si>
    <t>3.4 Toelichtingen balans en kasstroomoverzicht</t>
  </si>
  <si>
    <t>3.4.1 Toelichting kasstroomoverzicht</t>
  </si>
  <si>
    <t>3.4.4 Verliescompensatie</t>
  </si>
  <si>
    <t>Marktwaarde in verhuurde staat</t>
  </si>
  <si>
    <t>5.1: Verantwoording naleving specifieke wettelijke bepalingen</t>
  </si>
  <si>
    <t>Aangegane huurovereenkomsten in de DAEB categorie voor woongelegenheden met een huurprijs niet hoger dan de liberalisatiegrens genoemd</t>
  </si>
  <si>
    <t>Aantal aangegane huurovereenkomsten vanaf 1 januari 2018 t/m 31 december 2018</t>
  </si>
  <si>
    <r>
      <t xml:space="preserve">A. Aantal aangegane huurovereenkomsten met betrekking tot zodanige woongelegenheden in de gevallen dat:                                                                                                                                                  1. het huishoudinkomen ten hoogste tot </t>
    </r>
    <r>
      <rPr>
        <b/>
        <sz val="8"/>
        <rFont val="Arial"/>
        <family val="2"/>
      </rPr>
      <t>€ 36.798</t>
    </r>
    <r>
      <rPr>
        <sz val="8"/>
        <rFont val="Arial"/>
        <family val="2"/>
      </rPr>
      <t xml:space="preserve"> per jaar is;
2. er sprake is van statushouders die, uitsluitend met medebewoners die statushouder zijn, vanuit een COA-voorziening een sociale huurwoning betrekken (een verklaring van het COA, niet ouder dan 6 maanden, volstaat);
3. er sprake is van woningzoekenden die studiefinanciering genieten, die voltijds studeren of gaan promoveren en die de woongelegenheid als enig student of met maximaal één andere student willen betrekken (bewijs van inschrijving aan de onderwijsinstelling waaruit blijkt dat de betrokkene bij één van de genoemde doelgroepen behoort volstaat);
4. er sprake is van uit het buitenland afkomstige studenten aan een instelling voor hoger of wetenschappelijk onderwijs (bewijs van inschrijving aan de onderwijsinstelling volstaat);
5. er sprake is van woningzoekenden met een zorgindicatie, zoals bedoeld in artikel 57 van het BTIV , die op grond daarvan ook bij een inkomen boven de inkomensgrens van € </t>
    </r>
    <r>
      <rPr>
        <b/>
        <sz val="8"/>
        <rFont val="Arial"/>
        <family val="2"/>
      </rPr>
      <t>€ 36.798</t>
    </r>
    <r>
      <rPr>
        <sz val="8"/>
        <rFont val="Arial"/>
        <family val="2"/>
      </rPr>
      <t xml:space="preserve"> recht hebben op -een sociale huurwoning (bij de toetsing kan worden volstaan met met de indicatie voor verblijf of voor ADL-assistentie, dan wel het deel van het zorgplan van de wijkverpleegkundige waaruit blijkt dat de betrokkene een zorgindicatie voor minimaal 10 uur verpleging of verzorging per week voor een periode van ten minste één jaar heeft). De onder 2 tot en met 5 genoemde gevallen vallen onder de 80% toewijzingen aan huishoudens met inkomen tot </t>
    </r>
    <r>
      <rPr>
        <b/>
        <sz val="8"/>
        <rFont val="Arial"/>
        <family val="2"/>
      </rPr>
      <t>€ 36.798</t>
    </r>
    <r>
      <rPr>
        <sz val="8"/>
        <rFont val="Arial"/>
        <family val="2"/>
      </rPr>
      <t xml:space="preserve"> per jaar.                                                                                                                                                                                                                                                                                                                                                                                                                                                                                                                                                                                                                           </t>
    </r>
  </si>
  <si>
    <r>
      <t>B. Aantal aangegane huurovereenkomsten met betrekking tot zodanige woongelegenheden in de gevallen dat het huishoudinkomen vanaf</t>
    </r>
    <r>
      <rPr>
        <b/>
        <sz val="8"/>
        <rFont val="Arial"/>
        <family val="2"/>
      </rPr>
      <t xml:space="preserve"> € 36.798</t>
    </r>
    <r>
      <rPr>
        <sz val="8"/>
        <rFont val="Arial"/>
        <family val="2"/>
      </rPr>
      <t xml:space="preserve"> maar ten hoogste tot </t>
    </r>
    <r>
      <rPr>
        <b/>
        <sz val="8"/>
        <rFont val="Arial"/>
        <family val="2"/>
      </rPr>
      <t>€ 41.056</t>
    </r>
    <r>
      <rPr>
        <sz val="8"/>
        <rFont val="Arial"/>
        <family val="2"/>
      </rPr>
      <t xml:space="preserve"> per jaar bedraagt:</t>
    </r>
  </si>
  <si>
    <r>
      <t xml:space="preserve">C. Aantal aangegane huurovereenkomsten met betrekking tot zodanige woongelegenheden in de gevallen dat het huishoudinkomen vanaf </t>
    </r>
    <r>
      <rPr>
        <b/>
        <sz val="8"/>
        <rFont val="Arial"/>
        <family val="2"/>
      </rPr>
      <t>€ 41.056</t>
    </r>
    <r>
      <rPr>
        <sz val="8"/>
        <rFont val="Arial"/>
        <family val="2"/>
      </rPr>
      <t xml:space="preserve"> per jaar bedraagt.</t>
    </r>
  </si>
  <si>
    <t>Toelichting waardering bezit</t>
  </si>
  <si>
    <t>Balans</t>
  </si>
  <si>
    <t>Winst- en verliesrekening</t>
  </si>
  <si>
    <t>Kasstroomoverzicht</t>
  </si>
  <si>
    <t>Toelichting op verantwoordingsmodellen</t>
  </si>
  <si>
    <t>TREASURY</t>
  </si>
  <si>
    <t>Huursom</t>
  </si>
  <si>
    <t>Verantwoording naleving specifieke wettelijke bepalingen</t>
  </si>
  <si>
    <t>Resultaat uit deelnemingen</t>
  </si>
  <si>
    <t>Overige rentebaten en soortgelijke opbrengsten</t>
  </si>
  <si>
    <t>Kosten omtrent leefbaarheid</t>
  </si>
  <si>
    <t>Netto resultaat exploitatie van vastgoedportefeuille</t>
  </si>
  <si>
    <t>Totaal van resultaat voor belastingen</t>
  </si>
  <si>
    <t>Totaal van resultaat na belastingen</t>
  </si>
  <si>
    <t>Totaal van kortlopende schulden</t>
  </si>
  <si>
    <t>Totaal van langlopende schulden</t>
  </si>
  <si>
    <t>Totaal van groepsvermogen</t>
  </si>
  <si>
    <t>Totaal van eigen vermogen</t>
  </si>
  <si>
    <t>Totaal van passiva</t>
  </si>
  <si>
    <t>Totaal van vlottende activa</t>
  </si>
  <si>
    <t>Totaal van financiële vaste activa</t>
  </si>
  <si>
    <t>Totaal van vastgoedbeleggingen</t>
  </si>
  <si>
    <t>Totaal van immateriële vaste activa</t>
  </si>
  <si>
    <t>Totaal van vaste activa</t>
  </si>
  <si>
    <t>Totaal van activa</t>
  </si>
  <si>
    <t>Renteuitgaven toegerekend aan investeringen door de corporatie</t>
  </si>
  <si>
    <t>Geldmiddelen aan het einde van de periode</t>
  </si>
  <si>
    <t>Geldmiddelen aan het begin van de periode</t>
  </si>
  <si>
    <t>Toename (afname) van geldmiddelen</t>
  </si>
  <si>
    <t>Totaal van kasstroom uit financieringsactiviteiten</t>
  </si>
  <si>
    <t>Verwerving van materiële vaste activa</t>
  </si>
  <si>
    <t>Ontvangsten uit hoofde van vervreemding van materiële vaste activa</t>
  </si>
  <si>
    <t>Totaal van kasstroom uit investeringsactiviteiten</t>
  </si>
  <si>
    <t>Betaalde interest</t>
  </si>
  <si>
    <t>Betalingen aan werknemers</t>
  </si>
  <si>
    <t>Ontvangen interest (uit operationele activiteiten)</t>
  </si>
  <si>
    <t>Totaal van kasstroom uit operationele activiteiten</t>
  </si>
  <si>
    <t>E-mailadres, volledig</t>
  </si>
  <si>
    <t>Registratienummer bij de Kamer van Koophandel</t>
  </si>
  <si>
    <t>Naam van de rechtspersoon</t>
  </si>
  <si>
    <t>Resultaat van deelnemingen</t>
  </si>
  <si>
    <t>Huurontvangsten</t>
  </si>
  <si>
    <t>Totaal van Passiva</t>
  </si>
  <si>
    <t>Totaal van voorraden</t>
  </si>
  <si>
    <t>Totaal van voorzieningen</t>
  </si>
  <si>
    <t>Totaal van vorderingen</t>
  </si>
  <si>
    <t>jaarlijkse huursom</t>
  </si>
  <si>
    <t>Is één enkele huurder verantwoordelijk voor meer dan 1% van de jaarlijkse huursom van de toegelaten instelling?</t>
  </si>
  <si>
    <t>ACTIVA</t>
  </si>
  <si>
    <t>PASSIVA</t>
  </si>
  <si>
    <t>WINST- EN VERLIESREKENING</t>
  </si>
  <si>
    <t>3.4.2 Niet uit de balans blijkende rechten en verplichtingen</t>
  </si>
  <si>
    <t>3.4.3 Hoofdelijke aansprakelijkheden</t>
  </si>
  <si>
    <r>
      <rPr>
        <b/>
        <sz val="8"/>
        <rFont val="Arial"/>
        <family val="2"/>
      </rPr>
      <t>Zo ja,</t>
    </r>
    <r>
      <rPr>
        <sz val="8"/>
        <rFont val="Arial"/>
        <family val="2"/>
      </rPr>
      <t xml:space="preserve"> wat is de actuele waarde van het embedded derivaat</t>
    </r>
  </si>
  <si>
    <r>
      <rPr>
        <b/>
        <sz val="8"/>
        <rFont val="Arial"/>
        <family val="2"/>
      </rPr>
      <t>Zo ja,</t>
    </r>
    <r>
      <rPr>
        <sz val="8"/>
        <rFont val="Arial"/>
        <family val="2"/>
      </rPr>
      <t xml:space="preserve"> specificatie en modaliteiten van deze leningen in de bijlage vermelden ultimo het verslagjaar</t>
    </r>
  </si>
  <si>
    <t>5.2 Toewijzingen en staatssteunregeling</t>
  </si>
  <si>
    <t>5.2.1: Aantal toewijzingen in het verslagjaar</t>
  </si>
  <si>
    <t xml:space="preserve">5.2.2 Staatssteunregeling
</t>
  </si>
  <si>
    <t>Gegevens corporatie</t>
  </si>
  <si>
    <t>Gegevens controlerend accountant</t>
  </si>
  <si>
    <t>Wijziging opgave vorig verslagjaar</t>
  </si>
  <si>
    <t>Personele bezetting</t>
  </si>
  <si>
    <t>Overige informatie activiteiten</t>
  </si>
  <si>
    <t>Overig financieel beleid</t>
  </si>
  <si>
    <t>opgave voor b niet-DAEB en c geconsolideerde niet-DAEB verbindingen</t>
  </si>
  <si>
    <t>opgave geconsolideerd</t>
  </si>
  <si>
    <t>Van DAEB TI (juridisch) of niet-DAEB TI (hybride) naar geconsolideerde niet-DAEB verbindingen</t>
  </si>
  <si>
    <t>Interne lening en startlening</t>
  </si>
  <si>
    <t>Van DAEB Ti naar niet-daeb TI</t>
  </si>
  <si>
    <t>d. huurstijging</t>
  </si>
  <si>
    <t>5.3 Leefbaarheid</t>
  </si>
  <si>
    <t>5.4 Huursom</t>
  </si>
  <si>
    <t>Splitsing activiteiten</t>
  </si>
  <si>
    <t>Renovatiejaar</t>
  </si>
  <si>
    <t>Wat is de marktwaarde van de leningen?</t>
  </si>
  <si>
    <t>Wat is de omvang van de nominaal in de balans opgenomen agio van de leningen?</t>
  </si>
  <si>
    <t>Effect marktwaarde embedded derivaten op vermogen</t>
  </si>
  <si>
    <t>4.1 Marktwaarde leningen/extendible leningen</t>
  </si>
  <si>
    <t>Geconsolideerd</t>
  </si>
  <si>
    <t>Zijn die transacties aangegaan bij financiele instellingen die voldoen aan de criteria zoals vastgelegd in artikel 13 van het Btiv en artikel 3 van de Rtiv?</t>
  </si>
  <si>
    <t>Zijn er in alle gemeenten waar u in het verslagjaar leefbaarheidsactiviteiten heeft uitgevoerd prestatieafspraken gemaakt met betreffende gemeenten en huurdersorganisatie(s) inzake leefbaarheid?</t>
  </si>
  <si>
    <t>3.4.6</t>
  </si>
  <si>
    <t>Voor DAEB Ti, niet-DAEB TI en Enkelvoudig</t>
  </si>
  <si>
    <t>DAEB Ti</t>
  </si>
  <si>
    <t>Niet-DAEB Ti</t>
  </si>
  <si>
    <t>Geconsolideerde niet-DAEB verbindingen</t>
  </si>
  <si>
    <t>3.4.5 Informatie verkochte huurwoningen</t>
  </si>
  <si>
    <t>Deel betalingen aan werknemers en overige kasstromen wat betrekking heeft op onderhoud</t>
  </si>
  <si>
    <t>Geactiveerde productie tbv eigen bedrijf (verkoop, sloop, nieuwbouw, aankoop en woningverbetering)</t>
  </si>
  <si>
    <t>Is de toegelaten instelling in het verslagjaar 2018 transacties aangegaan met financiele instellingen voor het verrichten van haar werkzaamheden (artikel 21c lid1 van de Woningwet)?</t>
  </si>
  <si>
    <t xml:space="preserve">Zijn al deze vervreemdingen door de toegelaten instelling in verslagjaar 2018 vooraf goedgekeurd door de minister (i.c. de Autoriteit woningcorporaties)?  </t>
  </si>
  <si>
    <t>Heeft de toegelaten instelling nieuwe derivatentransacties afgesloten in het verslagjaar 2018?</t>
  </si>
  <si>
    <t>Heeft de toegelaten instelling nieuwe beleggingstransacties afgesloten in het verslagjaar 2018?</t>
  </si>
  <si>
    <t>Zo ja: Is de regelgeving omtrent beleggen door toegelaten instellingen volkshuisvesting nageleefd bij het afsluiten nieuwe beleggingstransacties in verslagjaar 2018?</t>
  </si>
  <si>
    <t>Heeft de toegelaten instelling op 31 december 2018 beleggingen zoals bedoeld in de regelgeving omtrent beleggen?</t>
  </si>
  <si>
    <t xml:space="preserve">Zijn er in het verslagjaar 2018 nieuwe overeenkomsten gesloten met derden ten behoeve van de verhuur van woningen van de toegelaten instelling (artikel 58 BTIV)? </t>
  </si>
  <si>
    <t>Heeft de toegelaten instelling in verslagjaar 2018 werkzaamheden verricht zoals bedoeld in artikel 45a van de Woningwet (het toewijzen en verhuren van woongelegenheden en aanhorigheden van derden, alsmede het in stand houden van en het treffen van kleinschalige voorzieningen aan gebouwen van derden)?</t>
  </si>
  <si>
    <t>Heeft de toegelaten instelling in verslagjaar 2018 collegiale leningen verstrekt?</t>
  </si>
  <si>
    <t>INFORMATIE OVER BEZIT</t>
  </si>
  <si>
    <t>Opgave op niveau van eenheid</t>
  </si>
  <si>
    <t>Onderpand WSW inzet verslagjaar</t>
  </si>
  <si>
    <t>a. Heeft in het verslagjaar verpanding van beleggingen, huurpenningen en/of andere bezittingen plaatsgevonden die niet al zijn genoemd in hoofdstuk 2.1?</t>
  </si>
  <si>
    <t>3.3  Kasstroomoverzicht</t>
  </si>
  <si>
    <t>Toelichting op balans en kasstroomoverzicht</t>
  </si>
  <si>
    <t>Marktwaarde leningen/extendible leningen</t>
  </si>
  <si>
    <t>≤ hoogste aftoppingsgrens</t>
  </si>
  <si>
    <t xml:space="preserve">&gt; hoogste aftoppingsgrens       ≤  liberalisatiegrens </t>
  </si>
  <si>
    <t>Administratieve scheiding</t>
  </si>
  <si>
    <t>toel. JR</t>
  </si>
  <si>
    <t>type rapportage</t>
  </si>
  <si>
    <t>Rapportage</t>
  </si>
  <si>
    <t>Hybride scheiding</t>
  </si>
  <si>
    <t>JR</t>
  </si>
  <si>
    <t>Bij hybride scheiding en juridische splitsing is daarbij per definitie sprake van consolidatie.</t>
  </si>
  <si>
    <t>Tabel 4 Welke modellen zijn van toepassing voor juridische splitsing?</t>
  </si>
  <si>
    <t>Tabel 1 Welke modellen zijn van toepassing voor verlicht regime?</t>
  </si>
  <si>
    <t>Verlicht regime</t>
  </si>
  <si>
    <t>Tabel 3 Welke modellen zijn van toepassing voor hybride scheiding?</t>
  </si>
  <si>
    <t>Tabel 2 Welke modellen zijn van toepassing voor administratieve scheiding?</t>
  </si>
  <si>
    <t>Uitgangspunt is dat ongeacht de tak, het rapportage model er vergelijkbaar uit ziet. Tegelijkertijd is een aantal regels alleen van toepassing voor bijvoorbeeld DAEB of niet-DAEB of alleen voor een bepaalde regime.</t>
  </si>
  <si>
    <t>NB Verlicht regime corporaties hoeven alleen de kasstromen en de W&amp;V gescheiden te verantwoorden naar DAEB en niet-DAEB, niet de balans.</t>
  </si>
  <si>
    <t>B niet-DAEB</t>
  </si>
  <si>
    <t>Als gevolg van de aparte benaming voor het eigen vermogen bij geconsolideerd en de geconsolideerde niet-DAEB verbindingen is deze wel ondergebracht in een apart model.</t>
  </si>
  <si>
    <t>4.</t>
  </si>
  <si>
    <t>Storting</t>
  </si>
  <si>
    <t>Deel betalingen aan werknemers en overige kasstromen wat betrekking heeft op leefbaarheid</t>
  </si>
  <si>
    <t>Leefbaarheidsbijdrage (Btiv artikel 51 )</t>
  </si>
  <si>
    <t>(c-b)/b</t>
  </si>
  <si>
    <t>Post-code</t>
  </si>
  <si>
    <t>Huurderving leegstand</t>
  </si>
  <si>
    <t>Huurderving oninbaarheid</t>
  </si>
  <si>
    <t>Verkoopprijs verkochte huurwoningen verslagjaar DAEB Ti</t>
  </si>
  <si>
    <t>Verkoopprijs verkochte huurwoningen verslagjaar niet-DAEB Ti</t>
  </si>
  <si>
    <t>Verkoopprijs verkochte huurwoningen verslagjaar niet-DAEB verbindingen</t>
  </si>
  <si>
    <t>Gegevens marktwaarde</t>
  </si>
  <si>
    <t>Gegevens beleidswaarde</t>
  </si>
  <si>
    <t>2.3 Koopwoningen</t>
  </si>
  <si>
    <t>2.5 Vereniging van Eigenaren</t>
  </si>
  <si>
    <t>2.6: Concentratie huurders</t>
  </si>
  <si>
    <t>2.7 Toelichting waardering bezit</t>
  </si>
  <si>
    <t>alleen externe mutatie en mutatie in aantallen</t>
  </si>
  <si>
    <t>Aantal ultimo verslagjaar</t>
  </si>
  <si>
    <t>Ja</t>
  </si>
  <si>
    <t>Nee</t>
  </si>
  <si>
    <t>Toelichting jaarrekening</t>
  </si>
  <si>
    <t>In de toelichting bij de jaarrekening wordt een splitsing gegeven van de aparte daeb (A) en niet-daeb (B) balans, W&amp;V en kas.</t>
  </si>
  <si>
    <t>Daarbij geldt ook het hoofdonderscheid zoals in tabel 1 geschetst.</t>
  </si>
  <si>
    <t>In het verplichte jaarrekeningdeel (primaire overzichten) worden de enkelvoudige (D) en indien van toepassing geconsolideerde modellen (E) opgenomen.</t>
  </si>
  <si>
    <t>Jaarrekening - primaire overzichten</t>
  </si>
  <si>
    <t>Off-balance grondposities</t>
  </si>
  <si>
    <t>2.1 b Registergoederen opgenomen onder Voorraad in de balans</t>
  </si>
  <si>
    <t>idem aan b.</t>
  </si>
  <si>
    <t>2.1 c Registergoederen opgenomen onder Onderhanden Projecten in de balans</t>
  </si>
  <si>
    <t>2.1 d Registergoederen opgenomen onder Vastgoed in ontwikkeling bestemd voor eigen exploitatie en onroerende zaken tdv exploitatie op de balans</t>
  </si>
  <si>
    <t>2.1 Specificatie overige registergoederen</t>
  </si>
  <si>
    <t>Huisletter</t>
  </si>
  <si>
    <t xml:space="preserve">Energie
index
</t>
  </si>
  <si>
    <t>Eigendomspercentage</t>
  </si>
  <si>
    <t>Woonruimte</t>
  </si>
  <si>
    <t>Per tak!</t>
  </si>
  <si>
    <t>geconsolideerd</t>
  </si>
  <si>
    <t>geconsoldieerd</t>
  </si>
  <si>
    <t>Percentage eigendom</t>
  </si>
  <si>
    <t>Aantal verhuureenheden wat in beheer is gegeven aan anderen</t>
  </si>
  <si>
    <t>Aantal verhuureenheden in beheer voor anderen</t>
  </si>
  <si>
    <t>Pandrecht huurpenningen</t>
  </si>
  <si>
    <t>Hypotheek en pandrecht huurpenningen</t>
  </si>
  <si>
    <t>Positieve verklaring hypotheek en/of positieve verkaring pandrecht huurpenningen</t>
  </si>
  <si>
    <t>Hypotheek en positieve verkaring pandrecht huurpenningen</t>
  </si>
  <si>
    <t>Pandrecht huurpenningen en positieve verklaring hypotheek</t>
  </si>
  <si>
    <t>Overig</t>
  </si>
  <si>
    <t>nvt</t>
  </si>
  <si>
    <t>Totaal toerekeningen</t>
  </si>
  <si>
    <t>Totaal van kosten omtrent leefbaarheid</t>
  </si>
  <si>
    <t>Eenheidscode</t>
  </si>
  <si>
    <t>Eenheidsoort</t>
  </si>
  <si>
    <t>Is Zelfstandig</t>
  </si>
  <si>
    <t>Nettohuur per maand ultimo verslagjaar</t>
  </si>
  <si>
    <t>Bedrijfsruimte</t>
  </si>
  <si>
    <t>Parkeergelegenheid</t>
  </si>
  <si>
    <t>Huisnummertoevoeging</t>
  </si>
  <si>
    <t>Tak primo verslagjaar</t>
  </si>
  <si>
    <t>Aantal primo verslagjaar</t>
  </si>
  <si>
    <t>MGW</t>
  </si>
  <si>
    <t>EGW</t>
  </si>
  <si>
    <t>Wat is het aantal geconsolideerde formatieplaatsen inclusief bestuur?</t>
  </si>
  <si>
    <t>Maatschappelijk vastgoed</t>
  </si>
  <si>
    <t>TRUE/FALSE/V</t>
  </si>
  <si>
    <t>Rechten</t>
  </si>
  <si>
    <t>Overige kwantificeerbare rechten</t>
  </si>
  <si>
    <t>Toelichting niet kwantificeerbare rechten:</t>
  </si>
  <si>
    <t>Verplichtingen</t>
  </si>
  <si>
    <t>4.4  Specificatie van niet door WSW geborgde leningen</t>
  </si>
  <si>
    <t>1.3 Wijziging opgave vorig verslagjaar</t>
  </si>
  <si>
    <t>1.4 Personele bezetting</t>
  </si>
  <si>
    <t>Hypotheek</t>
  </si>
  <si>
    <t>Bij MGW: Lift aanwezig?</t>
  </si>
  <si>
    <t>2.1a Opgave op niveau van eenheid in exploitatie</t>
  </si>
  <si>
    <t>Grondposities</t>
  </si>
  <si>
    <t>Eenheidssoort</t>
  </si>
  <si>
    <t>2.4 Aantal verhuureenheden in beheer</t>
  </si>
  <si>
    <t>HOOFDSTUK  2.2-2.6 Overige informatie activiteiten</t>
  </si>
  <si>
    <t>b. totaal maandhuur (rekenhuur) op 1/1/2018 van de aantallen onder a.</t>
  </si>
  <si>
    <t>c. totaal maandhuur (rekenhuur) op 1/1/2019 van de aantallen onder a.</t>
  </si>
  <si>
    <t>a. aantal zelfstandige huurwoningen relevant voor de huursomtoets</t>
  </si>
  <si>
    <t>Verkoopontvangsten bestaande huur</t>
  </si>
  <si>
    <t>Verkoopontvangsten nieuwbouw</t>
  </si>
  <si>
    <t xml:space="preserve">Nieuwbouw huur </t>
  </si>
  <si>
    <t>Verbeteruitgaven</t>
  </si>
  <si>
    <t>Aankoop</t>
  </si>
  <si>
    <t>Nieuwbouw verkoop</t>
  </si>
  <si>
    <t>Sloopuitgaven</t>
  </si>
  <si>
    <t>Woonruimte bouwvorm</t>
  </si>
  <si>
    <t>Specificatie van de (netto) huuropbrengsten</t>
  </si>
  <si>
    <t>lening/kredietfaciliteit</t>
  </si>
  <si>
    <t>vast/variabel</t>
  </si>
  <si>
    <t>fixe/lineair/annuitair</t>
  </si>
  <si>
    <t>datum</t>
  </si>
  <si>
    <t>Geslachtsaanduiding</t>
  </si>
  <si>
    <t>de heer/mevrouw/onbekend</t>
  </si>
  <si>
    <t>Aan toekomstige bewoners</t>
  </si>
  <si>
    <t>Aan andere partijen</t>
  </si>
  <si>
    <t>niet-DAEB Ti</t>
  </si>
  <si>
    <t>Geconsolideerde niet-daeb verbindingen</t>
  </si>
  <si>
    <t>Verkoop aan toekomstige bewoners</t>
  </si>
  <si>
    <t>Verkoop aan overigen</t>
  </si>
  <si>
    <t>Sloop</t>
  </si>
  <si>
    <t>Samenvoeging</t>
  </si>
  <si>
    <t>Nieuwbouw</t>
  </si>
  <si>
    <t>Splitsing</t>
  </si>
  <si>
    <t>jaartal</t>
  </si>
  <si>
    <t>Aantal opgeleverde nieuwbouw koopwoningen in het verslagjaar</t>
  </si>
  <si>
    <t>(specificatie 4.4)</t>
  </si>
  <si>
    <t>Onder de pensioengerechtigde leeftijd, inkomen lager of gelijk inkomensgrens Wht</t>
  </si>
  <si>
    <t>Boven de pensioengerechtigde leeftijd, inkomen hoger dan inkomensgrens Wht</t>
  </si>
  <si>
    <t>Onder de pensioengerechtigde leeftijd, inkomen hoger dan inkomensgrens Wht</t>
  </si>
  <si>
    <t>Boven de pensioengerechtigde leeftijd, inkomen lager of gelijk inkomensgrens Wht</t>
  </si>
  <si>
    <t>Parkeer- gelegenheid</t>
  </si>
  <si>
    <t>● Is deze balanswaarde opgenomen onder Langlopende schulden, Overige schulden?</t>
  </si>
  <si>
    <t>2.7</t>
  </si>
  <si>
    <t>2.2-2.6</t>
  </si>
  <si>
    <t>4.4</t>
  </si>
  <si>
    <t>Specificatie van niet door WSW geborgde leningen</t>
  </si>
  <si>
    <t>Functie contactpersoon</t>
  </si>
  <si>
    <t xml:space="preserve">Heeft de toegelaten instelling in het verslagjaar 2018 een aanvang gemaakt met werkzaamheden die tot de niet-DAEB activiteiten behoren en waarvoor geldt dat die voorafgaande toestemming van de minister behoeven? </t>
  </si>
  <si>
    <t>NB Juridische gesplitste corporaties verantwoorden in de enkelvoudige modellen feitelijk de DAEB situatie, waardoor DAEB en niet-DAEB niet meer apart hoeven te worden gerapporteerd</t>
  </si>
  <si>
    <t xml:space="preserve">In het uitvraag model is ervoor gekozen om in één model alle mogelijke regels op te nemen. Via een apart overzicht is aangegeven welke regels voor welk regime en welke tak van toepassing zijn. </t>
  </si>
  <si>
    <t>Bent u in het verslagjaar 2018 juridische verplichtingen aangegaan om maatschappelijk vastgoed te laten bouwen, dan wel zijn er voorzieningen getroffen aan maatschappelijk vastgoed?</t>
  </si>
  <si>
    <t>Bouwclaims</t>
  </si>
  <si>
    <t>Goodwill</t>
  </si>
  <si>
    <t>Overige immateriële vaste activa</t>
  </si>
  <si>
    <t>DAEB vastgoed in exploitatie</t>
  </si>
  <si>
    <t>niet DAEB vastgoed in exploitatie</t>
  </si>
  <si>
    <t>Onroerende zaken verkocht onder voorwaarden</t>
  </si>
  <si>
    <t>Vastgoed in ontwikkeling bestemd voor eigen exploitatie</t>
  </si>
  <si>
    <t>Onroerende en roerende zaken ten dienste van de exploitatie</t>
  </si>
  <si>
    <t>Deelnemingen in groepsmaatschappijen</t>
  </si>
  <si>
    <t>Vorderingen op groepsmaatschappijen</t>
  </si>
  <si>
    <t>Andere deelnemingen</t>
  </si>
  <si>
    <t>Vorderingen op maatschappijen waarin wordt deelgenomen</t>
  </si>
  <si>
    <t>Latente belastingvordering(en)</t>
  </si>
  <si>
    <t>Leningen u/g</t>
  </si>
  <si>
    <t xml:space="preserve">Overige effecten </t>
  </si>
  <si>
    <t>Overige vorderingen</t>
  </si>
  <si>
    <t>Vastgoed bestemd voor de verkoop</t>
  </si>
  <si>
    <t xml:space="preserve">Vastgoed in ontwikkeling bestemd voor de verkoop </t>
  </si>
  <si>
    <t>Overige voorraden</t>
  </si>
  <si>
    <t>Huurdebiteuren</t>
  </si>
  <si>
    <t>Overheid</t>
  </si>
  <si>
    <t>Belastingen en premies sociale verzekeringen</t>
  </si>
  <si>
    <t>Overlopende activa</t>
  </si>
  <si>
    <t>Herwaarderingsreserves</t>
  </si>
  <si>
    <t>Wettelijke en statutaire reserves</t>
  </si>
  <si>
    <t>Overige reserves</t>
  </si>
  <si>
    <t>Resultaat van het boekjaar</t>
  </si>
  <si>
    <t>Voorzieningen onrendabele investeringen en herstructureringen</t>
  </si>
  <si>
    <t>Voorziening latente belastingverplichtingen</t>
  </si>
  <si>
    <t>Overige voorzieningen</t>
  </si>
  <si>
    <t>Schulden aan overheid</t>
  </si>
  <si>
    <t>Schulden aan kredietinstellingen</t>
  </si>
  <si>
    <t>Schulden aan groepsmaatschappijen</t>
  </si>
  <si>
    <t>Schulden aan particpianten en aan maatschappijen waarin wordt deelgenomen</t>
  </si>
  <si>
    <t>Verplichtingen uit hoofde van onroerende zaken verkocht onder voorwaarden</t>
  </si>
  <si>
    <t>Overige schulden</t>
  </si>
  <si>
    <t>Schulden aan leveranciers en handelskredieten</t>
  </si>
  <si>
    <t>Schulden aan participanten en aan maatschappijen waarin wordt deelgenomen</t>
  </si>
  <si>
    <t>Belastingen en premies sociale verzekering</t>
  </si>
  <si>
    <t>Schulden ter zake van pensioenen</t>
  </si>
  <si>
    <t xml:space="preserve">Overlopende passiva </t>
  </si>
  <si>
    <t>Overige immatierële vaste activa</t>
  </si>
  <si>
    <t>niet-DAEB vastgoed in exploitatie</t>
  </si>
  <si>
    <t>Eigen vermogen</t>
  </si>
  <si>
    <t>Aandeel derden</t>
  </si>
  <si>
    <t>Schulden/leningen overheid</t>
  </si>
  <si>
    <t>Schulden/leningen kredietinstellingen</t>
  </si>
  <si>
    <t>Verplichtingen uit hoofde van Onroerende zaken verkocht onder voorwaarden</t>
  </si>
  <si>
    <t>Is de regelgeving omtrent derivaten door toegelaten instellingen volkshuisvesting nageleefd bij het afsluiten van nieuwe derivatentransacties in verslagjaar 2018?</t>
  </si>
  <si>
    <t>Voldeden deze collegiale leningen aan de vereisten in artikel 40a van de RTIV?</t>
  </si>
  <si>
    <t>Is voorafgaand ontheffing verleend voor deze activiteit door de minister (i.c. de Autoriteit woningcorporaties)?</t>
  </si>
  <si>
    <t>Is aan verbindingen in verslagjaar 2018 door de toegelaten instelling vermogen verschaft of heeft de toegelaten instelling zich in verslagjaar 2018 garant gesteld voor verbindingen (artikel 21a lid 2 van de Woningwet)?</t>
  </si>
  <si>
    <t>Zijn er in het verslagjaar 2018 besluiten genomen, zoals genoemd in artikel 27, lid 1a van de Woningwet (verder uitgewerkt in Btiv, art. 24)? Voor wat betreft de onroerende zaken dient deze vraag gelezen te worden als enkel betrekking hebbende op woongelegenheden (er is geen meldingsplicht voor verkoop aan eigenaar-bewoners en andere toegelaten instellingen) en maatschappelijk vastgoed.</t>
  </si>
  <si>
    <t>Heeft u bij deze verkopen aan eigenaar-bewoners/huurders voldaan aan alle bepalingen (o.a. max. 10% zonder mge-bepalingen in geval van woningen, actueel en gevalideerd taxatierapport of actuele woz-beschikking) (Btiv, art. 9, 10, 11 en 12)?</t>
  </si>
  <si>
    <t>Heeft de toegelaten instelling in het verslagjaar 2018 woningen verkocht aan eigenaar-bewoners c.q. maatschappelijk vastgoed aan de huurders (Btiv art. 23, verder uitgewerkt in Rtiv, art. 9, 10 en 11 en 12)?</t>
  </si>
  <si>
    <t>Zijn er vervreemdingen van aandelen in dochtermaatschappijen door de toegelaten instelling aangegaan in verslagjaar 2018 (artikel 27 lid 1 sub b van de Woningwet)?</t>
  </si>
  <si>
    <t>Voldeden deze beleggingen op 31 december 2018 aan de minimale ratingvereisten conform artikel 13 BTIV en artikel 41 lid 1 sub e van de RTIV?</t>
  </si>
  <si>
    <t>Heeft de toegelaten instelling zich in het verslagjaar 2018 beperkt tot het ter beschikking stellen van financiële  middelen in de vorm van het genoemde in het BTIV (artikel 48, lid 1)? Dit artikel impliceert in feite een verbod op sponsoring/giften (in het kader van de leefbaarheid).</t>
  </si>
  <si>
    <t>Geen mutatie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</si>
</sst>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_-[$€]\ * #,##0.00_-;_-[$€]\ * #,##0.00\-;_-[$€]\ * &quot;-&quot;??_-;_-@_-"/>
    <numFmt numFmtId="165" formatCode="_ * #,##0_ ;_ * \-#,##0_ ;_ * &quot;-&quot;??_ ;_ @_ "/>
    <numFmt numFmtId="166" formatCode="_ [$€-2]\ * #,##0.00_ ;_ [$€-2]\ * \-#,##0.00_ ;_ [$€-2]\ * &quot;-&quot;??_ ;_ @_ "/>
    <numFmt numFmtId="167" formatCode="_ &quot;€&quot;\ * #,##0_ ;_ &quot;€&quot;\ * \-#,##0_ ;_ &quot;€&quot;\ * &quot;-&quot;??_ ;_ @_ "/>
    <numFmt numFmtId="168" formatCode="_ [$€-2]\ * #,##0_ ;_ [$€-2]\ * \-#,##0_ ;_ [$€-2]\ * &quot;-&quot;??_ ;_ @_ "/>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8"/>
      <name val="Arial"/>
      <family val="2"/>
    </font>
    <font>
      <sz val="8"/>
      <name val="Arial"/>
      <family val="2"/>
    </font>
    <font>
      <sz val="10"/>
      <name val="Arial"/>
      <family val="2"/>
    </font>
    <font>
      <i/>
      <sz val="8"/>
      <name val="Arial"/>
      <family val="2"/>
    </font>
    <font>
      <b/>
      <sz val="12"/>
      <name val="Arial"/>
      <family val="2"/>
    </font>
    <font>
      <u/>
      <sz val="8"/>
      <name val="Arial"/>
      <family val="2"/>
    </font>
    <font>
      <i/>
      <sz val="10"/>
      <name val="Arial"/>
      <family val="2"/>
    </font>
    <font>
      <b/>
      <i/>
      <sz val="8"/>
      <name val="Arial"/>
      <family val="2"/>
    </font>
    <font>
      <b/>
      <sz val="9"/>
      <name val="Arial"/>
      <family val="2"/>
    </font>
    <font>
      <sz val="8"/>
      <color indexed="8"/>
      <name val="Arial"/>
      <family val="2"/>
    </font>
    <font>
      <sz val="9"/>
      <name val="Arial"/>
      <family val="2"/>
    </font>
    <font>
      <sz val="12"/>
      <name val="Arial"/>
      <family val="2"/>
    </font>
    <font>
      <b/>
      <sz val="8"/>
      <color rgb="FFFF0000"/>
      <name val="Arial"/>
      <family val="2"/>
    </font>
    <font>
      <b/>
      <sz val="8"/>
      <color theme="1"/>
      <name val="Arial"/>
      <family val="2"/>
    </font>
    <font>
      <sz val="8"/>
      <color rgb="FF0070C0"/>
      <name val="Arial"/>
      <family val="2"/>
    </font>
    <font>
      <sz val="8"/>
      <color rgb="FFFF0000"/>
      <name val="Arial"/>
      <family val="2"/>
    </font>
    <font>
      <b/>
      <sz val="12"/>
      <color rgb="FFFF0000"/>
      <name val="Arial"/>
      <family val="2"/>
    </font>
    <font>
      <b/>
      <sz val="9"/>
      <color theme="1"/>
      <name val="Arial"/>
      <family val="2"/>
    </font>
    <font>
      <b/>
      <sz val="8"/>
      <color rgb="FF0070C0"/>
      <name val="Arial"/>
      <family val="2"/>
    </font>
    <font>
      <sz val="11"/>
      <color theme="1"/>
      <name val="Calibri"/>
      <family val="2"/>
      <scheme val="minor"/>
    </font>
    <font>
      <sz val="10"/>
      <color rgb="FFFF0000"/>
      <name val="Arial"/>
      <family val="2"/>
    </font>
    <font>
      <b/>
      <sz val="10"/>
      <color theme="1"/>
      <name val="Arial"/>
      <family val="2"/>
    </font>
    <font>
      <u/>
      <sz val="10"/>
      <color theme="10"/>
      <name val="Arial"/>
      <family val="2"/>
    </font>
    <font>
      <sz val="9"/>
      <color theme="1"/>
      <name val="Arial"/>
      <family val="2"/>
    </font>
    <font>
      <sz val="14"/>
      <name val="Arial"/>
      <family val="2"/>
    </font>
    <font>
      <sz val="8"/>
      <color theme="1"/>
      <name val="Calibri"/>
      <family val="2"/>
      <scheme val="minor"/>
    </font>
    <font>
      <sz val="12"/>
      <color rgb="FF9C6500"/>
      <name val="Calibri"/>
      <family val="2"/>
      <scheme val="minor"/>
    </font>
    <font>
      <sz val="10"/>
      <color theme="1"/>
      <name val="Arial"/>
      <family val="2"/>
    </font>
    <font>
      <b/>
      <sz val="16"/>
      <name val="Arial"/>
      <family val="2"/>
    </font>
    <font>
      <sz val="10"/>
      <name val="Arial"/>
      <family val="2"/>
    </font>
    <font>
      <sz val="10"/>
      <color rgb="FF00B050"/>
      <name val="Arial"/>
      <family val="2"/>
    </font>
    <font>
      <sz val="11"/>
      <color rgb="FF00B050"/>
      <name val="Calibri"/>
      <family val="2"/>
      <scheme val="minor"/>
    </font>
    <font>
      <sz val="8"/>
      <color rgb="FF00B050"/>
      <name val="Arial"/>
      <family val="2"/>
    </font>
    <font>
      <sz val="12"/>
      <color rgb="FF00B050"/>
      <name val="Arial"/>
      <family val="2"/>
    </font>
    <font>
      <sz val="10"/>
      <name val="Arial"/>
      <family val="2"/>
    </font>
    <font>
      <sz val="8"/>
      <color theme="1"/>
      <name val="Arial"/>
      <family val="2"/>
    </font>
    <font>
      <b/>
      <sz val="10"/>
      <name val="TheSansOffice"/>
      <family val="2"/>
    </font>
    <font>
      <sz val="11"/>
      <name val="Calibri"/>
      <family val="2"/>
      <scheme val="minor"/>
    </font>
    <font>
      <sz val="8"/>
      <color rgb="FF000000"/>
      <name val="Arial"/>
      <family val="2"/>
    </font>
    <font>
      <sz val="11"/>
      <color rgb="FF000000"/>
      <name val="Arial"/>
      <family val="2"/>
    </font>
    <font>
      <b/>
      <sz val="8"/>
      <color rgb="FF000000"/>
      <name val="Arial"/>
      <family val="2"/>
    </font>
    <font>
      <b/>
      <sz val="10"/>
      <color rgb="FF000000"/>
      <name val="Arial"/>
      <family val="2"/>
    </font>
    <font>
      <b/>
      <sz val="11"/>
      <color theme="1"/>
      <name val="Calibri"/>
      <family val="2"/>
      <scheme val="minor"/>
    </font>
    <font>
      <sz val="11"/>
      <name val="Calibri"/>
      <family val="2"/>
    </font>
    <font>
      <sz val="11"/>
      <color rgb="FFFF0000"/>
      <name val="Calibri"/>
      <family val="2"/>
      <scheme val="minor"/>
    </font>
    <font>
      <sz val="12"/>
      <color rgb="FFFF0000"/>
      <name val="Arial"/>
      <family val="2"/>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EB9C"/>
      </patternFill>
    </fill>
    <fill>
      <patternFill patternType="solid">
        <fgColor theme="7"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2693">
    <xf numFmtId="0" fontId="0" fillId="0" borderId="0"/>
    <xf numFmtId="164" fontId="34" fillId="0" borderId="0" applyFont="0" applyFill="0" applyBorder="0" applyAlignment="0" applyProtection="0"/>
    <xf numFmtId="0" fontId="39" fillId="0" borderId="0"/>
    <xf numFmtId="9" fontId="34" fillId="0" borderId="0" applyFont="0" applyFill="0" applyBorder="0" applyAlignment="0" applyProtection="0"/>
    <xf numFmtId="0" fontId="34" fillId="0" borderId="0"/>
    <xf numFmtId="0" fontId="34" fillId="0" borderId="0"/>
    <xf numFmtId="0" fontId="56" fillId="0" borderId="0"/>
    <xf numFmtId="43" fontId="34" fillId="0" borderId="0" applyFont="0" applyFill="0" applyBorder="0" applyAlignment="0" applyProtection="0"/>
    <xf numFmtId="0" fontId="33" fillId="0" borderId="0"/>
    <xf numFmtId="0" fontId="60" fillId="0" borderId="0"/>
    <xf numFmtId="0" fontId="59" fillId="0" borderId="0" applyNumberFormat="0" applyFill="0" applyBorder="0" applyAlignment="0" applyProtection="0"/>
    <xf numFmtId="0" fontId="59" fillId="0" borderId="0" applyNumberFormat="0" applyFill="0" applyBorder="0" applyAlignment="0" applyProtection="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2" fillId="0" borderId="0"/>
    <xf numFmtId="0" fontId="31" fillId="0" borderId="0"/>
    <xf numFmtId="0" fontId="30" fillId="0" borderId="0"/>
    <xf numFmtId="0" fontId="29" fillId="0" borderId="0"/>
    <xf numFmtId="0" fontId="63" fillId="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4" fillId="0" borderId="0"/>
    <xf numFmtId="0" fontId="26" fillId="0" borderId="0"/>
    <xf numFmtId="0" fontId="64" fillId="0" borderId="0"/>
    <xf numFmtId="0" fontId="64" fillId="0" borderId="0"/>
    <xf numFmtId="0" fontId="6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9" fillId="0" borderId="0" applyNumberFormat="0" applyFill="0" applyBorder="0" applyAlignment="0" applyProtection="0">
      <alignment vertical="top"/>
      <protection locked="0"/>
    </xf>
    <xf numFmtId="0" fontId="21" fillId="0" borderId="0"/>
    <xf numFmtId="0" fontId="2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66" fillId="0" borderId="0" applyFont="0" applyFill="0" applyBorder="0" applyAlignment="0" applyProtection="0"/>
    <xf numFmtId="0" fontId="17" fillId="0" borderId="0"/>
    <xf numFmtId="0" fontId="16" fillId="0" borderId="0"/>
    <xf numFmtId="0" fontId="16" fillId="0" borderId="0"/>
    <xf numFmtId="9" fontId="71" fillId="0" borderId="0" applyFont="0" applyFill="0" applyBorder="0" applyAlignment="0" applyProtection="0"/>
    <xf numFmtId="0" fontId="15" fillId="0" borderId="0"/>
    <xf numFmtId="9" fontId="15" fillId="0" borderId="0" applyFont="0" applyFill="0" applyBorder="0" applyAlignment="0" applyProtection="0"/>
    <xf numFmtId="9" fontId="64" fillId="0" borderId="0" applyFont="0" applyFill="0" applyBorder="0" applyAlignment="0" applyProtection="0"/>
    <xf numFmtId="0" fontId="14" fillId="0" borderId="0"/>
    <xf numFmtId="0" fontId="76" fillId="0" borderId="0" applyNumberFormat="0" applyFont="0" applyBorder="0" applyProtection="0">
      <alignment horizontal="left" indent="6"/>
    </xf>
    <xf numFmtId="0" fontId="76" fillId="0" borderId="0" applyNumberFormat="0" applyFont="0" applyBorder="0" applyProtection="0">
      <alignment horizontal="left" indent="10"/>
    </xf>
    <xf numFmtId="0" fontId="76" fillId="0" borderId="0" applyNumberFormat="0" applyFont="0" applyBorder="0" applyProtection="0">
      <alignment horizontal="left" indent="8"/>
    </xf>
    <xf numFmtId="0" fontId="76" fillId="0" borderId="0" applyNumberFormat="0" applyFont="0" applyBorder="0" applyProtection="0">
      <alignment horizontal="left" indent="4"/>
    </xf>
    <xf numFmtId="0" fontId="76" fillId="0" borderId="0" applyNumberFormat="0" applyFont="0" applyBorder="0" applyProtection="0"/>
    <xf numFmtId="0" fontId="13" fillId="0" borderId="0"/>
    <xf numFmtId="0" fontId="9" fillId="0" borderId="0"/>
    <xf numFmtId="0" fontId="4" fillId="0" borderId="0"/>
    <xf numFmtId="0" fontId="2" fillId="0" borderId="0"/>
  </cellStyleXfs>
  <cellXfs count="611">
    <xf numFmtId="0" fontId="0" fillId="0" borderId="0" xfId="0"/>
    <xf numFmtId="0" fontId="37" fillId="0" borderId="0" xfId="0" applyFont="1" applyFill="1"/>
    <xf numFmtId="0" fontId="38" fillId="0" borderId="0" xfId="0" applyFont="1" applyFill="1"/>
    <xf numFmtId="0" fontId="39" fillId="0" borderId="0" xfId="0" applyFont="1" applyFill="1"/>
    <xf numFmtId="0" fontId="38" fillId="0" borderId="2" xfId="0" applyFont="1" applyFill="1" applyBorder="1"/>
    <xf numFmtId="0" fontId="48" fillId="0" borderId="0" xfId="0" applyFont="1" applyFill="1" applyAlignment="1">
      <alignment vertical="center"/>
    </xf>
    <xf numFmtId="3" fontId="34" fillId="0" borderId="0" xfId="0" applyNumberFormat="1" applyFont="1" applyFill="1" applyBorder="1" applyAlignment="1"/>
    <xf numFmtId="3" fontId="34" fillId="0" borderId="0" xfId="0" applyNumberFormat="1" applyFont="1" applyFill="1" applyBorder="1"/>
    <xf numFmtId="3" fontId="34" fillId="0" borderId="0" xfId="0" applyNumberFormat="1" applyFont="1" applyFill="1" applyBorder="1" applyAlignment="1">
      <alignment horizontal="left" wrapText="1"/>
    </xf>
    <xf numFmtId="3" fontId="35" fillId="0" borderId="0" xfId="0" applyNumberFormat="1" applyFont="1" applyFill="1" applyBorder="1" applyAlignment="1">
      <alignment horizontal="left" wrapText="1"/>
    </xf>
    <xf numFmtId="3" fontId="34" fillId="4" borderId="0" xfId="0" applyNumberFormat="1" applyFont="1" applyFill="1" applyBorder="1"/>
    <xf numFmtId="3" fontId="34" fillId="4" borderId="0" xfId="0" applyNumberFormat="1" applyFont="1" applyFill="1" applyBorder="1" applyAlignment="1">
      <alignment horizontal="left" wrapText="1"/>
    </xf>
    <xf numFmtId="3" fontId="37" fillId="0" borderId="0" xfId="0" applyNumberFormat="1" applyFont="1" applyFill="1" applyBorder="1" applyAlignment="1"/>
    <xf numFmtId="0" fontId="38" fillId="5" borderId="2" xfId="0" applyFont="1" applyFill="1" applyBorder="1"/>
    <xf numFmtId="0" fontId="61" fillId="0" borderId="0" xfId="0" applyFont="1" applyFill="1"/>
    <xf numFmtId="3" fontId="38" fillId="2" borderId="2" xfId="0" applyNumberFormat="1" applyFont="1" applyFill="1" applyBorder="1" applyAlignment="1"/>
    <xf numFmtId="3" fontId="37" fillId="2" borderId="2" xfId="0" applyNumberFormat="1" applyFont="1" applyFill="1" applyBorder="1" applyAlignment="1"/>
    <xf numFmtId="0" fontId="38" fillId="0" borderId="0" xfId="0" applyFont="1" applyFill="1" applyAlignment="1">
      <alignment vertical="center"/>
    </xf>
    <xf numFmtId="3" fontId="38" fillId="0" borderId="0" xfId="0" applyNumberFormat="1" applyFont="1" applyFill="1" applyBorder="1"/>
    <xf numFmtId="3" fontId="37" fillId="0" borderId="0" xfId="0" applyNumberFormat="1" applyFont="1" applyFill="1" applyBorder="1"/>
    <xf numFmtId="0" fontId="37" fillId="0" borderId="0" xfId="0" applyFont="1" applyFill="1"/>
    <xf numFmtId="0" fontId="38" fillId="0" borderId="0" xfId="0" applyFont="1" applyFill="1"/>
    <xf numFmtId="0" fontId="34" fillId="0" borderId="0" xfId="0" applyFont="1" applyFill="1"/>
    <xf numFmtId="0" fontId="0" fillId="0" borderId="0" xfId="0" applyFill="1"/>
    <xf numFmtId="0" fontId="38" fillId="0" borderId="0" xfId="0" applyFont="1" applyFill="1" applyBorder="1" applyAlignment="1"/>
    <xf numFmtId="0" fontId="38" fillId="0" borderId="0" xfId="0" applyFont="1" applyFill="1" applyBorder="1" applyAlignment="1">
      <alignment vertical="top"/>
    </xf>
    <xf numFmtId="0" fontId="38" fillId="3" borderId="0" xfId="5" applyFont="1" applyFill="1"/>
    <xf numFmtId="0" fontId="34" fillId="3" borderId="0" xfId="5" applyFill="1"/>
    <xf numFmtId="3" fontId="40" fillId="2" borderId="2" xfId="0" applyNumberFormat="1" applyFont="1" applyFill="1" applyBorder="1" applyAlignment="1"/>
    <xf numFmtId="3" fontId="38" fillId="4" borderId="0" xfId="0" applyNumberFormat="1" applyFont="1" applyFill="1" applyBorder="1"/>
    <xf numFmtId="0" fontId="34" fillId="9" borderId="0" xfId="0" applyFont="1" applyFill="1"/>
    <xf numFmtId="0" fontId="39" fillId="9" borderId="0" xfId="0" applyFont="1" applyFill="1"/>
    <xf numFmtId="0" fontId="38" fillId="9" borderId="0" xfId="0" applyFont="1" applyFill="1" applyAlignment="1">
      <alignment vertical="center"/>
    </xf>
    <xf numFmtId="3" fontId="37" fillId="9" borderId="0" xfId="0" applyNumberFormat="1" applyFont="1" applyFill="1" applyBorder="1" applyAlignment="1"/>
    <xf numFmtId="3" fontId="38" fillId="9" borderId="0" xfId="0" applyNumberFormat="1" applyFont="1" applyFill="1" applyBorder="1" applyAlignment="1"/>
    <xf numFmtId="0" fontId="48" fillId="9" borderId="0" xfId="0" applyFont="1" applyFill="1" applyAlignment="1">
      <alignment vertical="center"/>
    </xf>
    <xf numFmtId="3" fontId="34" fillId="9" borderId="0" xfId="0" applyNumberFormat="1" applyFont="1" applyFill="1" applyBorder="1" applyAlignment="1"/>
    <xf numFmtId="3" fontId="40" fillId="9" borderId="0" xfId="0" applyNumberFormat="1" applyFont="1" applyFill="1" applyBorder="1" applyAlignment="1"/>
    <xf numFmtId="0" fontId="38" fillId="9" borderId="0" xfId="0" applyFont="1" applyFill="1"/>
    <xf numFmtId="0" fontId="38" fillId="2" borderId="2" xfId="0" applyFont="1" applyFill="1" applyBorder="1"/>
    <xf numFmtId="3" fontId="38" fillId="0" borderId="0" xfId="0" applyNumberFormat="1" applyFont="1" applyFill="1" applyBorder="1" applyAlignment="1"/>
    <xf numFmtId="3" fontId="40" fillId="0" borderId="0" xfId="0" applyNumberFormat="1" applyFont="1" applyFill="1" applyBorder="1" applyAlignment="1"/>
    <xf numFmtId="0" fontId="38" fillId="10" borderId="0" xfId="0" applyFont="1" applyFill="1"/>
    <xf numFmtId="0" fontId="34" fillId="0" borderId="0" xfId="5" applyFont="1" applyFill="1"/>
    <xf numFmtId="0" fontId="38" fillId="0" borderId="0" xfId="0" applyFont="1" applyFill="1"/>
    <xf numFmtId="0" fontId="38" fillId="3" borderId="0" xfId="5" applyFont="1" applyFill="1" applyAlignment="1">
      <alignment vertical="top"/>
    </xf>
    <xf numFmtId="0" fontId="38" fillId="3" borderId="0" xfId="5" applyFont="1" applyFill="1" applyBorder="1" applyAlignment="1">
      <alignment horizontal="center" vertical="center"/>
    </xf>
    <xf numFmtId="0" fontId="34" fillId="3" borderId="0" xfId="0" applyFont="1" applyFill="1"/>
    <xf numFmtId="0" fontId="38" fillId="3" borderId="0" xfId="0" applyFont="1" applyFill="1" applyBorder="1"/>
    <xf numFmtId="0" fontId="35" fillId="3" borderId="0" xfId="5" applyFont="1" applyFill="1"/>
    <xf numFmtId="0" fontId="38" fillId="3" borderId="0" xfId="0" applyFont="1" applyFill="1"/>
    <xf numFmtId="0" fontId="37" fillId="3" borderId="0" xfId="0" applyFont="1" applyFill="1"/>
    <xf numFmtId="0" fontId="38" fillId="3" borderId="0" xfId="0" applyFont="1" applyFill="1" applyAlignment="1">
      <alignment vertical="top" wrapText="1"/>
    </xf>
    <xf numFmtId="0" fontId="37" fillId="3" borderId="2" xfId="0" applyFont="1" applyFill="1" applyBorder="1" applyAlignment="1">
      <alignment horizontal="center" vertical="center"/>
    </xf>
    <xf numFmtId="0" fontId="0" fillId="3" borderId="11" xfId="0" applyFill="1" applyBorder="1" applyAlignment="1">
      <alignment horizontal="center" vertical="center" wrapText="1"/>
    </xf>
    <xf numFmtId="0" fontId="0" fillId="3" borderId="17" xfId="0" applyFill="1" applyBorder="1" applyAlignment="1">
      <alignment horizontal="center" vertical="center" wrapText="1"/>
    </xf>
    <xf numFmtId="0" fontId="38" fillId="3" borderId="2" xfId="0" applyFont="1" applyFill="1" applyBorder="1" applyAlignment="1">
      <alignment horizontal="center" vertical="center"/>
    </xf>
    <xf numFmtId="0" fontId="38" fillId="3" borderId="2" xfId="0" applyFont="1" applyFill="1" applyBorder="1" applyAlignment="1">
      <alignment horizontal="left"/>
    </xf>
    <xf numFmtId="0" fontId="38" fillId="3" borderId="5" xfId="0" applyFont="1" applyFill="1" applyBorder="1" applyAlignment="1">
      <alignment vertical="top"/>
    </xf>
    <xf numFmtId="0" fontId="38" fillId="3" borderId="0" xfId="0" applyFont="1" applyFill="1" applyAlignment="1"/>
    <xf numFmtId="0" fontId="35" fillId="3" borderId="0" xfId="0" applyFont="1" applyFill="1"/>
    <xf numFmtId="0" fontId="38" fillId="3" borderId="2" xfId="0" applyFont="1" applyFill="1" applyBorder="1" applyAlignment="1">
      <alignment horizontal="right"/>
    </xf>
    <xf numFmtId="0" fontId="38" fillId="3" borderId="0" xfId="0" applyFont="1" applyFill="1" applyBorder="1" applyAlignment="1">
      <alignment horizontal="right"/>
    </xf>
    <xf numFmtId="0" fontId="37" fillId="3" borderId="0" xfId="0" applyFont="1" applyFill="1" applyAlignment="1"/>
    <xf numFmtId="0" fontId="55" fillId="3" borderId="0" xfId="0" applyFont="1" applyFill="1"/>
    <xf numFmtId="0" fontId="61" fillId="3" borderId="0" xfId="0" applyFont="1" applyFill="1"/>
    <xf numFmtId="0" fontId="36" fillId="3" borderId="0" xfId="0" applyFont="1" applyFill="1" applyAlignment="1"/>
    <xf numFmtId="0" fontId="61" fillId="3" borderId="0" xfId="0" applyFont="1" applyFill="1" applyAlignment="1"/>
    <xf numFmtId="0" fontId="48" fillId="3" borderId="0" xfId="0" applyFont="1" applyFill="1"/>
    <xf numFmtId="0" fontId="48" fillId="3" borderId="0" xfId="5" applyFont="1" applyFill="1"/>
    <xf numFmtId="0" fontId="38" fillId="3" borderId="0" xfId="0" applyFont="1" applyFill="1" applyBorder="1" applyAlignment="1">
      <alignment vertical="top"/>
    </xf>
    <xf numFmtId="0" fontId="39" fillId="3" borderId="0" xfId="0" applyFont="1" applyFill="1"/>
    <xf numFmtId="0" fontId="41" fillId="3" borderId="0" xfId="0" applyFont="1" applyFill="1" applyAlignment="1">
      <alignment vertical="top"/>
    </xf>
    <xf numFmtId="0" fontId="37" fillId="3" borderId="0" xfId="0" applyFont="1" applyFill="1" applyAlignment="1">
      <alignment vertical="top"/>
    </xf>
    <xf numFmtId="0" fontId="35" fillId="3" borderId="0" xfId="0" applyFont="1" applyFill="1" applyAlignment="1">
      <alignment vertical="top"/>
    </xf>
    <xf numFmtId="14" fontId="37" fillId="3" borderId="15" xfId="0" applyNumberFormat="1" applyFont="1" applyFill="1" applyBorder="1" applyAlignment="1">
      <alignment horizontal="center" vertical="top"/>
    </xf>
    <xf numFmtId="0" fontId="38" fillId="3" borderId="11" xfId="0" applyFont="1" applyFill="1" applyBorder="1"/>
    <xf numFmtId="14" fontId="37" fillId="3" borderId="0" xfId="0" applyNumberFormat="1" applyFont="1" applyFill="1" applyBorder="1" applyAlignment="1">
      <alignment horizontal="center" vertical="top"/>
    </xf>
    <xf numFmtId="14" fontId="37" fillId="3" borderId="0" xfId="0" applyNumberFormat="1" applyFont="1" applyFill="1" applyBorder="1" applyAlignment="1">
      <alignment horizontal="center" vertical="top" wrapText="1"/>
    </xf>
    <xf numFmtId="0" fontId="38" fillId="3" borderId="2" xfId="0" applyFont="1" applyFill="1" applyBorder="1"/>
    <xf numFmtId="0" fontId="38" fillId="3" borderId="0" xfId="0" applyFont="1" applyFill="1" applyAlignment="1">
      <alignment horizontal="right"/>
    </xf>
    <xf numFmtId="0" fontId="40" fillId="3" borderId="0" xfId="0" applyFont="1" applyFill="1"/>
    <xf numFmtId="0" fontId="35" fillId="6" borderId="2" xfId="0" applyFont="1" applyFill="1" applyBorder="1" applyAlignment="1">
      <alignment horizontal="center"/>
    </xf>
    <xf numFmtId="0" fontId="35" fillId="12" borderId="2" xfId="0" applyFont="1" applyFill="1" applyBorder="1" applyAlignment="1">
      <alignment horizontal="center"/>
    </xf>
    <xf numFmtId="0" fontId="0" fillId="3" borderId="0" xfId="0" applyFill="1"/>
    <xf numFmtId="0" fontId="35" fillId="3" borderId="0" xfId="0" applyFont="1" applyFill="1" applyAlignment="1">
      <alignment horizontal="left"/>
    </xf>
    <xf numFmtId="0" fontId="35" fillId="6" borderId="12" xfId="0" applyFont="1" applyFill="1" applyBorder="1" applyAlignment="1">
      <alignment horizontal="center"/>
    </xf>
    <xf numFmtId="0" fontId="35" fillId="6" borderId="20" xfId="0" applyFont="1" applyFill="1" applyBorder="1" applyAlignment="1">
      <alignment horizontal="center"/>
    </xf>
    <xf numFmtId="0" fontId="35" fillId="12" borderId="20" xfId="0" applyFont="1" applyFill="1" applyBorder="1" applyAlignment="1">
      <alignment horizontal="center"/>
    </xf>
    <xf numFmtId="0" fontId="35" fillId="6" borderId="21" xfId="0" applyFont="1" applyFill="1" applyBorder="1" applyAlignment="1">
      <alignment horizontal="center"/>
    </xf>
    <xf numFmtId="0" fontId="49" fillId="3" borderId="0" xfId="0" applyFont="1" applyFill="1" applyAlignment="1">
      <alignment vertical="top"/>
    </xf>
    <xf numFmtId="0" fontId="35" fillId="3" borderId="0" xfId="0" applyFont="1" applyFill="1" applyAlignment="1">
      <alignment vertical="top" wrapText="1"/>
    </xf>
    <xf numFmtId="0" fontId="38" fillId="3" borderId="0" xfId="0" applyFont="1" applyFill="1" applyBorder="1" applyAlignment="1">
      <alignment horizontal="center"/>
    </xf>
    <xf numFmtId="0" fontId="37" fillId="3" borderId="2" xfId="0" applyFont="1" applyFill="1" applyBorder="1" applyAlignment="1">
      <alignment horizontal="center" vertical="top" wrapText="1"/>
    </xf>
    <xf numFmtId="0" fontId="37" fillId="3" borderId="0" xfId="0" applyFont="1" applyFill="1" applyBorder="1" applyAlignment="1">
      <alignment horizontal="center" vertical="center"/>
    </xf>
    <xf numFmtId="0" fontId="37" fillId="3" borderId="0" xfId="0" applyFont="1" applyFill="1" applyBorder="1" applyAlignment="1">
      <alignment horizontal="center" vertical="top" wrapText="1"/>
    </xf>
    <xf numFmtId="0" fontId="37" fillId="3" borderId="0" xfId="0" applyFont="1" applyFill="1" applyAlignment="1">
      <alignment vertical="top" wrapText="1"/>
    </xf>
    <xf numFmtId="0" fontId="38" fillId="3" borderId="0" xfId="4782" applyFont="1" applyFill="1"/>
    <xf numFmtId="0" fontId="38" fillId="3" borderId="0" xfId="4782" applyFont="1" applyFill="1" applyAlignment="1"/>
    <xf numFmtId="0" fontId="37" fillId="3" borderId="0" xfId="4782" applyFont="1" applyFill="1"/>
    <xf numFmtId="0" fontId="40" fillId="3" borderId="0" xfId="4782" applyFont="1" applyFill="1"/>
    <xf numFmtId="0" fontId="38" fillId="3" borderId="0" xfId="4" applyFont="1" applyFill="1"/>
    <xf numFmtId="0" fontId="48" fillId="3" borderId="0" xfId="4" applyFont="1" applyFill="1"/>
    <xf numFmtId="0" fontId="48" fillId="3" borderId="0" xfId="0" applyFont="1" applyFill="1" applyAlignment="1">
      <alignment vertical="top"/>
    </xf>
    <xf numFmtId="0" fontId="38" fillId="3" borderId="0" xfId="0" applyFont="1" applyFill="1" applyAlignment="1">
      <alignment vertical="top"/>
    </xf>
    <xf numFmtId="0" fontId="38" fillId="3" borderId="0" xfId="4" applyFont="1" applyFill="1" applyAlignment="1"/>
    <xf numFmtId="0" fontId="38" fillId="3" borderId="0" xfId="4" applyFont="1" applyFill="1" applyBorder="1"/>
    <xf numFmtId="3" fontId="38" fillId="3" borderId="0" xfId="0" applyNumberFormat="1" applyFont="1" applyFill="1" applyBorder="1" applyAlignment="1">
      <alignment horizontal="left"/>
    </xf>
    <xf numFmtId="3" fontId="37" fillId="3" borderId="0" xfId="0" applyNumberFormat="1" applyFont="1" applyFill="1" applyBorder="1" applyAlignment="1"/>
    <xf numFmtId="3" fontId="38" fillId="3" borderId="0" xfId="0" applyNumberFormat="1" applyFont="1" applyFill="1" applyBorder="1" applyAlignment="1"/>
    <xf numFmtId="3" fontId="38" fillId="3" borderId="0" xfId="0" applyNumberFormat="1" applyFont="1" applyFill="1" applyBorder="1"/>
    <xf numFmtId="0" fontId="41" fillId="3" borderId="0" xfId="0" applyFont="1" applyFill="1" applyAlignment="1">
      <alignment vertical="center"/>
    </xf>
    <xf numFmtId="0" fontId="48" fillId="3" borderId="0" xfId="0" applyFont="1" applyFill="1" applyAlignment="1">
      <alignment vertical="center"/>
    </xf>
    <xf numFmtId="0" fontId="37" fillId="3" borderId="0" xfId="0" applyFont="1" applyFill="1" applyAlignment="1">
      <alignment vertical="center"/>
    </xf>
    <xf numFmtId="0" fontId="38" fillId="3" borderId="0" xfId="0" applyFont="1" applyFill="1" applyAlignment="1">
      <alignment vertical="center"/>
    </xf>
    <xf numFmtId="0" fontId="38" fillId="3" borderId="8" xfId="0" applyFont="1" applyFill="1" applyBorder="1" applyAlignment="1">
      <alignment vertical="top"/>
    </xf>
    <xf numFmtId="3" fontId="35" fillId="3" borderId="0" xfId="0" applyNumberFormat="1" applyFont="1" applyFill="1" applyBorder="1" applyAlignment="1"/>
    <xf numFmtId="3" fontId="37" fillId="3" borderId="2" xfId="0" applyNumberFormat="1" applyFont="1" applyFill="1" applyBorder="1" applyAlignment="1">
      <alignment horizontal="center" vertical="center"/>
    </xf>
    <xf numFmtId="3" fontId="37" fillId="3" borderId="11" xfId="0" applyNumberFormat="1" applyFont="1" applyFill="1" applyBorder="1" applyAlignment="1">
      <alignment horizontal="center" vertical="center"/>
    </xf>
    <xf numFmtId="3" fontId="37" fillId="3" borderId="2" xfId="0" applyNumberFormat="1" applyFont="1" applyFill="1" applyBorder="1" applyAlignment="1">
      <alignment horizontal="center" vertical="center" wrapText="1"/>
    </xf>
    <xf numFmtId="0" fontId="34" fillId="3" borderId="0" xfId="0" applyFont="1" applyFill="1" applyAlignment="1">
      <alignment vertical="top"/>
    </xf>
    <xf numFmtId="3" fontId="34" fillId="3" borderId="0" xfId="0" applyNumberFormat="1" applyFont="1" applyFill="1" applyBorder="1" applyAlignment="1"/>
    <xf numFmtId="3" fontId="48" fillId="3" borderId="0" xfId="0" applyNumberFormat="1" applyFont="1" applyFill="1" applyBorder="1" applyAlignment="1"/>
    <xf numFmtId="3" fontId="41" fillId="3" borderId="0" xfId="0" applyNumberFormat="1" applyFont="1" applyFill="1" applyBorder="1" applyAlignment="1">
      <alignment horizontal="left"/>
    </xf>
    <xf numFmtId="3" fontId="38" fillId="3" borderId="5" xfId="0" applyNumberFormat="1" applyFont="1" applyFill="1" applyBorder="1" applyAlignment="1"/>
    <xf numFmtId="3" fontId="35" fillId="3" borderId="0" xfId="0" applyNumberFormat="1" applyFont="1" applyFill="1" applyBorder="1" applyAlignment="1">
      <alignment horizontal="left"/>
    </xf>
    <xf numFmtId="3" fontId="37" fillId="3" borderId="8" xfId="0" applyNumberFormat="1" applyFont="1" applyFill="1" applyBorder="1" applyAlignment="1"/>
    <xf numFmtId="3" fontId="38" fillId="3" borderId="2" xfId="0" applyNumberFormat="1" applyFont="1" applyFill="1" applyBorder="1" applyAlignment="1"/>
    <xf numFmtId="3" fontId="38" fillId="3" borderId="11" xfId="0" applyNumberFormat="1" applyFont="1" applyFill="1" applyBorder="1" applyAlignment="1"/>
    <xf numFmtId="3" fontId="40" fillId="3" borderId="11" xfId="0" applyNumberFormat="1" applyFont="1" applyFill="1" applyBorder="1" applyAlignment="1"/>
    <xf numFmtId="3" fontId="40" fillId="3" borderId="0" xfId="0" applyNumberFormat="1" applyFont="1" applyFill="1" applyBorder="1" applyAlignment="1"/>
    <xf numFmtId="3" fontId="38" fillId="3" borderId="16" xfId="0" applyNumberFormat="1" applyFont="1" applyFill="1" applyBorder="1" applyAlignment="1">
      <alignment vertical="top"/>
    </xf>
    <xf numFmtId="0" fontId="38" fillId="3" borderId="16" xfId="0" applyFont="1" applyFill="1" applyBorder="1" applyAlignment="1">
      <alignment vertical="top"/>
    </xf>
    <xf numFmtId="0" fontId="38" fillId="3" borderId="0" xfId="5" applyFont="1" applyFill="1" applyBorder="1" applyAlignment="1"/>
    <xf numFmtId="0" fontId="34" fillId="3" borderId="0" xfId="5" applyFill="1" applyBorder="1" applyAlignment="1"/>
    <xf numFmtId="3" fontId="43" fillId="3" borderId="0" xfId="0" applyNumberFormat="1" applyFont="1" applyFill="1" applyBorder="1" applyAlignment="1">
      <alignment horizontal="left"/>
    </xf>
    <xf numFmtId="0" fontId="38" fillId="3" borderId="0" xfId="0" applyFont="1" applyFill="1" applyBorder="1" applyAlignment="1"/>
    <xf numFmtId="3" fontId="43" fillId="3" borderId="0" xfId="0" applyNumberFormat="1" applyFont="1" applyFill="1" applyBorder="1" applyAlignment="1"/>
    <xf numFmtId="3" fontId="37" fillId="3" borderId="0" xfId="0" applyNumberFormat="1" applyFont="1" applyFill="1" applyBorder="1" applyAlignment="1">
      <alignment horizontal="center" vertical="center"/>
    </xf>
    <xf numFmtId="0" fontId="38" fillId="3" borderId="0" xfId="0" applyFont="1" applyFill="1" applyBorder="1" applyAlignment="1">
      <alignment horizontal="center" vertical="center"/>
    </xf>
    <xf numFmtId="3" fontId="37" fillId="3" borderId="8" xfId="0" applyNumberFormat="1" applyFont="1" applyFill="1" applyBorder="1" applyAlignment="1">
      <alignment horizontal="center" vertical="center"/>
    </xf>
    <xf numFmtId="3" fontId="37" fillId="3" borderId="17" xfId="0" applyNumberFormat="1" applyFont="1" applyFill="1" applyBorder="1" applyAlignment="1">
      <alignment horizontal="center" vertical="center"/>
    </xf>
    <xf numFmtId="3" fontId="37" fillId="3" borderId="11" xfId="0" applyNumberFormat="1" applyFont="1" applyFill="1" applyBorder="1" applyAlignment="1"/>
    <xf numFmtId="3" fontId="37" fillId="3" borderId="17" xfId="0" applyNumberFormat="1" applyFont="1" applyFill="1" applyBorder="1" applyAlignment="1"/>
    <xf numFmtId="3" fontId="41" fillId="3" borderId="0" xfId="0" quotePrefix="1" applyNumberFormat="1" applyFont="1" applyFill="1" applyBorder="1" applyAlignment="1">
      <alignment horizontal="left"/>
    </xf>
    <xf numFmtId="0" fontId="38" fillId="3" borderId="15" xfId="0" applyFont="1" applyFill="1" applyBorder="1" applyAlignment="1">
      <alignment vertical="top"/>
    </xf>
    <xf numFmtId="0" fontId="38" fillId="3" borderId="17" xfId="0" applyFont="1" applyFill="1" applyBorder="1" applyAlignment="1">
      <alignment vertical="top"/>
    </xf>
    <xf numFmtId="0" fontId="38" fillId="3" borderId="14" xfId="0" applyFont="1" applyFill="1" applyBorder="1" applyAlignment="1">
      <alignment vertical="top"/>
    </xf>
    <xf numFmtId="3" fontId="34" fillId="3" borderId="0" xfId="0" applyNumberFormat="1" applyFont="1" applyFill="1" applyBorder="1" applyAlignment="1">
      <alignment horizontal="left"/>
    </xf>
    <xf numFmtId="3" fontId="40" fillId="3" borderId="17" xfId="0" applyNumberFormat="1" applyFont="1" applyFill="1" applyBorder="1" applyAlignment="1"/>
    <xf numFmtId="0" fontId="48" fillId="3" borderId="0" xfId="5" applyFont="1" applyFill="1" applyAlignment="1">
      <alignment vertical="center" wrapText="1"/>
    </xf>
    <xf numFmtId="0" fontId="41" fillId="3" borderId="0" xfId="5" applyFont="1" applyFill="1" applyAlignment="1">
      <alignment vertical="center"/>
    </xf>
    <xf numFmtId="0" fontId="48" fillId="3" borderId="0" xfId="5" applyFont="1" applyFill="1" applyAlignment="1">
      <alignment vertical="center"/>
    </xf>
    <xf numFmtId="0" fontId="38" fillId="3" borderId="0" xfId="5" applyFont="1" applyFill="1" applyAlignment="1">
      <alignment vertical="center"/>
    </xf>
    <xf numFmtId="0" fontId="38" fillId="3" borderId="0" xfId="5" applyFont="1" applyFill="1" applyAlignment="1">
      <alignment vertical="center" wrapText="1"/>
    </xf>
    <xf numFmtId="0" fontId="37" fillId="3" borderId="0" xfId="5" applyFont="1" applyFill="1" applyAlignment="1">
      <alignment vertical="center"/>
    </xf>
    <xf numFmtId="0" fontId="34" fillId="3" borderId="0" xfId="5" applyFont="1" applyFill="1" applyBorder="1"/>
    <xf numFmtId="0" fontId="35" fillId="3" borderId="0" xfId="5" applyFont="1" applyFill="1" applyBorder="1" applyAlignment="1">
      <alignment vertical="center"/>
    </xf>
    <xf numFmtId="0" fontId="37" fillId="3" borderId="2" xfId="5" applyFont="1" applyFill="1" applyBorder="1" applyAlignment="1">
      <alignment horizontal="center" vertical="center"/>
    </xf>
    <xf numFmtId="0" fontId="38" fillId="3" borderId="0" xfId="5" applyFont="1" applyFill="1" applyBorder="1"/>
    <xf numFmtId="0" fontId="38" fillId="3" borderId="0" xfId="5" applyFont="1" applyFill="1" applyBorder="1" applyAlignment="1">
      <alignment vertical="top"/>
    </xf>
    <xf numFmtId="0" fontId="38" fillId="3" borderId="2" xfId="5" applyFont="1" applyFill="1" applyBorder="1" applyAlignment="1">
      <alignment horizontal="left" vertical="center"/>
    </xf>
    <xf numFmtId="0" fontId="34" fillId="3" borderId="0" xfId="5" applyFont="1" applyFill="1"/>
    <xf numFmtId="0" fontId="0" fillId="3" borderId="0" xfId="0" applyFill="1" applyAlignment="1"/>
    <xf numFmtId="0" fontId="35" fillId="3" borderId="0" xfId="0" applyFont="1" applyFill="1" applyAlignment="1"/>
    <xf numFmtId="0" fontId="34" fillId="3" borderId="0" xfId="0" applyFont="1" applyFill="1" applyAlignment="1"/>
    <xf numFmtId="0" fontId="34" fillId="3" borderId="0" xfId="0" applyFont="1" applyFill="1" applyBorder="1" applyAlignment="1"/>
    <xf numFmtId="0" fontId="0" fillId="3" borderId="0" xfId="0" applyFill="1" applyBorder="1" applyAlignment="1">
      <alignment vertical="top"/>
    </xf>
    <xf numFmtId="0" fontId="0" fillId="3" borderId="0" xfId="0" applyFill="1" applyAlignment="1">
      <alignment vertical="top"/>
    </xf>
    <xf numFmtId="0" fontId="38" fillId="3" borderId="2" xfId="0" applyFont="1" applyFill="1" applyBorder="1" applyAlignment="1">
      <alignment horizontal="center"/>
    </xf>
    <xf numFmtId="0" fontId="38" fillId="3" borderId="2" xfId="0" applyFont="1" applyFill="1" applyBorder="1" applyAlignment="1">
      <alignment vertical="top"/>
    </xf>
    <xf numFmtId="0" fontId="38" fillId="3" borderId="2" xfId="0" applyFont="1" applyFill="1" applyBorder="1" applyAlignment="1"/>
    <xf numFmtId="0" fontId="55" fillId="3" borderId="0" xfId="0" applyFont="1" applyFill="1" applyAlignment="1"/>
    <xf numFmtId="0" fontId="37" fillId="3" borderId="2" xfId="0" applyFont="1" applyFill="1" applyBorder="1" applyAlignment="1">
      <alignment horizontal="center" vertical="top"/>
    </xf>
    <xf numFmtId="0" fontId="47" fillId="3" borderId="0" xfId="0" applyFont="1" applyFill="1" applyAlignment="1"/>
    <xf numFmtId="0" fontId="38" fillId="3" borderId="1" xfId="0" applyFont="1" applyFill="1" applyBorder="1" applyAlignment="1">
      <alignment horizontal="center"/>
    </xf>
    <xf numFmtId="0" fontId="35" fillId="3" borderId="0" xfId="0" applyFont="1" applyFill="1" applyBorder="1" applyAlignment="1"/>
    <xf numFmtId="0" fontId="47" fillId="3" borderId="0" xfId="0" applyFont="1" applyFill="1" applyBorder="1" applyAlignment="1"/>
    <xf numFmtId="0" fontId="38" fillId="3" borderId="0" xfId="0" applyFont="1" applyFill="1" applyAlignment="1">
      <alignment horizontal="center" vertical="center"/>
    </xf>
    <xf numFmtId="0" fontId="38" fillId="3" borderId="3" xfId="0" applyFont="1" applyFill="1" applyBorder="1" applyAlignment="1"/>
    <xf numFmtId="0" fontId="38" fillId="3" borderId="8" xfId="0" applyFont="1" applyFill="1" applyBorder="1" applyAlignment="1"/>
    <xf numFmtId="0" fontId="38" fillId="3" borderId="4" xfId="0" applyFont="1" applyFill="1" applyBorder="1" applyAlignment="1">
      <alignment vertical="top"/>
    </xf>
    <xf numFmtId="0" fontId="38" fillId="3" borderId="6" xfId="0" applyFont="1" applyFill="1" applyBorder="1" applyAlignment="1">
      <alignment vertical="top"/>
    </xf>
    <xf numFmtId="0" fontId="38" fillId="3" borderId="7" xfId="0" applyFont="1" applyFill="1" applyBorder="1" applyAlignment="1">
      <alignment vertical="top"/>
    </xf>
    <xf numFmtId="0" fontId="38" fillId="3" borderId="9" xfId="0" applyFont="1" applyFill="1" applyBorder="1" applyAlignment="1">
      <alignment vertical="top"/>
    </xf>
    <xf numFmtId="0" fontId="38" fillId="3" borderId="2" xfId="5" applyFont="1" applyFill="1" applyBorder="1" applyAlignment="1">
      <alignment horizontal="center"/>
    </xf>
    <xf numFmtId="0" fontId="37" fillId="3" borderId="16" xfId="0" applyFont="1" applyFill="1" applyBorder="1" applyAlignment="1">
      <alignment vertical="top"/>
    </xf>
    <xf numFmtId="0" fontId="58" fillId="3" borderId="0" xfId="0" applyFont="1" applyFill="1" applyAlignment="1">
      <alignment vertical="center"/>
    </xf>
    <xf numFmtId="0" fontId="47" fillId="3" borderId="0" xfId="0" applyFont="1" applyFill="1" applyAlignment="1">
      <alignment vertical="center"/>
    </xf>
    <xf numFmtId="0" fontId="47" fillId="3" borderId="0" xfId="0" applyFont="1" applyFill="1" applyAlignment="1">
      <alignment horizontal="left" vertical="center"/>
    </xf>
    <xf numFmtId="0" fontId="50" fillId="3" borderId="8" xfId="0" applyFont="1" applyFill="1" applyBorder="1" applyAlignment="1"/>
    <xf numFmtId="0" fontId="38" fillId="3" borderId="17" xfId="0" applyFont="1" applyFill="1" applyBorder="1" applyAlignment="1"/>
    <xf numFmtId="0" fontId="38" fillId="3" borderId="14" xfId="0" applyFont="1" applyFill="1" applyBorder="1" applyAlignment="1"/>
    <xf numFmtId="0" fontId="50" fillId="3" borderId="2" xfId="0" applyFont="1" applyFill="1" applyBorder="1" applyAlignment="1">
      <alignment horizontal="center" vertical="center" wrapText="1"/>
    </xf>
    <xf numFmtId="0" fontId="38" fillId="3" borderId="15" xfId="0" applyFont="1" applyFill="1" applyBorder="1" applyAlignment="1"/>
    <xf numFmtId="0" fontId="50" fillId="3" borderId="0" xfId="0" applyFont="1" applyFill="1" applyBorder="1" applyAlignment="1"/>
    <xf numFmtId="0" fontId="50" fillId="3" borderId="15" xfId="0" applyFont="1" applyFill="1" applyBorder="1" applyAlignment="1"/>
    <xf numFmtId="0" fontId="50" fillId="3" borderId="17" xfId="0" applyFont="1" applyFill="1" applyBorder="1" applyAlignment="1"/>
    <xf numFmtId="0" fontId="38" fillId="3" borderId="0" xfId="5" applyFont="1" applyFill="1" applyAlignment="1"/>
    <xf numFmtId="0" fontId="41" fillId="3" borderId="0" xfId="0" applyFont="1" applyFill="1"/>
    <xf numFmtId="0" fontId="37" fillId="3" borderId="0" xfId="5" applyFont="1" applyFill="1" applyAlignment="1"/>
    <xf numFmtId="0" fontId="55" fillId="3" borderId="0" xfId="5" applyFont="1" applyFill="1"/>
    <xf numFmtId="0" fontId="37" fillId="3" borderId="0" xfId="5" applyFont="1" applyFill="1"/>
    <xf numFmtId="0" fontId="61" fillId="3" borderId="0" xfId="4782" applyFont="1" applyFill="1"/>
    <xf numFmtId="0" fontId="44" fillId="3" borderId="0" xfId="4782" applyFont="1" applyFill="1" applyAlignment="1">
      <alignment vertical="top"/>
    </xf>
    <xf numFmtId="0" fontId="38" fillId="3" borderId="0" xfId="4782" applyFont="1" applyFill="1" applyAlignment="1">
      <alignment vertical="top"/>
    </xf>
    <xf numFmtId="0" fontId="49" fillId="3" borderId="0" xfId="4782" applyFont="1" applyFill="1"/>
    <xf numFmtId="0" fontId="48" fillId="3" borderId="0" xfId="5" applyFont="1" applyFill="1" applyBorder="1"/>
    <xf numFmtId="0" fontId="48" fillId="3" borderId="0" xfId="4782" applyFont="1" applyFill="1"/>
    <xf numFmtId="49" fontId="37" fillId="3" borderId="0" xfId="5" applyNumberFormat="1" applyFont="1" applyFill="1"/>
    <xf numFmtId="0" fontId="62" fillId="3" borderId="0" xfId="32677" applyFont="1" applyFill="1"/>
    <xf numFmtId="0" fontId="58" fillId="3" borderId="0" xfId="5" applyFont="1" applyFill="1" applyAlignment="1">
      <alignment horizontal="left" vertical="top"/>
    </xf>
    <xf numFmtId="0" fontId="38" fillId="3" borderId="0" xfId="5" applyFont="1" applyFill="1" applyBorder="1" applyAlignment="1">
      <alignment vertical="center" wrapText="1"/>
    </xf>
    <xf numFmtId="0" fontId="16" fillId="3" borderId="0" xfId="32677" applyFill="1"/>
    <xf numFmtId="0" fontId="34" fillId="3" borderId="0" xfId="5" applyFill="1" applyAlignment="1">
      <alignment vertical="center"/>
    </xf>
    <xf numFmtId="165" fontId="38" fillId="3" borderId="0" xfId="7" applyNumberFormat="1" applyFont="1" applyFill="1"/>
    <xf numFmtId="165" fontId="38" fillId="3" borderId="0" xfId="7" applyNumberFormat="1" applyFont="1" applyFill="1" applyBorder="1"/>
    <xf numFmtId="166" fontId="38" fillId="3" borderId="0" xfId="5" applyNumberFormat="1" applyFont="1" applyFill="1"/>
    <xf numFmtId="166" fontId="38" fillId="3" borderId="0" xfId="5" applyNumberFormat="1" applyFont="1" applyFill="1" applyBorder="1"/>
    <xf numFmtId="0" fontId="50" fillId="3" borderId="0" xfId="5" applyFont="1" applyFill="1"/>
    <xf numFmtId="0" fontId="38" fillId="3" borderId="0" xfId="5" applyFont="1" applyFill="1" applyBorder="1" applyAlignment="1">
      <alignment horizontal="right" vertical="center"/>
    </xf>
    <xf numFmtId="0" fontId="38" fillId="3" borderId="2" xfId="5" applyFont="1" applyFill="1" applyBorder="1" applyAlignment="1">
      <alignment horizontal="right" vertical="center"/>
    </xf>
    <xf numFmtId="0" fontId="36" fillId="3" borderId="0" xfId="0" applyFont="1" applyFill="1"/>
    <xf numFmtId="0" fontId="46" fillId="3" borderId="0" xfId="0" quotePrefix="1" applyFont="1" applyFill="1"/>
    <xf numFmtId="0" fontId="69" fillId="3" borderId="0" xfId="0" applyFont="1" applyFill="1"/>
    <xf numFmtId="0" fontId="70" fillId="3" borderId="0" xfId="5" applyFont="1" applyFill="1" applyAlignment="1">
      <alignment vertical="center" wrapText="1"/>
    </xf>
    <xf numFmtId="0" fontId="34" fillId="0" borderId="0" xfId="0" applyFont="1" applyFill="1" applyAlignment="1"/>
    <xf numFmtId="0" fontId="0" fillId="0" borderId="0" xfId="0" applyFill="1" applyAlignment="1"/>
    <xf numFmtId="0" fontId="0" fillId="0" borderId="0" xfId="0" applyFont="1" applyFill="1" applyAlignment="1"/>
    <xf numFmtId="0" fontId="38" fillId="3" borderId="3" xfId="0" applyFont="1" applyFill="1" applyBorder="1" applyAlignment="1">
      <alignment vertical="top"/>
    </xf>
    <xf numFmtId="0" fontId="52" fillId="3" borderId="0" xfId="0" applyFont="1" applyFill="1"/>
    <xf numFmtId="0" fontId="58" fillId="3" borderId="0" xfId="0" applyFont="1" applyFill="1" applyAlignment="1"/>
    <xf numFmtId="0" fontId="54" fillId="3" borderId="0" xfId="0" applyFont="1" applyFill="1" applyBorder="1" applyAlignment="1"/>
    <xf numFmtId="0" fontId="51" fillId="3" borderId="2" xfId="0" applyFont="1" applyFill="1" applyBorder="1" applyAlignment="1"/>
    <xf numFmtId="0" fontId="38" fillId="3" borderId="2" xfId="0" applyFont="1" applyFill="1" applyBorder="1" applyAlignment="1">
      <alignment horizontal="left" vertical="top"/>
    </xf>
    <xf numFmtId="0" fontId="37" fillId="3" borderId="0" xfId="0" applyFont="1" applyFill="1" applyBorder="1" applyAlignment="1">
      <alignment horizontal="center" vertical="center" wrapText="1"/>
    </xf>
    <xf numFmtId="0" fontId="37" fillId="3" borderId="0" xfId="0" applyFont="1" applyFill="1" applyBorder="1" applyAlignment="1">
      <alignment wrapText="1"/>
    </xf>
    <xf numFmtId="0" fontId="37" fillId="3" borderId="2" xfId="0" applyFont="1" applyFill="1" applyBorder="1" applyAlignment="1">
      <alignment horizontal="center" vertical="center" wrapText="1"/>
    </xf>
    <xf numFmtId="0" fontId="38" fillId="3" borderId="0" xfId="0" applyFont="1" applyFill="1" applyAlignment="1">
      <alignment wrapText="1"/>
    </xf>
    <xf numFmtId="0" fontId="41" fillId="3" borderId="0" xfId="0" applyFont="1" applyFill="1" applyAlignment="1">
      <alignment vertical="top" wrapText="1"/>
    </xf>
    <xf numFmtId="0" fontId="48" fillId="3" borderId="0" xfId="0" applyFont="1" applyFill="1" applyAlignment="1">
      <alignment vertical="center" wrapText="1"/>
    </xf>
    <xf numFmtId="0" fontId="34" fillId="3" borderId="0" xfId="0" quotePrefix="1" applyFont="1" applyFill="1" applyAlignment="1">
      <alignment horizontal="right"/>
    </xf>
    <xf numFmtId="0" fontId="34" fillId="3" borderId="0" xfId="0" applyFont="1" applyFill="1" applyAlignment="1">
      <alignment horizontal="right"/>
    </xf>
    <xf numFmtId="0" fontId="34" fillId="3" borderId="0" xfId="0" applyFont="1" applyFill="1" applyAlignment="1">
      <alignment vertical="top" wrapText="1"/>
    </xf>
    <xf numFmtId="0" fontId="34" fillId="3" borderId="0" xfId="0" applyFont="1" applyFill="1" applyAlignment="1">
      <alignment horizontal="right" vertical="top" wrapText="1"/>
    </xf>
    <xf numFmtId="49" fontId="34" fillId="3" borderId="0" xfId="0" applyNumberFormat="1" applyFont="1" applyFill="1"/>
    <xf numFmtId="49" fontId="34" fillId="3" borderId="0" xfId="0" applyNumberFormat="1" applyFont="1" applyFill="1" applyAlignment="1"/>
    <xf numFmtId="0" fontId="45" fillId="3" borderId="0" xfId="0" applyFont="1" applyFill="1"/>
    <xf numFmtId="0" fontId="45" fillId="3" borderId="0" xfId="0" applyFont="1" applyFill="1" applyAlignment="1">
      <alignment vertical="top"/>
    </xf>
    <xf numFmtId="0" fontId="0" fillId="3" borderId="3" xfId="0" applyFill="1" applyBorder="1" applyAlignment="1">
      <alignment vertical="top" wrapText="1"/>
    </xf>
    <xf numFmtId="0" fontId="0" fillId="3" borderId="0" xfId="0" applyFill="1" applyBorder="1" applyAlignment="1">
      <alignment vertical="top" wrapText="1"/>
    </xf>
    <xf numFmtId="0" fontId="0" fillId="3" borderId="0" xfId="0" applyFill="1" applyBorder="1"/>
    <xf numFmtId="0" fontId="45" fillId="3" borderId="0" xfId="0" applyFont="1" applyFill="1" applyAlignment="1">
      <alignment vertical="top" wrapText="1"/>
    </xf>
    <xf numFmtId="15" fontId="45" fillId="3" borderId="0" xfId="0" quotePrefix="1" applyNumberFormat="1" applyFont="1" applyFill="1" applyAlignment="1"/>
    <xf numFmtId="0" fontId="0" fillId="3" borderId="0" xfId="0" applyFill="1" applyAlignment="1">
      <alignment wrapText="1"/>
    </xf>
    <xf numFmtId="0" fontId="47" fillId="3" borderId="0" xfId="5" applyFont="1" applyFill="1"/>
    <xf numFmtId="0" fontId="34" fillId="7" borderId="2" xfId="0" applyFont="1" applyFill="1" applyBorder="1"/>
    <xf numFmtId="0" fontId="34" fillId="3" borderId="0" xfId="0" applyFont="1" applyFill="1" applyBorder="1"/>
    <xf numFmtId="0" fontId="57" fillId="3" borderId="0" xfId="0" applyFont="1" applyFill="1" applyBorder="1" applyAlignment="1">
      <alignment vertical="top"/>
    </xf>
    <xf numFmtId="0" fontId="34" fillId="3" borderId="0" xfId="0" applyFont="1" applyFill="1" applyAlignment="1">
      <alignment wrapText="1"/>
    </xf>
    <xf numFmtId="0" fontId="39" fillId="3" borderId="0" xfId="0" applyFont="1" applyFill="1" applyAlignment="1"/>
    <xf numFmtId="0" fontId="0" fillId="0" borderId="0" xfId="0" applyAlignment="1"/>
    <xf numFmtId="0" fontId="67" fillId="3" borderId="0" xfId="0" applyFont="1" applyFill="1" applyAlignment="1"/>
    <xf numFmtId="0" fontId="41" fillId="3" borderId="0" xfId="5" applyFont="1" applyFill="1" applyAlignment="1"/>
    <xf numFmtId="0" fontId="69" fillId="3" borderId="0" xfId="0" applyFont="1" applyFill="1" applyAlignment="1"/>
    <xf numFmtId="0" fontId="38" fillId="3" borderId="2" xfId="0" applyFont="1" applyFill="1" applyBorder="1" applyAlignment="1">
      <alignment horizontal="center" wrapText="1"/>
    </xf>
    <xf numFmtId="0" fontId="35" fillId="3" borderId="0" xfId="5" applyFont="1" applyFill="1" applyAlignment="1"/>
    <xf numFmtId="0" fontId="49" fillId="3" borderId="0" xfId="0" applyFont="1" applyFill="1" applyAlignment="1"/>
    <xf numFmtId="0" fontId="38" fillId="3" borderId="3" xfId="0" applyFont="1" applyFill="1" applyBorder="1" applyAlignment="1">
      <alignment horizontal="center" wrapText="1"/>
    </xf>
    <xf numFmtId="0" fontId="38" fillId="3" borderId="15" xfId="0" applyFont="1" applyFill="1" applyBorder="1" applyAlignment="1">
      <alignment wrapText="1"/>
    </xf>
    <xf numFmtId="0" fontId="38" fillId="3" borderId="17" xfId="0" applyFont="1" applyFill="1" applyBorder="1" applyAlignment="1">
      <alignment wrapText="1"/>
    </xf>
    <xf numFmtId="0" fontId="38" fillId="3" borderId="0" xfId="0" applyFont="1" applyFill="1" applyBorder="1" applyAlignment="1">
      <alignment horizontal="center" wrapText="1"/>
    </xf>
    <xf numFmtId="0" fontId="38" fillId="3" borderId="5" xfId="0" applyFont="1" applyFill="1" applyBorder="1" applyAlignment="1"/>
    <xf numFmtId="0" fontId="34" fillId="3" borderId="0" xfId="0" applyFont="1" applyFill="1" applyAlignment="1">
      <alignment vertical="center"/>
    </xf>
    <xf numFmtId="0" fontId="35" fillId="3" borderId="0" xfId="0" applyFont="1" applyFill="1" applyAlignment="1">
      <alignment vertical="center"/>
    </xf>
    <xf numFmtId="0" fontId="37" fillId="3" borderId="15" xfId="0" applyFont="1" applyFill="1" applyBorder="1" applyAlignment="1">
      <alignment horizontal="left" vertical="center"/>
    </xf>
    <xf numFmtId="0" fontId="39" fillId="3" borderId="0" xfId="0" applyFont="1" applyFill="1" applyAlignment="1">
      <alignment vertical="center"/>
    </xf>
    <xf numFmtId="0" fontId="38" fillId="3" borderId="2" xfId="0" applyFont="1" applyFill="1" applyBorder="1" applyAlignment="1">
      <alignment vertical="top" wrapText="1"/>
    </xf>
    <xf numFmtId="0" fontId="37" fillId="3" borderId="2" xfId="0" applyFont="1" applyFill="1" applyBorder="1" applyAlignment="1">
      <alignment horizontal="center" vertical="center" wrapText="1"/>
    </xf>
    <xf numFmtId="0" fontId="38" fillId="3" borderId="0" xfId="0" applyFont="1" applyFill="1" applyAlignment="1">
      <alignment wrapText="1"/>
    </xf>
    <xf numFmtId="0" fontId="38" fillId="0" borderId="2" xfId="0" applyFont="1" applyFill="1" applyBorder="1" applyAlignment="1">
      <alignment horizontal="center"/>
    </xf>
    <xf numFmtId="166" fontId="72" fillId="0" borderId="2" xfId="32681" applyNumberFormat="1" applyFont="1" applyFill="1" applyBorder="1" applyAlignment="1">
      <alignment horizontal="center"/>
    </xf>
    <xf numFmtId="0" fontId="50" fillId="3" borderId="0" xfId="32680" applyFont="1" applyFill="1" applyBorder="1" applyAlignment="1">
      <alignment horizontal="center"/>
    </xf>
    <xf numFmtId="0" fontId="73" fillId="3" borderId="0" xfId="32680" applyFont="1" applyFill="1" applyBorder="1" applyAlignment="1">
      <alignment horizontal="center" vertical="top" wrapText="1"/>
    </xf>
    <xf numFmtId="0" fontId="37" fillId="3" borderId="5" xfId="32680" applyFont="1" applyFill="1" applyBorder="1" applyAlignment="1">
      <alignment horizontal="center"/>
    </xf>
    <xf numFmtId="166" fontId="38" fillId="0" borderId="2" xfId="32681" applyNumberFormat="1" applyFont="1" applyFill="1" applyBorder="1" applyAlignment="1">
      <alignment horizontal="center"/>
    </xf>
    <xf numFmtId="0" fontId="74" fillId="0" borderId="0" xfId="32680" applyFont="1" applyBorder="1"/>
    <xf numFmtId="0" fontId="74" fillId="0" borderId="0" xfId="32680" applyFont="1" applyBorder="1" applyAlignment="1">
      <alignment horizontal="center"/>
    </xf>
    <xf numFmtId="0" fontId="37" fillId="3" borderId="0" xfId="32680" applyFont="1" applyFill="1" applyBorder="1"/>
    <xf numFmtId="0" fontId="38" fillId="3" borderId="0" xfId="32680" applyFont="1" applyFill="1" applyBorder="1"/>
    <xf numFmtId="0" fontId="72" fillId="3" borderId="0" xfId="32680" applyFont="1" applyFill="1" applyBorder="1"/>
    <xf numFmtId="0" fontId="41" fillId="3" borderId="0" xfId="5" applyFont="1" applyFill="1" applyBorder="1" applyAlignment="1">
      <alignment vertical="center"/>
    </xf>
    <xf numFmtId="0" fontId="35" fillId="3" borderId="0" xfId="32680" applyFont="1" applyFill="1" applyBorder="1" applyAlignment="1">
      <alignment vertical="top"/>
    </xf>
    <xf numFmtId="0" fontId="37" fillId="0" borderId="2" xfId="0" applyFont="1" applyFill="1" applyBorder="1" applyAlignment="1">
      <alignment horizontal="center"/>
    </xf>
    <xf numFmtId="0" fontId="38" fillId="3" borderId="0" xfId="0" applyFont="1" applyFill="1" applyAlignment="1">
      <alignment horizontal="left" vertical="center" wrapText="1"/>
    </xf>
    <xf numFmtId="0" fontId="0" fillId="3" borderId="0" xfId="0" applyFill="1" applyAlignment="1">
      <alignment horizontal="left" vertical="center"/>
    </xf>
    <xf numFmtId="0" fontId="38" fillId="3" borderId="0" xfId="0" applyFont="1" applyFill="1" applyBorder="1" applyAlignment="1">
      <alignment horizontal="left" vertical="center"/>
    </xf>
    <xf numFmtId="0" fontId="0" fillId="3" borderId="0" xfId="0" applyFill="1" applyBorder="1" applyAlignment="1">
      <alignment horizontal="left" vertical="center"/>
    </xf>
    <xf numFmtId="0" fontId="38" fillId="3" borderId="0" xfId="0" applyFont="1" applyFill="1" applyAlignment="1">
      <alignment horizontal="center" vertical="center" wrapText="1"/>
    </xf>
    <xf numFmtId="0" fontId="38" fillId="3" borderId="0" xfId="0" applyFont="1" applyFill="1" applyAlignment="1">
      <alignment horizontal="left" vertical="center"/>
    </xf>
    <xf numFmtId="0" fontId="0" fillId="3" borderId="0" xfId="0" applyFill="1" applyAlignment="1">
      <alignment horizontal="center"/>
    </xf>
    <xf numFmtId="0" fontId="38"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38" fillId="3" borderId="0" xfId="0" applyFont="1" applyFill="1" applyAlignment="1">
      <alignment vertical="center" wrapText="1"/>
    </xf>
    <xf numFmtId="0" fontId="38" fillId="3" borderId="15" xfId="0" applyFont="1" applyFill="1" applyBorder="1" applyAlignment="1">
      <alignment horizontal="center" vertical="center"/>
    </xf>
    <xf numFmtId="0" fontId="37" fillId="3" borderId="15" xfId="0" applyFont="1" applyFill="1" applyBorder="1" applyAlignment="1">
      <alignment horizontal="center" vertical="center"/>
    </xf>
    <xf numFmtId="0" fontId="38" fillId="3" borderId="15" xfId="0" applyFont="1" applyFill="1" applyBorder="1" applyAlignment="1">
      <alignment horizontal="right"/>
    </xf>
    <xf numFmtId="0" fontId="39" fillId="3" borderId="0" xfId="0" applyFont="1" applyFill="1" applyBorder="1"/>
    <xf numFmtId="0" fontId="0" fillId="3" borderId="0" xfId="0" applyFill="1" applyBorder="1" applyAlignment="1">
      <alignment vertical="center" wrapText="1"/>
    </xf>
    <xf numFmtId="0" fontId="34" fillId="3" borderId="0" xfId="0" applyFont="1" applyFill="1" applyBorder="1" applyAlignment="1">
      <alignment horizontal="left" vertical="center"/>
    </xf>
    <xf numFmtId="0" fontId="39" fillId="0" borderId="0" xfId="0" applyFont="1" applyFill="1" applyBorder="1"/>
    <xf numFmtId="0" fontId="0" fillId="3" borderId="0" xfId="0" applyFill="1" applyBorder="1" applyAlignment="1"/>
    <xf numFmtId="0" fontId="37" fillId="3" borderId="0" xfId="5" applyFont="1" applyFill="1" applyAlignment="1">
      <alignment vertical="top"/>
    </xf>
    <xf numFmtId="0" fontId="35" fillId="3" borderId="0" xfId="5" applyFont="1" applyFill="1" applyAlignment="1">
      <alignment vertical="top"/>
    </xf>
    <xf numFmtId="0" fontId="34" fillId="3" borderId="0" xfId="5" applyFont="1" applyFill="1" applyAlignment="1">
      <alignment vertical="top"/>
    </xf>
    <xf numFmtId="0" fontId="38" fillId="3" borderId="2" xfId="0" applyFont="1" applyFill="1" applyBorder="1" applyAlignment="1">
      <alignment horizontal="center" vertical="center" wrapText="1"/>
    </xf>
    <xf numFmtId="0" fontId="38" fillId="3" borderId="0" xfId="0" applyFont="1" applyFill="1" applyAlignment="1">
      <alignment horizontal="left"/>
    </xf>
    <xf numFmtId="0" fontId="34" fillId="3" borderId="0" xfId="5" applyFill="1" applyAlignment="1">
      <alignment vertical="top"/>
    </xf>
    <xf numFmtId="0" fontId="37" fillId="3" borderId="2" xfId="0" quotePrefix="1" applyFont="1" applyFill="1" applyBorder="1"/>
    <xf numFmtId="0" fontId="50" fillId="3" borderId="14" xfId="0" applyFont="1" applyFill="1" applyBorder="1" applyAlignment="1">
      <alignment wrapText="1"/>
    </xf>
    <xf numFmtId="0" fontId="50" fillId="3" borderId="0" xfId="0" applyFont="1" applyFill="1" applyBorder="1" applyAlignment="1">
      <alignment wrapText="1"/>
    </xf>
    <xf numFmtId="0" fontId="37" fillId="3" borderId="0" xfId="5" applyFont="1" applyFill="1" applyProtection="1">
      <protection locked="0"/>
    </xf>
    <xf numFmtId="0" fontId="37" fillId="3" borderId="0" xfId="5" applyFont="1" applyFill="1" applyAlignment="1" applyProtection="1">
      <protection locked="0"/>
    </xf>
    <xf numFmtId="49" fontId="55" fillId="3" borderId="0" xfId="5" applyNumberFormat="1" applyFont="1" applyFill="1" applyProtection="1">
      <protection locked="0"/>
    </xf>
    <xf numFmtId="49" fontId="37" fillId="3" borderId="0" xfId="5" applyNumberFormat="1" applyFont="1" applyFill="1" applyProtection="1">
      <protection locked="0"/>
    </xf>
    <xf numFmtId="0" fontId="38" fillId="3" borderId="0" xfId="5" applyFont="1" applyFill="1" applyProtection="1">
      <protection locked="0"/>
    </xf>
    <xf numFmtId="0" fontId="38" fillId="3" borderId="0" xfId="5" applyFont="1" applyFill="1" applyAlignment="1" applyProtection="1">
      <protection locked="0"/>
    </xf>
    <xf numFmtId="49" fontId="38" fillId="3" borderId="0" xfId="5" applyNumberFormat="1" applyFont="1" applyFill="1" applyProtection="1">
      <protection locked="0"/>
    </xf>
    <xf numFmtId="0" fontId="48" fillId="3" borderId="0" xfId="5" applyFont="1" applyFill="1" applyAlignment="1">
      <alignment vertical="top"/>
    </xf>
    <xf numFmtId="0" fontId="34" fillId="3" borderId="0" xfId="5" applyFont="1" applyFill="1" applyProtection="1">
      <protection locked="0"/>
    </xf>
    <xf numFmtId="0" fontId="38" fillId="3" borderId="0" xfId="5" applyFont="1" applyFill="1" applyAlignment="1" applyProtection="1">
      <alignment vertical="top" wrapText="1"/>
      <protection locked="0"/>
    </xf>
    <xf numFmtId="0" fontId="34" fillId="3" borderId="0" xfId="5" applyFill="1" applyAlignment="1"/>
    <xf numFmtId="0" fontId="38" fillId="3" borderId="2" xfId="5" applyFont="1" applyFill="1" applyBorder="1" applyAlignment="1"/>
    <xf numFmtId="49" fontId="38" fillId="3" borderId="0" xfId="5" applyNumberFormat="1" applyFont="1" applyFill="1" applyAlignment="1" applyProtection="1">
      <alignment horizontal="right"/>
      <protection locked="0"/>
    </xf>
    <xf numFmtId="0" fontId="45" fillId="3" borderId="0" xfId="5" applyFont="1" applyFill="1" applyBorder="1" applyProtection="1">
      <protection locked="0"/>
    </xf>
    <xf numFmtId="0" fontId="37" fillId="3" borderId="0" xfId="5" applyFont="1" applyFill="1" applyBorder="1" applyProtection="1">
      <protection locked="0"/>
    </xf>
    <xf numFmtId="0" fontId="38" fillId="3" borderId="0" xfId="5" applyFont="1" applyFill="1" applyBorder="1" applyAlignment="1" applyProtection="1">
      <protection locked="0"/>
    </xf>
    <xf numFmtId="0" fontId="37" fillId="3" borderId="0" xfId="5" applyFont="1" applyFill="1" applyAlignment="1" applyProtection="1">
      <alignment vertical="top" wrapText="1"/>
      <protection locked="0"/>
    </xf>
    <xf numFmtId="0" fontId="34" fillId="3" borderId="0" xfId="5" applyFont="1" applyFill="1" applyAlignment="1" applyProtection="1">
      <alignment vertical="top" wrapText="1"/>
      <protection locked="0"/>
    </xf>
    <xf numFmtId="0" fontId="34" fillId="3" borderId="0" xfId="5" applyFont="1" applyFill="1" applyBorder="1" applyAlignment="1" applyProtection="1">
      <alignment vertical="top" wrapText="1"/>
      <protection locked="0"/>
    </xf>
    <xf numFmtId="0" fontId="34" fillId="3" borderId="0" xfId="5" applyFill="1" applyAlignment="1" applyProtection="1">
      <alignment wrapText="1"/>
      <protection locked="0"/>
    </xf>
    <xf numFmtId="0" fontId="38" fillId="3" borderId="0" xfId="5" applyFont="1" applyFill="1" applyBorder="1" applyAlignment="1" applyProtection="1">
      <alignment vertical="top"/>
      <protection locked="0"/>
    </xf>
    <xf numFmtId="2" fontId="38" fillId="3" borderId="0" xfId="5" applyNumberFormat="1" applyFont="1" applyFill="1" applyAlignment="1">
      <alignment vertical="top" wrapText="1"/>
    </xf>
    <xf numFmtId="0" fontId="37" fillId="3" borderId="0" xfId="5" applyFont="1" applyFill="1" applyAlignment="1">
      <alignment horizontal="center"/>
    </xf>
    <xf numFmtId="0" fontId="61" fillId="3" borderId="0" xfId="5" applyFont="1" applyFill="1"/>
    <xf numFmtId="0" fontId="36" fillId="3" borderId="0" xfId="5" applyFont="1" applyFill="1" applyAlignment="1">
      <alignment vertical="center"/>
    </xf>
    <xf numFmtId="0" fontId="61" fillId="3" borderId="0" xfId="0" applyFont="1" applyFill="1" applyAlignment="1">
      <alignment vertical="center"/>
    </xf>
    <xf numFmtId="0" fontId="38" fillId="3" borderId="4" xfId="5" applyFont="1" applyFill="1" applyBorder="1" applyAlignment="1">
      <alignment horizontal="center" vertical="center" wrapText="1"/>
    </xf>
    <xf numFmtId="0" fontId="38" fillId="3" borderId="1" xfId="5" applyFont="1" applyFill="1" applyBorder="1" applyAlignment="1">
      <alignment horizontal="center" vertical="center" wrapText="1"/>
    </xf>
    <xf numFmtId="0" fontId="67" fillId="3" borderId="0" xfId="5" applyFont="1" applyFill="1"/>
    <xf numFmtId="0" fontId="38" fillId="3" borderId="0" xfId="5" applyFont="1" applyFill="1" applyBorder="1" applyAlignment="1">
      <alignment vertical="center"/>
    </xf>
    <xf numFmtId="0" fontId="34" fillId="3" borderId="16" xfId="5" applyFont="1" applyFill="1" applyBorder="1" applyAlignment="1">
      <alignment horizontal="center" vertical="center" wrapText="1"/>
    </xf>
    <xf numFmtId="0" fontId="38" fillId="3" borderId="16" xfId="5" applyFont="1" applyFill="1" applyBorder="1" applyAlignment="1">
      <alignment horizontal="center" vertical="center"/>
    </xf>
    <xf numFmtId="0" fontId="34" fillId="3" borderId="11" xfId="5" applyFont="1" applyFill="1" applyBorder="1" applyAlignment="1">
      <alignment horizontal="center" vertical="center" wrapText="1"/>
    </xf>
    <xf numFmtId="167" fontId="0" fillId="3" borderId="0" xfId="32675" applyNumberFormat="1" applyFont="1" applyFill="1"/>
    <xf numFmtId="8" fontId="37" fillId="3" borderId="7" xfId="5" applyNumberFormat="1" applyFont="1" applyFill="1" applyBorder="1" applyAlignment="1">
      <alignment horizontal="center" vertical="center" wrapText="1"/>
    </xf>
    <xf numFmtId="0" fontId="37" fillId="3" borderId="7" xfId="5" applyFont="1" applyFill="1" applyBorder="1" applyAlignment="1">
      <alignment horizontal="center" vertical="center"/>
    </xf>
    <xf numFmtId="8" fontId="37" fillId="3" borderId="10" xfId="5" applyNumberFormat="1" applyFont="1" applyFill="1" applyBorder="1" applyAlignment="1">
      <alignment horizontal="center" vertical="center" wrapText="1"/>
    </xf>
    <xf numFmtId="167" fontId="37" fillId="3" borderId="0" xfId="32675" applyNumberFormat="1" applyFont="1" applyFill="1" applyBorder="1" applyAlignment="1">
      <alignment horizontal="center" vertical="center" wrapText="1"/>
    </xf>
    <xf numFmtId="0" fontId="38" fillId="3" borderId="2" xfId="5" applyFont="1" applyFill="1" applyBorder="1"/>
    <xf numFmtId="6" fontId="37" fillId="3" borderId="0" xfId="5" applyNumberFormat="1" applyFont="1" applyFill="1"/>
    <xf numFmtId="0" fontId="35" fillId="3" borderId="0" xfId="5" applyFont="1" applyFill="1" applyAlignment="1">
      <alignment vertical="top" wrapText="1"/>
    </xf>
    <xf numFmtId="49" fontId="38" fillId="3" borderId="0" xfId="5" applyNumberFormat="1" applyFont="1" applyFill="1" applyAlignment="1">
      <alignment vertical="top" wrapText="1"/>
    </xf>
    <xf numFmtId="0" fontId="37" fillId="3" borderId="0" xfId="5" applyFont="1" applyFill="1" applyAlignment="1">
      <alignment horizontal="left" vertical="top"/>
    </xf>
    <xf numFmtId="0" fontId="38" fillId="3" borderId="0" xfId="5" applyFont="1" applyFill="1" applyAlignment="1">
      <alignment horizontal="left" vertical="top"/>
    </xf>
    <xf numFmtId="0" fontId="36" fillId="3" borderId="0" xfId="5" applyFont="1" applyFill="1" applyAlignment="1">
      <alignment horizontal="left" vertical="top"/>
    </xf>
    <xf numFmtId="0" fontId="61" fillId="3" borderId="0" xfId="5" applyFont="1" applyFill="1" applyAlignment="1">
      <alignment vertical="top"/>
    </xf>
    <xf numFmtId="49" fontId="41" fillId="3" borderId="0" xfId="5" applyNumberFormat="1" applyFont="1" applyFill="1" applyAlignment="1">
      <alignment horizontal="left" vertical="top"/>
    </xf>
    <xf numFmtId="0" fontId="70" fillId="3" borderId="0" xfId="5" applyFont="1" applyFill="1"/>
    <xf numFmtId="0" fontId="34" fillId="3" borderId="0" xfId="5" applyFont="1" applyFill="1" applyAlignment="1">
      <alignment horizontal="left" vertical="top"/>
    </xf>
    <xf numFmtId="49" fontId="38" fillId="3" borderId="0" xfId="5" applyNumberFormat="1" applyFont="1" applyFill="1" applyAlignment="1">
      <alignment vertical="top"/>
    </xf>
    <xf numFmtId="49" fontId="38" fillId="3" borderId="0" xfId="5" applyNumberFormat="1" applyFont="1" applyFill="1"/>
    <xf numFmtId="0" fontId="34" fillId="3" borderId="0" xfId="401" applyFont="1" applyFill="1" applyAlignment="1">
      <alignment vertical="top"/>
    </xf>
    <xf numFmtId="49" fontId="38" fillId="3" borderId="0" xfId="5" applyNumberFormat="1" applyFont="1" applyFill="1" applyAlignment="1">
      <alignment vertical="center" wrapText="1"/>
    </xf>
    <xf numFmtId="0" fontId="38" fillId="3" borderId="2" xfId="5" applyFont="1" applyFill="1" applyBorder="1" applyAlignment="1">
      <alignment horizontal="center" vertical="center"/>
    </xf>
    <xf numFmtId="0" fontId="42" fillId="3" borderId="0" xfId="5" applyFont="1" applyFill="1" applyAlignment="1">
      <alignment horizontal="left" vertical="top"/>
    </xf>
    <xf numFmtId="0" fontId="47" fillId="3" borderId="0" xfId="5" applyFont="1" applyFill="1" applyAlignment="1">
      <alignment horizontal="left" vertical="top"/>
    </xf>
    <xf numFmtId="49" fontId="47" fillId="3" borderId="0" xfId="5" applyNumberFormat="1" applyFont="1" applyFill="1" applyAlignment="1">
      <alignment vertical="top"/>
    </xf>
    <xf numFmtId="49" fontId="47" fillId="3" borderId="0" xfId="5" applyNumberFormat="1" applyFont="1" applyFill="1" applyAlignment="1">
      <alignment vertical="center"/>
    </xf>
    <xf numFmtId="0" fontId="38" fillId="3" borderId="0" xfId="5" applyNumberFormat="1" applyFont="1" applyFill="1" applyAlignment="1">
      <alignment horizontal="left" vertical="top" wrapText="1"/>
    </xf>
    <xf numFmtId="0" fontId="38" fillId="3" borderId="2" xfId="5" applyFont="1" applyFill="1" applyBorder="1" applyAlignment="1">
      <alignment horizontal="center" vertical="center" wrapText="1"/>
    </xf>
    <xf numFmtId="49" fontId="45" fillId="3" borderId="0" xfId="5" applyNumberFormat="1" applyFont="1" applyFill="1" applyAlignment="1">
      <alignment vertical="top"/>
    </xf>
    <xf numFmtId="49" fontId="45" fillId="3" borderId="0" xfId="5" applyNumberFormat="1" applyFont="1" applyFill="1" applyAlignment="1">
      <alignment vertical="center"/>
    </xf>
    <xf numFmtId="0" fontId="38" fillId="3" borderId="0" xfId="401" applyFont="1" applyFill="1" applyAlignment="1">
      <alignment vertical="top" wrapText="1"/>
    </xf>
    <xf numFmtId="0" fontId="38" fillId="3" borderId="0" xfId="5" applyNumberFormat="1" applyFont="1" applyFill="1" applyAlignment="1">
      <alignment vertical="top" wrapText="1"/>
    </xf>
    <xf numFmtId="0" fontId="34" fillId="3" borderId="0" xfId="5" applyFont="1" applyFill="1" applyAlignment="1">
      <alignment vertical="top" wrapText="1"/>
    </xf>
    <xf numFmtId="0" fontId="38" fillId="3" borderId="0" xfId="5" applyFont="1" applyFill="1" applyBorder="1" applyAlignment="1">
      <alignment horizontal="center" vertical="center" wrapText="1"/>
    </xf>
    <xf numFmtId="0" fontId="34" fillId="3" borderId="0" xfId="5" applyFill="1" applyAlignment="1">
      <alignment horizontal="left"/>
    </xf>
    <xf numFmtId="0" fontId="34" fillId="3" borderId="0" xfId="5" applyFill="1" applyAlignment="1">
      <alignment horizontal="left" vertical="top"/>
    </xf>
    <xf numFmtId="49" fontId="75" fillId="0" borderId="0" xfId="32685" applyNumberFormat="1" applyFont="1" applyFill="1" applyBorder="1" applyAlignment="1" applyProtection="1"/>
    <xf numFmtId="49" fontId="75" fillId="0" borderId="0" xfId="32684" applyNumberFormat="1" applyFont="1" applyFill="1" applyBorder="1" applyAlignment="1" applyProtection="1"/>
    <xf numFmtId="49" fontId="75" fillId="0" borderId="0" xfId="32686" applyNumberFormat="1" applyFont="1" applyFill="1" applyBorder="1" applyAlignment="1" applyProtection="1"/>
    <xf numFmtId="49" fontId="75" fillId="0" borderId="19" xfId="32684" applyNumberFormat="1" applyFont="1" applyFill="1" applyBorder="1" applyAlignment="1" applyProtection="1"/>
    <xf numFmtId="49" fontId="77" fillId="0" borderId="0" xfId="32686" applyNumberFormat="1" applyFont="1" applyFill="1" applyBorder="1" applyAlignment="1" applyProtection="1"/>
    <xf numFmtId="49" fontId="75" fillId="0" borderId="0" xfId="32687" applyNumberFormat="1" applyFont="1" applyFill="1" applyBorder="1" applyAlignment="1" applyProtection="1"/>
    <xf numFmtId="49" fontId="38" fillId="0" borderId="0" xfId="32685" applyNumberFormat="1" applyFont="1" applyFill="1" applyBorder="1" applyAlignment="1" applyProtection="1"/>
    <xf numFmtId="49" fontId="78" fillId="0" borderId="0" xfId="32684" applyNumberFormat="1" applyFont="1" applyFill="1" applyBorder="1" applyAlignment="1" applyProtection="1"/>
    <xf numFmtId="49" fontId="75" fillId="3" borderId="0" xfId="32687" applyNumberFormat="1" applyFont="1" applyFill="1" applyBorder="1" applyAlignment="1" applyProtection="1"/>
    <xf numFmtId="0" fontId="34" fillId="3" borderId="0" xfId="0" applyFont="1" applyFill="1" applyBorder="1" applyAlignment="1">
      <alignment horizontal="right"/>
    </xf>
    <xf numFmtId="0" fontId="35" fillId="3" borderId="0" xfId="0" applyFont="1" applyFill="1" applyAlignment="1">
      <alignment horizontal="right"/>
    </xf>
    <xf numFmtId="0" fontId="34" fillId="3" borderId="0" xfId="796" applyFont="1" applyFill="1" applyAlignment="1">
      <alignment horizontal="right" vertical="top"/>
    </xf>
    <xf numFmtId="0" fontId="34" fillId="3" borderId="0" xfId="796" applyFont="1" applyFill="1" applyAlignment="1">
      <alignment vertical="top"/>
    </xf>
    <xf numFmtId="0" fontId="38" fillId="3" borderId="0" xfId="5" applyFont="1" applyFill="1" applyBorder="1" applyAlignment="1">
      <alignment horizontal="left" vertical="center"/>
    </xf>
    <xf numFmtId="0" fontId="58" fillId="3" borderId="0" xfId="796" applyFont="1" applyFill="1" applyAlignment="1">
      <alignment horizontal="left" vertical="top"/>
    </xf>
    <xf numFmtId="0" fontId="58" fillId="3" borderId="0" xfId="796" applyFont="1" applyFill="1" applyAlignment="1">
      <alignment vertical="top"/>
    </xf>
    <xf numFmtId="0" fontId="72" fillId="3" borderId="0" xfId="796" applyFont="1" applyFill="1" applyAlignment="1">
      <alignment vertical="top"/>
    </xf>
    <xf numFmtId="0" fontId="72" fillId="3" borderId="0" xfId="796" applyFont="1" applyFill="1" applyBorder="1" applyAlignment="1">
      <alignment vertical="top"/>
    </xf>
    <xf numFmtId="0" fontId="72" fillId="3" borderId="2" xfId="796" applyFont="1" applyFill="1" applyBorder="1" applyAlignment="1">
      <alignment vertical="top"/>
    </xf>
    <xf numFmtId="9" fontId="50" fillId="3" borderId="0" xfId="32679" applyFont="1" applyFill="1" applyBorder="1" applyAlignment="1">
      <alignment horizontal="center" vertical="top"/>
    </xf>
    <xf numFmtId="0" fontId="48" fillId="3" borderId="0" xfId="5" applyFont="1" applyFill="1" applyBorder="1" applyAlignment="1">
      <alignment vertical="center" wrapText="1"/>
    </xf>
    <xf numFmtId="0" fontId="47" fillId="3" borderId="0" xfId="0" applyFont="1" applyFill="1" applyBorder="1" applyAlignment="1">
      <alignment horizontal="left" vertical="center"/>
    </xf>
    <xf numFmtId="0" fontId="58" fillId="3" borderId="0" xfId="0" applyFont="1" applyFill="1" applyBorder="1" applyAlignment="1"/>
    <xf numFmtId="0" fontId="47" fillId="3" borderId="0" xfId="0" applyFont="1" applyFill="1"/>
    <xf numFmtId="14" fontId="37" fillId="3" borderId="2" xfId="0" applyNumberFormat="1" applyFont="1" applyFill="1" applyBorder="1" applyAlignment="1">
      <alignment horizontal="center" vertical="top" wrapText="1"/>
    </xf>
    <xf numFmtId="0" fontId="50" fillId="3" borderId="2" xfId="796" applyFont="1" applyFill="1" applyBorder="1" applyAlignment="1">
      <alignment horizontal="center" vertical="top"/>
    </xf>
    <xf numFmtId="168" fontId="72" fillId="3" borderId="2" xfId="796" applyNumberFormat="1" applyFont="1" applyFill="1" applyBorder="1" applyAlignment="1">
      <alignment vertical="top"/>
    </xf>
    <xf numFmtId="0" fontId="38" fillId="3" borderId="1" xfId="5" applyFont="1" applyFill="1" applyBorder="1" applyAlignment="1">
      <alignment horizontal="center" vertical="center" wrapText="1"/>
    </xf>
    <xf numFmtId="3" fontId="38" fillId="3" borderId="0" xfId="0" applyNumberFormat="1" applyFont="1" applyFill="1" applyBorder="1" applyAlignment="1">
      <alignment vertical="top"/>
    </xf>
    <xf numFmtId="0" fontId="38" fillId="5" borderId="2" xfId="0" applyFont="1" applyFill="1" applyBorder="1" applyAlignment="1"/>
    <xf numFmtId="0" fontId="34" fillId="3" borderId="0" xfId="0" applyFont="1" applyFill="1" applyBorder="1" applyAlignment="1">
      <alignment horizontal="left"/>
    </xf>
    <xf numFmtId="0" fontId="35" fillId="13" borderId="2" xfId="0" applyFont="1" applyFill="1" applyBorder="1" applyAlignment="1">
      <alignment horizontal="center"/>
    </xf>
    <xf numFmtId="0" fontId="35" fillId="12" borderId="21" xfId="0" applyFont="1" applyFill="1" applyBorder="1" applyAlignment="1">
      <alignment horizontal="center"/>
    </xf>
    <xf numFmtId="0" fontId="35" fillId="3" borderId="0" xfId="0" applyFont="1" applyFill="1" applyBorder="1" applyAlignment="1">
      <alignment horizontal="center"/>
    </xf>
    <xf numFmtId="0" fontId="35" fillId="13" borderId="12" xfId="0" applyFont="1" applyFill="1" applyBorder="1" applyAlignment="1">
      <alignment horizontal="center"/>
    </xf>
    <xf numFmtId="0" fontId="35" fillId="13" borderId="14" xfId="0" applyFont="1" applyFill="1" applyBorder="1" applyAlignment="1">
      <alignment horizontal="center"/>
    </xf>
    <xf numFmtId="0" fontId="35" fillId="12" borderId="12" xfId="0" applyFont="1" applyFill="1" applyBorder="1" applyAlignment="1">
      <alignment horizontal="center"/>
    </xf>
    <xf numFmtId="0" fontId="35" fillId="3" borderId="2" xfId="0" applyFont="1" applyFill="1" applyBorder="1" applyAlignment="1">
      <alignment horizontal="left"/>
    </xf>
    <xf numFmtId="0" fontId="35" fillId="3" borderId="13" xfId="0" applyFont="1" applyFill="1" applyBorder="1" applyAlignment="1">
      <alignment horizontal="left"/>
    </xf>
    <xf numFmtId="0" fontId="50" fillId="0" borderId="2" xfId="796" applyFont="1" applyFill="1" applyBorder="1" applyAlignment="1">
      <alignment horizontal="center" vertical="top"/>
    </xf>
    <xf numFmtId="168" fontId="72" fillId="0" borderId="2" xfId="796" applyNumberFormat="1" applyFont="1" applyFill="1" applyBorder="1" applyAlignment="1">
      <alignment vertical="top"/>
    </xf>
    <xf numFmtId="0" fontId="13" fillId="3" borderId="0" xfId="32689" applyFill="1" applyAlignment="1">
      <alignment vertical="center" wrapText="1"/>
    </xf>
    <xf numFmtId="0" fontId="13" fillId="3" borderId="0" xfId="32689" applyFill="1" applyAlignment="1">
      <alignment vertical="top"/>
    </xf>
    <xf numFmtId="0" fontId="34" fillId="3" borderId="0" xfId="32689" applyFont="1" applyFill="1" applyBorder="1" applyAlignment="1">
      <alignment vertical="center"/>
    </xf>
    <xf numFmtId="0" fontId="37" fillId="3" borderId="0" xfId="32689" applyFont="1" applyFill="1" applyBorder="1" applyAlignment="1"/>
    <xf numFmtId="0" fontId="48" fillId="3" borderId="0" xfId="32689" applyFont="1" applyFill="1" applyAlignment="1">
      <alignment vertical="center" wrapText="1"/>
    </xf>
    <xf numFmtId="0" fontId="38" fillId="3" borderId="0" xfId="32689" applyFont="1" applyFill="1" applyAlignment="1">
      <alignment vertical="top"/>
    </xf>
    <xf numFmtId="0" fontId="38" fillId="3" borderId="0" xfId="32689" applyFont="1" applyFill="1" applyBorder="1"/>
    <xf numFmtId="0" fontId="45" fillId="3" borderId="0" xfId="32689" applyFont="1" applyFill="1" applyBorder="1" applyAlignment="1"/>
    <xf numFmtId="0" fontId="13" fillId="3" borderId="0" xfId="32689" applyFill="1"/>
    <xf numFmtId="0" fontId="34" fillId="3" borderId="2" xfId="32689" applyFont="1" applyFill="1" applyBorder="1" applyAlignment="1">
      <alignment horizontal="center" vertical="center" wrapText="1"/>
    </xf>
    <xf numFmtId="0" fontId="34" fillId="3" borderId="14" xfId="32689" applyFont="1" applyFill="1" applyBorder="1" applyAlignment="1">
      <alignment horizontal="center" vertical="center" wrapText="1"/>
    </xf>
    <xf numFmtId="0" fontId="37" fillId="3" borderId="2" xfId="32689" applyFont="1" applyFill="1" applyBorder="1" applyAlignment="1">
      <alignment horizontal="center" vertical="center"/>
    </xf>
    <xf numFmtId="0" fontId="38" fillId="3" borderId="2" xfId="32689" applyFont="1" applyFill="1" applyBorder="1" applyAlignment="1"/>
    <xf numFmtId="0" fontId="68" fillId="3" borderId="0" xfId="32689" applyFont="1" applyFill="1"/>
    <xf numFmtId="0" fontId="74" fillId="3" borderId="14" xfId="32689" applyFont="1" applyFill="1" applyBorder="1" applyAlignment="1">
      <alignment horizontal="center" vertical="center" wrapText="1"/>
    </xf>
    <xf numFmtId="0" fontId="74" fillId="3" borderId="2" xfId="32689" applyFont="1" applyFill="1" applyBorder="1"/>
    <xf numFmtId="0" fontId="74" fillId="3" borderId="2" xfId="32689" applyFont="1" applyFill="1" applyBorder="1" applyAlignment="1"/>
    <xf numFmtId="0" fontId="34" fillId="3" borderId="2" xfId="32689" applyFont="1" applyFill="1" applyBorder="1"/>
    <xf numFmtId="0" fontId="38" fillId="3" borderId="2" xfId="32689" applyFont="1" applyFill="1" applyBorder="1" applyAlignment="1">
      <alignment horizontal="center" vertical="center" wrapText="1"/>
    </xf>
    <xf numFmtId="0" fontId="35" fillId="3" borderId="2" xfId="32689" applyFont="1" applyFill="1" applyBorder="1" applyAlignment="1"/>
    <xf numFmtId="0" fontId="37" fillId="3" borderId="0" xfId="5" applyFont="1" applyFill="1" applyBorder="1" applyAlignment="1">
      <alignment horizontal="center" vertical="center" wrapText="1"/>
    </xf>
    <xf numFmtId="0" fontId="37" fillId="3" borderId="0" xfId="0" applyFont="1" applyFill="1" applyBorder="1" applyAlignment="1">
      <alignment vertical="center"/>
    </xf>
    <xf numFmtId="0" fontId="37" fillId="3" borderId="2" xfId="0" applyFont="1" applyFill="1" applyBorder="1" applyAlignment="1">
      <alignment vertical="center" wrapText="1"/>
    </xf>
    <xf numFmtId="0" fontId="12" fillId="3" borderId="0" xfId="32689" applyFont="1" applyFill="1"/>
    <xf numFmtId="0" fontId="74" fillId="0" borderId="2" xfId="32689" applyFont="1" applyFill="1" applyBorder="1"/>
    <xf numFmtId="0" fontId="11" fillId="3" borderId="0" xfId="32689" applyFont="1" applyFill="1"/>
    <xf numFmtId="0" fontId="11" fillId="3" borderId="0" xfId="32689" applyFont="1" applyFill="1" applyAlignment="1">
      <alignment horizontal="right"/>
    </xf>
    <xf numFmtId="0" fontId="34" fillId="0" borderId="2" xfId="32689" applyFont="1" applyFill="1" applyBorder="1" applyAlignment="1">
      <alignment horizontal="center" vertical="center" wrapText="1"/>
    </xf>
    <xf numFmtId="0" fontId="34" fillId="0" borderId="14" xfId="32689" applyFont="1" applyFill="1" applyBorder="1" applyAlignment="1">
      <alignment horizontal="center" vertical="center" wrapText="1"/>
    </xf>
    <xf numFmtId="0" fontId="12" fillId="0" borderId="0" xfId="32689" applyFont="1" applyFill="1"/>
    <xf numFmtId="0" fontId="79" fillId="3" borderId="0" xfId="32689" applyFont="1" applyFill="1"/>
    <xf numFmtId="0" fontId="35" fillId="3" borderId="0" xfId="32689" applyFont="1" applyFill="1" applyAlignment="1">
      <alignment vertical="center"/>
    </xf>
    <xf numFmtId="0" fontId="13" fillId="3" borderId="0" xfId="32689" applyFill="1" applyAlignment="1">
      <alignment vertical="center"/>
    </xf>
    <xf numFmtId="0" fontId="37" fillId="0" borderId="2" xfId="5" applyFont="1" applyFill="1" applyBorder="1" applyAlignment="1">
      <alignment vertical="center" wrapText="1"/>
    </xf>
    <xf numFmtId="0" fontId="37" fillId="0" borderId="2" xfId="5" applyFont="1" applyFill="1" applyBorder="1" applyAlignment="1">
      <alignment horizontal="center" vertical="center" wrapText="1"/>
    </xf>
    <xf numFmtId="0" fontId="35" fillId="14" borderId="0" xfId="0" applyFont="1" applyFill="1" applyAlignment="1">
      <alignment vertical="center"/>
    </xf>
    <xf numFmtId="0" fontId="34" fillId="14" borderId="0" xfId="0" applyFont="1" applyFill="1" applyAlignment="1">
      <alignment vertical="center"/>
    </xf>
    <xf numFmtId="0" fontId="80" fillId="3" borderId="0" xfId="0" applyFont="1" applyFill="1" applyAlignment="1">
      <alignment vertical="center"/>
    </xf>
    <xf numFmtId="0" fontId="9" fillId="3" borderId="0" xfId="32690" applyFill="1"/>
    <xf numFmtId="0" fontId="35" fillId="3" borderId="0" xfId="32690" applyFont="1" applyFill="1" applyAlignment="1">
      <alignment vertical="center"/>
    </xf>
    <xf numFmtId="0" fontId="9" fillId="3" borderId="0" xfId="32690" applyFill="1" applyAlignment="1">
      <alignment vertical="center"/>
    </xf>
    <xf numFmtId="0" fontId="9" fillId="3" borderId="0" xfId="32690" applyFill="1" applyAlignment="1">
      <alignment vertical="center" wrapText="1"/>
    </xf>
    <xf numFmtId="0" fontId="45" fillId="3" borderId="0" xfId="32690" applyFont="1" applyFill="1" applyBorder="1" applyAlignment="1"/>
    <xf numFmtId="0" fontId="48" fillId="3" borderId="0" xfId="32690" applyFont="1" applyFill="1" applyAlignment="1">
      <alignment vertical="center" wrapText="1"/>
    </xf>
    <xf numFmtId="0" fontId="35" fillId="3" borderId="0" xfId="32690" applyFont="1" applyFill="1" applyAlignment="1">
      <alignment vertical="center" wrapText="1"/>
    </xf>
    <xf numFmtId="0" fontId="79" fillId="3" borderId="0" xfId="32690" applyFont="1" applyFill="1"/>
    <xf numFmtId="0" fontId="34" fillId="3" borderId="2" xfId="32690" applyFont="1" applyFill="1" applyBorder="1" applyAlignment="1">
      <alignment horizontal="center" vertical="center" wrapText="1"/>
    </xf>
    <xf numFmtId="0" fontId="34" fillId="3" borderId="14" xfId="32690" applyFont="1" applyFill="1" applyBorder="1" applyAlignment="1">
      <alignment horizontal="center" vertical="center" wrapText="1"/>
    </xf>
    <xf numFmtId="0" fontId="74" fillId="3" borderId="14" xfId="32690" applyFont="1" applyFill="1" applyBorder="1" applyAlignment="1">
      <alignment horizontal="center" vertical="center" wrapText="1"/>
    </xf>
    <xf numFmtId="0" fontId="68" fillId="3" borderId="0" xfId="32690" applyFont="1" applyFill="1"/>
    <xf numFmtId="0" fontId="74" fillId="3" borderId="2" xfId="32690" applyFont="1" applyFill="1" applyBorder="1"/>
    <xf numFmtId="0" fontId="74" fillId="3" borderId="2" xfId="32690" applyFont="1" applyFill="1" applyBorder="1" applyAlignment="1"/>
    <xf numFmtId="0" fontId="34" fillId="3" borderId="2" xfId="32690" applyFont="1" applyFill="1" applyBorder="1"/>
    <xf numFmtId="0" fontId="38" fillId="3" borderId="2" xfId="32690" applyFont="1" applyFill="1" applyBorder="1" applyAlignment="1">
      <alignment horizontal="center" vertical="center" wrapText="1"/>
    </xf>
    <xf numFmtId="0" fontId="37" fillId="3" borderId="2" xfId="32690" applyFont="1" applyFill="1" applyBorder="1" applyAlignment="1">
      <alignment horizontal="center" vertical="center"/>
    </xf>
    <xf numFmtId="0" fontId="74" fillId="3" borderId="2" xfId="32690" applyFont="1" applyFill="1" applyBorder="1" applyAlignment="1">
      <alignment horizontal="center" vertical="center"/>
    </xf>
    <xf numFmtId="0" fontId="38" fillId="3" borderId="2" xfId="32690" applyFont="1" applyFill="1" applyBorder="1" applyAlignment="1"/>
    <xf numFmtId="0" fontId="35" fillId="3" borderId="2" xfId="32690" applyFont="1" applyFill="1" applyBorder="1" applyAlignment="1"/>
    <xf numFmtId="0" fontId="81" fillId="3" borderId="0" xfId="32690" applyFont="1" applyFill="1"/>
    <xf numFmtId="0" fontId="37" fillId="3" borderId="2" xfId="32689" applyFont="1" applyFill="1" applyBorder="1" applyAlignment="1">
      <alignment horizontal="center" vertical="center" wrapText="1"/>
    </xf>
    <xf numFmtId="0" fontId="34" fillId="0" borderId="2" xfId="32690" applyFont="1" applyFill="1" applyBorder="1" applyAlignment="1">
      <alignment horizontal="center" vertical="center" wrapText="1"/>
    </xf>
    <xf numFmtId="0" fontId="79" fillId="0" borderId="0" xfId="32690" applyFont="1" applyFill="1"/>
    <xf numFmtId="0" fontId="10" fillId="3" borderId="0" xfId="32689" applyFont="1" applyFill="1"/>
    <xf numFmtId="0" fontId="8" fillId="3" borderId="0" xfId="32689" applyFont="1" applyFill="1"/>
    <xf numFmtId="0" fontId="81" fillId="3" borderId="0" xfId="32689" applyFont="1" applyFill="1"/>
    <xf numFmtId="0" fontId="38" fillId="5" borderId="2" xfId="5" applyFont="1" applyFill="1" applyBorder="1" applyAlignment="1">
      <alignment horizontal="left" vertical="center"/>
    </xf>
    <xf numFmtId="0" fontId="38" fillId="3" borderId="0" xfId="5" applyFont="1" applyFill="1" applyAlignment="1">
      <alignment horizontal="center"/>
    </xf>
    <xf numFmtId="0" fontId="34" fillId="3" borderId="0" xfId="5" applyFont="1" applyFill="1" applyAlignment="1">
      <alignment horizontal="center"/>
    </xf>
    <xf numFmtId="3" fontId="38" fillId="11" borderId="2" xfId="0" applyNumberFormat="1" applyFont="1" applyFill="1" applyBorder="1" applyAlignment="1"/>
    <xf numFmtId="0" fontId="0" fillId="0" borderId="2" xfId="0" applyBorder="1" applyAlignment="1"/>
    <xf numFmtId="0" fontId="7" fillId="3" borderId="0" xfId="32689" applyFont="1" applyFill="1"/>
    <xf numFmtId="0" fontId="34" fillId="0" borderId="2" xfId="0" applyFont="1" applyBorder="1" applyAlignment="1"/>
    <xf numFmtId="0" fontId="34" fillId="10" borderId="0" xfId="5" applyFont="1" applyFill="1"/>
    <xf numFmtId="0" fontId="45" fillId="3" borderId="0" xfId="0" applyFont="1" applyFill="1" applyBorder="1" applyAlignment="1">
      <alignment vertical="top"/>
    </xf>
    <xf numFmtId="0" fontId="38" fillId="5" borderId="2" xfId="0" applyFont="1" applyFill="1" applyBorder="1" applyAlignment="1">
      <alignment horizontal="right"/>
    </xf>
    <xf numFmtId="0" fontId="38" fillId="5" borderId="18" xfId="4" applyFont="1" applyFill="1" applyBorder="1"/>
    <xf numFmtId="3" fontId="40" fillId="5" borderId="2" xfId="0" applyNumberFormat="1" applyFont="1" applyFill="1" applyBorder="1" applyAlignment="1"/>
    <xf numFmtId="3" fontId="38" fillId="5" borderId="2" xfId="0" applyNumberFormat="1" applyFont="1" applyFill="1" applyBorder="1" applyAlignment="1"/>
    <xf numFmtId="168" fontId="72" fillId="5" borderId="2" xfId="796" applyNumberFormat="1" applyFont="1" applyFill="1" applyBorder="1" applyAlignment="1">
      <alignment vertical="top"/>
    </xf>
    <xf numFmtId="0" fontId="38" fillId="5" borderId="10" xfId="5" applyFont="1" applyFill="1" applyBorder="1" applyAlignment="1">
      <alignment horizontal="center"/>
    </xf>
    <xf numFmtId="0" fontId="6" fillId="3" borderId="0" xfId="32689" applyFont="1" applyFill="1"/>
    <xf numFmtId="0" fontId="5" fillId="3" borderId="0" xfId="32689" applyFont="1" applyFill="1"/>
    <xf numFmtId="0" fontId="74" fillId="3" borderId="2" xfId="32691" applyFont="1" applyFill="1" applyBorder="1" applyAlignment="1"/>
    <xf numFmtId="0" fontId="74" fillId="0" borderId="2" xfId="32691" applyFont="1" applyFill="1" applyBorder="1" applyAlignment="1"/>
    <xf numFmtId="0" fontId="38" fillId="3" borderId="2" xfId="32691" applyFont="1" applyFill="1" applyBorder="1" applyAlignment="1">
      <alignment horizontal="left" vertical="center" wrapText="1"/>
    </xf>
    <xf numFmtId="0" fontId="37" fillId="3" borderId="0" xfId="0" applyFont="1" applyFill="1" applyBorder="1"/>
    <xf numFmtId="0" fontId="34" fillId="3" borderId="2" xfId="0" applyFont="1" applyFill="1" applyBorder="1" applyAlignment="1">
      <alignment horizontal="left" vertical="top"/>
    </xf>
    <xf numFmtId="0" fontId="0" fillId="3" borderId="2" xfId="0" applyFill="1" applyBorder="1" applyAlignment="1">
      <alignment horizontal="left" vertical="top"/>
    </xf>
    <xf numFmtId="0" fontId="2" fillId="3" borderId="0" xfId="32689" applyFont="1" applyFill="1"/>
    <xf numFmtId="0" fontId="3" fillId="3" borderId="0" xfId="32689" applyFont="1" applyFill="1"/>
    <xf numFmtId="0" fontId="50" fillId="10" borderId="0" xfId="0" applyFont="1" applyFill="1" applyBorder="1" applyAlignment="1">
      <alignment horizontal="center" vertical="center" wrapText="1"/>
    </xf>
    <xf numFmtId="0" fontId="34" fillId="5" borderId="2" xfId="32690" applyFont="1" applyFill="1" applyBorder="1"/>
    <xf numFmtId="0" fontId="38" fillId="5" borderId="2" xfId="5" applyFont="1" applyFill="1" applyBorder="1" applyAlignment="1" applyProtection="1">
      <alignment vertical="top"/>
      <protection locked="0"/>
    </xf>
    <xf numFmtId="0" fontId="34" fillId="3" borderId="0" xfId="0" quotePrefix="1" applyFont="1" applyFill="1"/>
    <xf numFmtId="0" fontId="74" fillId="3" borderId="2" xfId="32689" applyFont="1" applyFill="1" applyBorder="1" applyAlignment="1">
      <alignment horizontal="center"/>
    </xf>
    <xf numFmtId="0" fontId="13" fillId="0" borderId="0" xfId="32689" applyFill="1"/>
    <xf numFmtId="0" fontId="74" fillId="3" borderId="2" xfId="32690" applyFont="1" applyFill="1" applyBorder="1" applyAlignment="1">
      <alignment horizontal="center"/>
    </xf>
    <xf numFmtId="0" fontId="38" fillId="3" borderId="10" xfId="0" applyFont="1" applyFill="1" applyBorder="1" applyAlignment="1">
      <alignment horizontal="center"/>
    </xf>
    <xf numFmtId="0" fontId="34" fillId="3" borderId="0" xfId="0" applyFont="1" applyFill="1" applyAlignment="1">
      <alignment horizontal="center"/>
    </xf>
    <xf numFmtId="166" fontId="38" fillId="3" borderId="2" xfId="5" applyNumberFormat="1" applyFont="1" applyFill="1" applyBorder="1" applyAlignment="1">
      <alignment horizontal="center"/>
    </xf>
    <xf numFmtId="166" fontId="38" fillId="3" borderId="0" xfId="5" applyNumberFormat="1" applyFont="1" applyFill="1" applyBorder="1" applyAlignment="1">
      <alignment horizontal="center"/>
    </xf>
    <xf numFmtId="166" fontId="38" fillId="5" borderId="2" xfId="5" applyNumberFormat="1" applyFont="1" applyFill="1" applyBorder="1" applyAlignment="1">
      <alignment horizontal="center"/>
    </xf>
    <xf numFmtId="0" fontId="38" fillId="3" borderId="0" xfId="5" applyFont="1" applyFill="1" applyBorder="1" applyAlignment="1">
      <alignment horizontal="center"/>
    </xf>
    <xf numFmtId="166" fontId="38" fillId="3" borderId="0" xfId="5" applyNumberFormat="1" applyFont="1" applyFill="1" applyAlignment="1">
      <alignment horizontal="center"/>
    </xf>
    <xf numFmtId="0" fontId="34" fillId="3" borderId="0" xfId="0" applyFont="1" applyFill="1" applyBorder="1" applyAlignment="1">
      <alignment horizontal="center" vertical="top"/>
    </xf>
    <xf numFmtId="0" fontId="0" fillId="3" borderId="0" xfId="0" applyFill="1" applyBorder="1" applyAlignment="1">
      <alignment horizontal="center" vertical="top"/>
    </xf>
    <xf numFmtId="0" fontId="38" fillId="3" borderId="0" xfId="0" applyFont="1" applyFill="1" applyAlignment="1">
      <alignment horizontal="center"/>
    </xf>
    <xf numFmtId="0" fontId="38" fillId="5" borderId="2" xfId="0" applyFont="1" applyFill="1" applyBorder="1" applyAlignment="1">
      <alignment horizontal="center"/>
    </xf>
    <xf numFmtId="0" fontId="46" fillId="3" borderId="0" xfId="0" applyFont="1" applyFill="1" applyAlignment="1">
      <alignment horizontal="center"/>
    </xf>
    <xf numFmtId="0" fontId="46" fillId="5" borderId="0" xfId="0" applyFont="1" applyFill="1" applyAlignment="1">
      <alignment horizontal="center"/>
    </xf>
    <xf numFmtId="0" fontId="37" fillId="3" borderId="0" xfId="4" applyFont="1" applyFill="1"/>
    <xf numFmtId="0" fontId="38" fillId="3" borderId="2" xfId="4" applyFont="1" applyFill="1" applyBorder="1" applyAlignment="1">
      <alignment horizontal="center"/>
    </xf>
    <xf numFmtId="0" fontId="38" fillId="3" borderId="0" xfId="4" applyFont="1" applyFill="1" applyAlignment="1">
      <alignment horizontal="center"/>
    </xf>
    <xf numFmtId="0" fontId="34" fillId="3" borderId="0" xfId="0" applyFont="1" applyFill="1" applyBorder="1" applyAlignment="1">
      <alignment horizontal="left" vertical="top"/>
    </xf>
    <xf numFmtId="0" fontId="0" fillId="3" borderId="0" xfId="0" applyFill="1" applyBorder="1" applyAlignment="1">
      <alignment horizontal="left" vertical="top"/>
    </xf>
    <xf numFmtId="0" fontId="82" fillId="3" borderId="0" xfId="5" applyFont="1" applyFill="1"/>
    <xf numFmtId="0" fontId="0" fillId="10" borderId="0" xfId="0" applyFill="1" applyBorder="1" applyAlignment="1">
      <alignment horizontal="left" vertical="top"/>
    </xf>
    <xf numFmtId="0" fontId="34" fillId="10" borderId="0" xfId="0" applyFont="1" applyFill="1" applyBorder="1" applyAlignment="1">
      <alignment horizontal="left" vertical="top"/>
    </xf>
    <xf numFmtId="0" fontId="35" fillId="3" borderId="2" xfId="0" applyFont="1" applyFill="1" applyBorder="1" applyAlignment="1">
      <alignment horizontal="center" vertical="center" wrapText="1"/>
    </xf>
    <xf numFmtId="3" fontId="38" fillId="3" borderId="2" xfId="0" applyNumberFormat="1" applyFont="1" applyFill="1" applyBorder="1" applyAlignment="1">
      <alignment horizontal="center"/>
    </xf>
    <xf numFmtId="0" fontId="3" fillId="0" borderId="0" xfId="32690" applyFont="1" applyFill="1" applyBorder="1"/>
    <xf numFmtId="0" fontId="57" fillId="3" borderId="0" xfId="0" applyFont="1" applyFill="1" applyAlignment="1"/>
    <xf numFmtId="0" fontId="57" fillId="3" borderId="0" xfId="0" applyFont="1" applyFill="1"/>
    <xf numFmtId="0" fontId="81" fillId="3" borderId="0" xfId="32689" applyFont="1" applyFill="1" applyAlignment="1">
      <alignment horizontal="right"/>
    </xf>
    <xf numFmtId="0" fontId="1" fillId="3" borderId="0" xfId="32689" applyFont="1" applyFill="1"/>
    <xf numFmtId="0" fontId="1" fillId="3" borderId="0" xfId="32690" applyFont="1" applyFill="1"/>
    <xf numFmtId="0" fontId="34" fillId="3" borderId="2" xfId="0" applyFont="1" applyFill="1" applyBorder="1" applyAlignment="1"/>
    <xf numFmtId="0" fontId="38" fillId="3" borderId="2" xfId="0" applyFont="1" applyFill="1" applyBorder="1" applyAlignment="1">
      <alignment horizontal="left" vertical="center" wrapText="1"/>
    </xf>
    <xf numFmtId="0" fontId="34" fillId="3" borderId="0" xfId="0" applyFont="1" applyFill="1" applyAlignment="1">
      <alignment horizontal="left" vertical="top" wrapText="1"/>
    </xf>
    <xf numFmtId="0" fontId="35" fillId="3" borderId="0" xfId="5" applyFont="1" applyFill="1" applyAlignment="1">
      <alignment horizontal="left" wrapText="1"/>
    </xf>
    <xf numFmtId="0" fontId="37" fillId="3" borderId="0" xfId="5" applyFont="1" applyFill="1" applyBorder="1" applyAlignment="1">
      <alignment horizontal="center" vertical="center" wrapText="1"/>
    </xf>
    <xf numFmtId="49" fontId="41" fillId="3" borderId="0" xfId="5" applyNumberFormat="1" applyFont="1" applyFill="1" applyAlignment="1">
      <alignment wrapText="1"/>
    </xf>
    <xf numFmtId="0" fontId="48" fillId="3" borderId="0" xfId="5" applyFont="1" applyFill="1" applyAlignment="1">
      <alignment wrapText="1"/>
    </xf>
    <xf numFmtId="0" fontId="58" fillId="3" borderId="15" xfId="5" applyFont="1" applyFill="1" applyBorder="1" applyAlignment="1">
      <alignment horizontal="left" vertical="center" wrapText="1"/>
    </xf>
    <xf numFmtId="0" fontId="58" fillId="3" borderId="17" xfId="5" applyFont="1" applyFill="1" applyBorder="1" applyAlignment="1">
      <alignment horizontal="left" vertical="center" wrapText="1"/>
    </xf>
    <xf numFmtId="0" fontId="58" fillId="3" borderId="14" xfId="5" applyFont="1" applyFill="1" applyBorder="1" applyAlignment="1">
      <alignment horizontal="left" vertical="center" wrapText="1"/>
    </xf>
    <xf numFmtId="0" fontId="35" fillId="3" borderId="0" xfId="0" applyFont="1" applyFill="1" applyBorder="1" applyAlignment="1">
      <alignment horizontal="center"/>
    </xf>
    <xf numFmtId="0" fontId="35" fillId="13" borderId="13" xfId="0" applyFont="1" applyFill="1" applyBorder="1" applyAlignment="1">
      <alignment horizontal="right"/>
    </xf>
    <xf numFmtId="0" fontId="35" fillId="13" borderId="2" xfId="0" applyFont="1" applyFill="1" applyBorder="1" applyAlignment="1">
      <alignment horizontal="right"/>
    </xf>
    <xf numFmtId="0" fontId="35" fillId="3" borderId="13" xfId="0" applyFont="1" applyFill="1" applyBorder="1" applyAlignment="1">
      <alignment horizontal="left"/>
    </xf>
    <xf numFmtId="0" fontId="35" fillId="3" borderId="2" xfId="0" applyFont="1" applyFill="1" applyBorder="1" applyAlignment="1">
      <alignment horizontal="left"/>
    </xf>
    <xf numFmtId="0" fontId="35" fillId="13" borderId="2" xfId="0" applyFont="1" applyFill="1" applyBorder="1" applyAlignment="1">
      <alignment horizontal="center"/>
    </xf>
    <xf numFmtId="0" fontId="35" fillId="13" borderId="12" xfId="0" applyFont="1" applyFill="1" applyBorder="1" applyAlignment="1">
      <alignment horizontal="center"/>
    </xf>
    <xf numFmtId="0" fontId="35" fillId="13" borderId="22" xfId="0" applyFont="1" applyFill="1" applyBorder="1" applyAlignment="1">
      <alignment horizontal="left"/>
    </xf>
    <xf numFmtId="0" fontId="35" fillId="13" borderId="23" xfId="0" applyFont="1" applyFill="1" applyBorder="1" applyAlignment="1">
      <alignment horizontal="left"/>
    </xf>
    <xf numFmtId="0" fontId="35" fillId="13" borderId="24" xfId="0" applyFont="1" applyFill="1" applyBorder="1" applyAlignment="1">
      <alignment horizontal="left"/>
    </xf>
    <xf numFmtId="0" fontId="35" fillId="3" borderId="25" xfId="0" applyFont="1" applyFill="1" applyBorder="1" applyAlignment="1">
      <alignment horizontal="left"/>
    </xf>
    <xf numFmtId="0" fontId="35" fillId="3" borderId="20" xfId="0" applyFont="1" applyFill="1" applyBorder="1" applyAlignment="1">
      <alignment horizontal="left"/>
    </xf>
    <xf numFmtId="0" fontId="34" fillId="14" borderId="0" xfId="0" applyFont="1" applyFill="1" applyAlignment="1">
      <alignment vertical="center"/>
    </xf>
    <xf numFmtId="0" fontId="34" fillId="3" borderId="0" xfId="0" applyFont="1" applyFill="1" applyAlignment="1">
      <alignment vertical="center"/>
    </xf>
    <xf numFmtId="0" fontId="72" fillId="3" borderId="15" xfId="796" applyFont="1" applyFill="1" applyBorder="1" applyAlignment="1">
      <alignment horizontal="left" vertical="top"/>
    </xf>
    <xf numFmtId="0" fontId="72" fillId="3" borderId="17" xfId="796" applyFont="1" applyFill="1" applyBorder="1" applyAlignment="1">
      <alignment horizontal="left" vertical="top"/>
    </xf>
    <xf numFmtId="0" fontId="72" fillId="3" borderId="14" xfId="796" applyFont="1" applyFill="1" applyBorder="1" applyAlignment="1">
      <alignment horizontal="left" vertical="top"/>
    </xf>
    <xf numFmtId="0" fontId="50" fillId="3" borderId="15" xfId="796" applyFont="1" applyFill="1" applyBorder="1" applyAlignment="1">
      <alignment horizontal="left" vertical="top"/>
    </xf>
    <xf numFmtId="0" fontId="50" fillId="3" borderId="17" xfId="796" applyFont="1" applyFill="1" applyBorder="1" applyAlignment="1">
      <alignment horizontal="left" vertical="top"/>
    </xf>
    <xf numFmtId="0" fontId="50" fillId="3" borderId="14" xfId="796" applyFont="1" applyFill="1" applyBorder="1" applyAlignment="1">
      <alignment horizontal="left" vertical="top"/>
    </xf>
    <xf numFmtId="0" fontId="38" fillId="3" borderId="0" xfId="5" applyFont="1" applyFill="1" applyAlignment="1">
      <alignment horizontal="left" wrapText="1"/>
    </xf>
    <xf numFmtId="0" fontId="38" fillId="3" borderId="3" xfId="5" applyFont="1" applyFill="1" applyBorder="1" applyAlignment="1">
      <alignment horizontal="left" wrapText="1"/>
    </xf>
    <xf numFmtId="0" fontId="37" fillId="3" borderId="8" xfId="5" applyFont="1" applyFill="1" applyBorder="1" applyAlignment="1">
      <alignment horizontal="center" wrapText="1"/>
    </xf>
    <xf numFmtId="0" fontId="38" fillId="3" borderId="1" xfId="5" applyFont="1" applyFill="1" applyBorder="1" applyAlignment="1">
      <alignment horizontal="center" vertical="center" wrapText="1"/>
    </xf>
    <xf numFmtId="0" fontId="38" fillId="3" borderId="11" xfId="5" applyFont="1" applyFill="1" applyBorder="1" applyAlignment="1">
      <alignment horizontal="center" vertical="center" wrapText="1"/>
    </xf>
    <xf numFmtId="0" fontId="38" fillId="3" borderId="4" xfId="5" applyFont="1" applyFill="1" applyBorder="1" applyAlignment="1">
      <alignment horizontal="left" vertical="top" wrapText="1"/>
    </xf>
    <xf numFmtId="0" fontId="38" fillId="3" borderId="5" xfId="5" applyFont="1" applyFill="1" applyBorder="1" applyAlignment="1">
      <alignment horizontal="left" vertical="top" wrapText="1"/>
    </xf>
    <xf numFmtId="0" fontId="38" fillId="3" borderId="6" xfId="5" applyFont="1" applyFill="1" applyBorder="1" applyAlignment="1">
      <alignment horizontal="left" vertical="top" wrapText="1"/>
    </xf>
    <xf numFmtId="0" fontId="38" fillId="3" borderId="7" xfId="5" applyFont="1" applyFill="1" applyBorder="1" applyAlignment="1">
      <alignment horizontal="left" vertical="top" wrapText="1"/>
    </xf>
    <xf numFmtId="0" fontId="38" fillId="3" borderId="8" xfId="5" applyFont="1" applyFill="1" applyBorder="1" applyAlignment="1">
      <alignment horizontal="left" vertical="top" wrapText="1"/>
    </xf>
    <xf numFmtId="0" fontId="38" fillId="3" borderId="9" xfId="5" applyFont="1" applyFill="1" applyBorder="1" applyAlignment="1">
      <alignment horizontal="left" vertical="top" wrapText="1"/>
    </xf>
    <xf numFmtId="0" fontId="38" fillId="3" borderId="2" xfId="5" applyFont="1" applyFill="1" applyBorder="1" applyAlignment="1">
      <alignment horizontal="left" vertical="top" wrapText="1"/>
    </xf>
    <xf numFmtId="0" fontId="37" fillId="3" borderId="15" xfId="5" applyFont="1" applyFill="1" applyBorder="1" applyAlignment="1">
      <alignment horizontal="center" vertical="top" wrapText="1"/>
    </xf>
    <xf numFmtId="0" fontId="37" fillId="3" borderId="17" xfId="5" applyFont="1" applyFill="1" applyBorder="1" applyAlignment="1">
      <alignment horizontal="center" vertical="top" wrapText="1"/>
    </xf>
    <xf numFmtId="0" fontId="37" fillId="3" borderId="14" xfId="5" applyFont="1" applyFill="1" applyBorder="1" applyAlignment="1">
      <alignment horizontal="center" vertical="top" wrapText="1"/>
    </xf>
    <xf numFmtId="0" fontId="38" fillId="3" borderId="15" xfId="5" applyFont="1" applyFill="1" applyBorder="1" applyAlignment="1">
      <alignment horizontal="center" vertical="center" wrapText="1"/>
    </xf>
    <xf numFmtId="0" fontId="34" fillId="3" borderId="17" xfId="5" applyFont="1" applyFill="1" applyBorder="1" applyAlignment="1">
      <alignment horizontal="center" vertical="center" wrapText="1"/>
    </xf>
    <xf numFmtId="0" fontId="34" fillId="3" borderId="14" xfId="5" applyFont="1" applyFill="1" applyBorder="1" applyAlignment="1">
      <alignment horizontal="center" vertical="center" wrapText="1"/>
    </xf>
    <xf numFmtId="0" fontId="38" fillId="5" borderId="15" xfId="5" applyFont="1" applyFill="1" applyBorder="1" applyAlignment="1">
      <alignment horizontal="center" vertical="center" wrapText="1"/>
    </xf>
    <xf numFmtId="0" fontId="34" fillId="5" borderId="17" xfId="5" applyFont="1" applyFill="1" applyBorder="1" applyAlignment="1">
      <alignment horizontal="center" vertical="center" wrapText="1"/>
    </xf>
    <xf numFmtId="0" fontId="34" fillId="5" borderId="14" xfId="5" applyFont="1" applyFill="1" applyBorder="1" applyAlignment="1">
      <alignment horizontal="center" vertical="center" wrapText="1"/>
    </xf>
    <xf numFmtId="0" fontId="36" fillId="3" borderId="0" xfId="0" applyFont="1" applyFill="1" applyAlignment="1">
      <alignment wrapText="1"/>
    </xf>
    <xf numFmtId="0" fontId="61" fillId="3" borderId="0" xfId="0" applyFont="1" applyFill="1" applyAlignment="1">
      <alignment wrapText="1"/>
    </xf>
    <xf numFmtId="0" fontId="37" fillId="3" borderId="1" xfId="5" applyFont="1" applyFill="1" applyBorder="1" applyAlignment="1" applyProtection="1">
      <alignment horizontal="center" vertical="center" wrapText="1"/>
      <protection locked="0"/>
    </xf>
    <xf numFmtId="0" fontId="37" fillId="3" borderId="10" xfId="5" applyFont="1" applyFill="1" applyBorder="1" applyAlignment="1" applyProtection="1">
      <alignment horizontal="center" vertical="center" wrapText="1"/>
      <protection locked="0"/>
    </xf>
  </cellXfs>
  <cellStyles count="32693">
    <cellStyle name="concreteStyle.2" xfId="32687" xr:uid="{00000000-0005-0000-0000-000000000000}"/>
    <cellStyle name="concreteStyle.3" xfId="32684" xr:uid="{00000000-0005-0000-0000-000001000000}"/>
    <cellStyle name="concreteStyle.4" xfId="32686" xr:uid="{00000000-0005-0000-0000-000002000000}"/>
    <cellStyle name="concreteStyle.5" xfId="32685" xr:uid="{00000000-0005-0000-0000-000003000000}"/>
    <cellStyle name="Euro" xfId="1" xr:uid="{00000000-0005-0000-0000-000004000000}"/>
    <cellStyle name="Hyperlink 2" xfId="10" xr:uid="{00000000-0005-0000-0000-000005000000}"/>
    <cellStyle name="Hyperlink 2 2" xfId="11" xr:uid="{00000000-0005-0000-0000-000006000000}"/>
    <cellStyle name="Hyperlink 3" xfId="14014" xr:uid="{00000000-0005-0000-0000-000007000000}"/>
    <cellStyle name="Komma 2" xfId="7" xr:uid="{00000000-0005-0000-0000-000008000000}"/>
    <cellStyle name="Neutraal 2" xfId="111" xr:uid="{00000000-0005-0000-0000-000009000000}"/>
    <cellStyle name="Normal 2" xfId="793" xr:uid="{00000000-0005-0000-0000-00000A000000}"/>
    <cellStyle name="Normal 2 2" xfId="2350" xr:uid="{00000000-0005-0000-0000-00000B000000}"/>
    <cellStyle name="Normal 2 2 2" xfId="4681" xr:uid="{00000000-0005-0000-0000-00000C000000}"/>
    <cellStyle name="Normal 2 2 2 2" xfId="9348" xr:uid="{00000000-0005-0000-0000-00000D000000}"/>
    <cellStyle name="Normal 2 2 2 2 2" xfId="18684" xr:uid="{00000000-0005-0000-0000-00000E000000}"/>
    <cellStyle name="Normal 2 2 2 3" xfId="9353" xr:uid="{00000000-0005-0000-0000-00000F000000}"/>
    <cellStyle name="Normal 2 2 2 3 2" xfId="18685" xr:uid="{00000000-0005-0000-0000-000010000000}"/>
    <cellStyle name="Normal 2 2 2 4" xfId="14021" xr:uid="{00000000-0005-0000-0000-000011000000}"/>
    <cellStyle name="Normal 2 2 2 5" xfId="18683" xr:uid="{00000000-0005-0000-0000-000012000000}"/>
    <cellStyle name="Normal 2 2 3" xfId="7017" xr:uid="{00000000-0005-0000-0000-000013000000}"/>
    <cellStyle name="Normal 2 2 3 2" xfId="18686" xr:uid="{00000000-0005-0000-0000-000014000000}"/>
    <cellStyle name="Normal 2 2 4" xfId="9352" xr:uid="{00000000-0005-0000-0000-000015000000}"/>
    <cellStyle name="Normal 2 2 4 2" xfId="18687" xr:uid="{00000000-0005-0000-0000-000016000000}"/>
    <cellStyle name="Normal 2 2 5" xfId="14020" xr:uid="{00000000-0005-0000-0000-000017000000}"/>
    <cellStyle name="Normal 2 2 6" xfId="18682" xr:uid="{00000000-0005-0000-0000-000018000000}"/>
    <cellStyle name="Normal 2 3" xfId="1573" xr:uid="{00000000-0005-0000-0000-000019000000}"/>
    <cellStyle name="Normal 2 3 2" xfId="3904" xr:uid="{00000000-0005-0000-0000-00001A000000}"/>
    <cellStyle name="Normal 2 3 2 2" xfId="8571" xr:uid="{00000000-0005-0000-0000-00001B000000}"/>
    <cellStyle name="Normal 2 3 2 2 2" xfId="18690" xr:uid="{00000000-0005-0000-0000-00001C000000}"/>
    <cellStyle name="Normal 2 3 2 3" xfId="9355" xr:uid="{00000000-0005-0000-0000-00001D000000}"/>
    <cellStyle name="Normal 2 3 2 3 2" xfId="18691" xr:uid="{00000000-0005-0000-0000-00001E000000}"/>
    <cellStyle name="Normal 2 3 2 4" xfId="14023" xr:uid="{00000000-0005-0000-0000-00001F000000}"/>
    <cellStyle name="Normal 2 3 2 5" xfId="18689" xr:uid="{00000000-0005-0000-0000-000020000000}"/>
    <cellStyle name="Normal 2 3 3" xfId="6240" xr:uid="{00000000-0005-0000-0000-000021000000}"/>
    <cellStyle name="Normal 2 3 3 2" xfId="18692" xr:uid="{00000000-0005-0000-0000-000022000000}"/>
    <cellStyle name="Normal 2 3 4" xfId="9354" xr:uid="{00000000-0005-0000-0000-000023000000}"/>
    <cellStyle name="Normal 2 3 4 2" xfId="18693" xr:uid="{00000000-0005-0000-0000-000024000000}"/>
    <cellStyle name="Normal 2 3 5" xfId="14022" xr:uid="{00000000-0005-0000-0000-000025000000}"/>
    <cellStyle name="Normal 2 3 6" xfId="18688" xr:uid="{00000000-0005-0000-0000-000026000000}"/>
    <cellStyle name="Normal 2 4" xfId="3127" xr:uid="{00000000-0005-0000-0000-000027000000}"/>
    <cellStyle name="Normal 2 4 2" xfId="7794" xr:uid="{00000000-0005-0000-0000-000028000000}"/>
    <cellStyle name="Normal 2 4 2 2" xfId="18695" xr:uid="{00000000-0005-0000-0000-000029000000}"/>
    <cellStyle name="Normal 2 4 3" xfId="9356" xr:uid="{00000000-0005-0000-0000-00002A000000}"/>
    <cellStyle name="Normal 2 4 3 2" xfId="18696" xr:uid="{00000000-0005-0000-0000-00002B000000}"/>
    <cellStyle name="Normal 2 4 4" xfId="14024" xr:uid="{00000000-0005-0000-0000-00002C000000}"/>
    <cellStyle name="Normal 2 4 5" xfId="18694" xr:uid="{00000000-0005-0000-0000-00002D000000}"/>
    <cellStyle name="Normal 2 5" xfId="5463" xr:uid="{00000000-0005-0000-0000-00002E000000}"/>
    <cellStyle name="Normal 2 5 2" xfId="18697" xr:uid="{00000000-0005-0000-0000-00002F000000}"/>
    <cellStyle name="Normal 2 6" xfId="9351" xr:uid="{00000000-0005-0000-0000-000030000000}"/>
    <cellStyle name="Normal 2 6 2" xfId="18698" xr:uid="{00000000-0005-0000-0000-000031000000}"/>
    <cellStyle name="Normal 2 7" xfId="14019" xr:uid="{00000000-0005-0000-0000-000032000000}"/>
    <cellStyle name="Normal 2 8" xfId="18681" xr:uid="{00000000-0005-0000-0000-000033000000}"/>
    <cellStyle name="Procent" xfId="32679" builtinId="5"/>
    <cellStyle name="Procent 2" xfId="3" xr:uid="{00000000-0005-0000-0000-000035000000}"/>
    <cellStyle name="Procent 4" xfId="32681" xr:uid="{00000000-0005-0000-0000-000036000000}"/>
    <cellStyle name="Procent 5" xfId="32682" xr:uid="{00000000-0005-0000-0000-000037000000}"/>
    <cellStyle name="RowInformation" xfId="32688" xr:uid="{00000000-0005-0000-0000-000038000000}"/>
    <cellStyle name="Standaard" xfId="0" builtinId="0"/>
    <cellStyle name="Standaard 10" xfId="796" xr:uid="{00000000-0005-0000-0000-00003A000000}"/>
    <cellStyle name="Standaard 11" xfId="4683" xr:uid="{00000000-0005-0000-0000-00003B000000}"/>
    <cellStyle name="Standaard 11 2" xfId="4782" xr:uid="{00000000-0005-0000-0000-00003C000000}"/>
    <cellStyle name="Standaard 11 3" xfId="18699" xr:uid="{00000000-0005-0000-0000-00003D000000}"/>
    <cellStyle name="Standaard 11 4" xfId="32678" xr:uid="{00000000-0005-0000-0000-00003E000000}"/>
    <cellStyle name="Standaard 11 5" xfId="32680" xr:uid="{00000000-0005-0000-0000-00003F000000}"/>
    <cellStyle name="Standaard 12" xfId="4684" xr:uid="{00000000-0005-0000-0000-000040000000}"/>
    <cellStyle name="Standaard 12 2" xfId="18700" xr:uid="{00000000-0005-0000-0000-000041000000}"/>
    <cellStyle name="Standaard 13" xfId="14016" xr:uid="{00000000-0005-0000-0000-000042000000}"/>
    <cellStyle name="Standaard 13 2" xfId="18701" xr:uid="{00000000-0005-0000-0000-000043000000}"/>
    <cellStyle name="Standaard 14" xfId="32677" xr:uid="{00000000-0005-0000-0000-000044000000}"/>
    <cellStyle name="Standaard 14 2" xfId="32689" xr:uid="{00000000-0005-0000-0000-000045000000}"/>
    <cellStyle name="Standaard 14 2 2" xfId="32690" xr:uid="{00000000-0005-0000-0000-000046000000}"/>
    <cellStyle name="Standaard 14 2 3" xfId="32691" xr:uid="{00000000-0005-0000-0000-000047000000}"/>
    <cellStyle name="Standaard 15" xfId="32683" xr:uid="{00000000-0005-0000-0000-000048000000}"/>
    <cellStyle name="Standaard 16" xfId="32692" xr:uid="{00000000-0005-0000-0000-000049000000}"/>
    <cellStyle name="Standaard 2" xfId="2" xr:uid="{00000000-0005-0000-0000-00004A000000}"/>
    <cellStyle name="Standaard 2 2" xfId="5" xr:uid="{00000000-0005-0000-0000-00004B000000}"/>
    <cellStyle name="Standaard 2_5.7" xfId="402" xr:uid="{00000000-0005-0000-0000-00004C000000}"/>
    <cellStyle name="Standaard 3" xfId="4" xr:uid="{00000000-0005-0000-0000-00004D000000}"/>
    <cellStyle name="Standaard 3 2" xfId="12" xr:uid="{00000000-0005-0000-0000-00004E000000}"/>
    <cellStyle name="Standaard 3 3" xfId="9" xr:uid="{00000000-0005-0000-0000-00004F000000}"/>
    <cellStyle name="Standaard 4" xfId="6" xr:uid="{00000000-0005-0000-0000-000050000000}"/>
    <cellStyle name="Standaard 4 10" xfId="13" xr:uid="{00000000-0005-0000-0000-000051000000}"/>
    <cellStyle name="Standaard 4 10 10" xfId="14026" xr:uid="{00000000-0005-0000-0000-000052000000}"/>
    <cellStyle name="Standaard 4 10 11" xfId="18703" xr:uid="{00000000-0005-0000-0000-000053000000}"/>
    <cellStyle name="Standaard 4 10 2" xfId="129" xr:uid="{00000000-0005-0000-0000-000054000000}"/>
    <cellStyle name="Standaard 4 10 2 10" xfId="18704" xr:uid="{00000000-0005-0000-0000-000055000000}"/>
    <cellStyle name="Standaard 4 10 2 2" xfId="323" xr:uid="{00000000-0005-0000-0000-000056000000}"/>
    <cellStyle name="Standaard 4 10 2 2 2" xfId="714" xr:uid="{00000000-0005-0000-0000-000057000000}"/>
    <cellStyle name="Standaard 4 10 2 2 2 2" xfId="2272" xr:uid="{00000000-0005-0000-0000-000058000000}"/>
    <cellStyle name="Standaard 4 10 2 2 2 2 2" xfId="4603" xr:uid="{00000000-0005-0000-0000-000059000000}"/>
    <cellStyle name="Standaard 4 10 2 2 2 2 2 2" xfId="9270" xr:uid="{00000000-0005-0000-0000-00005A000000}"/>
    <cellStyle name="Standaard 4 10 2 2 2 2 2 2 2" xfId="18709" xr:uid="{00000000-0005-0000-0000-00005B000000}"/>
    <cellStyle name="Standaard 4 10 2 2 2 2 2 3" xfId="9363" xr:uid="{00000000-0005-0000-0000-00005C000000}"/>
    <cellStyle name="Standaard 4 10 2 2 2 2 2 3 2" xfId="18710" xr:uid="{00000000-0005-0000-0000-00005D000000}"/>
    <cellStyle name="Standaard 4 10 2 2 2 2 2 4" xfId="14031" xr:uid="{00000000-0005-0000-0000-00005E000000}"/>
    <cellStyle name="Standaard 4 10 2 2 2 2 2 5" xfId="18708" xr:uid="{00000000-0005-0000-0000-00005F000000}"/>
    <cellStyle name="Standaard 4 10 2 2 2 2 3" xfId="6939" xr:uid="{00000000-0005-0000-0000-000060000000}"/>
    <cellStyle name="Standaard 4 10 2 2 2 2 3 2" xfId="18711" xr:uid="{00000000-0005-0000-0000-000061000000}"/>
    <cellStyle name="Standaard 4 10 2 2 2 2 4" xfId="9362" xr:uid="{00000000-0005-0000-0000-000062000000}"/>
    <cellStyle name="Standaard 4 10 2 2 2 2 4 2" xfId="18712" xr:uid="{00000000-0005-0000-0000-000063000000}"/>
    <cellStyle name="Standaard 4 10 2 2 2 2 5" xfId="14030" xr:uid="{00000000-0005-0000-0000-000064000000}"/>
    <cellStyle name="Standaard 4 10 2 2 2 2 6" xfId="18707" xr:uid="{00000000-0005-0000-0000-000065000000}"/>
    <cellStyle name="Standaard 4 10 2 2 2 3" xfId="1495" xr:uid="{00000000-0005-0000-0000-000066000000}"/>
    <cellStyle name="Standaard 4 10 2 2 2 3 2" xfId="3826" xr:uid="{00000000-0005-0000-0000-000067000000}"/>
    <cellStyle name="Standaard 4 10 2 2 2 3 2 2" xfId="8493" xr:uid="{00000000-0005-0000-0000-000068000000}"/>
    <cellStyle name="Standaard 4 10 2 2 2 3 2 2 2" xfId="18715" xr:uid="{00000000-0005-0000-0000-000069000000}"/>
    <cellStyle name="Standaard 4 10 2 2 2 3 2 3" xfId="9365" xr:uid="{00000000-0005-0000-0000-00006A000000}"/>
    <cellStyle name="Standaard 4 10 2 2 2 3 2 3 2" xfId="18716" xr:uid="{00000000-0005-0000-0000-00006B000000}"/>
    <cellStyle name="Standaard 4 10 2 2 2 3 2 4" xfId="14033" xr:uid="{00000000-0005-0000-0000-00006C000000}"/>
    <cellStyle name="Standaard 4 10 2 2 2 3 2 5" xfId="18714" xr:uid="{00000000-0005-0000-0000-00006D000000}"/>
    <cellStyle name="Standaard 4 10 2 2 2 3 3" xfId="6162" xr:uid="{00000000-0005-0000-0000-00006E000000}"/>
    <cellStyle name="Standaard 4 10 2 2 2 3 3 2" xfId="18717" xr:uid="{00000000-0005-0000-0000-00006F000000}"/>
    <cellStyle name="Standaard 4 10 2 2 2 3 4" xfId="9364" xr:uid="{00000000-0005-0000-0000-000070000000}"/>
    <cellStyle name="Standaard 4 10 2 2 2 3 4 2" xfId="18718" xr:uid="{00000000-0005-0000-0000-000071000000}"/>
    <cellStyle name="Standaard 4 10 2 2 2 3 5" xfId="14032" xr:uid="{00000000-0005-0000-0000-000072000000}"/>
    <cellStyle name="Standaard 4 10 2 2 2 3 6" xfId="18713" xr:uid="{00000000-0005-0000-0000-000073000000}"/>
    <cellStyle name="Standaard 4 10 2 2 2 4" xfId="3049" xr:uid="{00000000-0005-0000-0000-000074000000}"/>
    <cellStyle name="Standaard 4 10 2 2 2 4 2" xfId="7716" xr:uid="{00000000-0005-0000-0000-000075000000}"/>
    <cellStyle name="Standaard 4 10 2 2 2 4 2 2" xfId="18720" xr:uid="{00000000-0005-0000-0000-000076000000}"/>
    <cellStyle name="Standaard 4 10 2 2 2 4 3" xfId="9366" xr:uid="{00000000-0005-0000-0000-000077000000}"/>
    <cellStyle name="Standaard 4 10 2 2 2 4 3 2" xfId="18721" xr:uid="{00000000-0005-0000-0000-000078000000}"/>
    <cellStyle name="Standaard 4 10 2 2 2 4 4" xfId="14034" xr:uid="{00000000-0005-0000-0000-000079000000}"/>
    <cellStyle name="Standaard 4 10 2 2 2 4 5" xfId="18719" xr:uid="{00000000-0005-0000-0000-00007A000000}"/>
    <cellStyle name="Standaard 4 10 2 2 2 5" xfId="5385" xr:uid="{00000000-0005-0000-0000-00007B000000}"/>
    <cellStyle name="Standaard 4 10 2 2 2 5 2" xfId="18722" xr:uid="{00000000-0005-0000-0000-00007C000000}"/>
    <cellStyle name="Standaard 4 10 2 2 2 6" xfId="9361" xr:uid="{00000000-0005-0000-0000-00007D000000}"/>
    <cellStyle name="Standaard 4 10 2 2 2 6 2" xfId="18723" xr:uid="{00000000-0005-0000-0000-00007E000000}"/>
    <cellStyle name="Standaard 4 10 2 2 2 7" xfId="14029" xr:uid="{00000000-0005-0000-0000-00007F000000}"/>
    <cellStyle name="Standaard 4 10 2 2 2 8" xfId="18706" xr:uid="{00000000-0005-0000-0000-000080000000}"/>
    <cellStyle name="Standaard 4 10 2 2 3" xfId="1884" xr:uid="{00000000-0005-0000-0000-000081000000}"/>
    <cellStyle name="Standaard 4 10 2 2 3 2" xfId="4215" xr:uid="{00000000-0005-0000-0000-000082000000}"/>
    <cellStyle name="Standaard 4 10 2 2 3 2 2" xfId="8882" xr:uid="{00000000-0005-0000-0000-000083000000}"/>
    <cellStyle name="Standaard 4 10 2 2 3 2 2 2" xfId="18726" xr:uid="{00000000-0005-0000-0000-000084000000}"/>
    <cellStyle name="Standaard 4 10 2 2 3 2 3" xfId="9368" xr:uid="{00000000-0005-0000-0000-000085000000}"/>
    <cellStyle name="Standaard 4 10 2 2 3 2 3 2" xfId="18727" xr:uid="{00000000-0005-0000-0000-000086000000}"/>
    <cellStyle name="Standaard 4 10 2 2 3 2 4" xfId="14036" xr:uid="{00000000-0005-0000-0000-000087000000}"/>
    <cellStyle name="Standaard 4 10 2 2 3 2 5" xfId="18725" xr:uid="{00000000-0005-0000-0000-000088000000}"/>
    <cellStyle name="Standaard 4 10 2 2 3 3" xfId="6551" xr:uid="{00000000-0005-0000-0000-000089000000}"/>
    <cellStyle name="Standaard 4 10 2 2 3 3 2" xfId="18728" xr:uid="{00000000-0005-0000-0000-00008A000000}"/>
    <cellStyle name="Standaard 4 10 2 2 3 4" xfId="9367" xr:uid="{00000000-0005-0000-0000-00008B000000}"/>
    <cellStyle name="Standaard 4 10 2 2 3 4 2" xfId="18729" xr:uid="{00000000-0005-0000-0000-00008C000000}"/>
    <cellStyle name="Standaard 4 10 2 2 3 5" xfId="14035" xr:uid="{00000000-0005-0000-0000-00008D000000}"/>
    <cellStyle name="Standaard 4 10 2 2 3 6" xfId="18724" xr:uid="{00000000-0005-0000-0000-00008E000000}"/>
    <cellStyle name="Standaard 4 10 2 2 4" xfId="1107" xr:uid="{00000000-0005-0000-0000-00008F000000}"/>
    <cellStyle name="Standaard 4 10 2 2 4 2" xfId="3438" xr:uid="{00000000-0005-0000-0000-000090000000}"/>
    <cellStyle name="Standaard 4 10 2 2 4 2 2" xfId="8105" xr:uid="{00000000-0005-0000-0000-000091000000}"/>
    <cellStyle name="Standaard 4 10 2 2 4 2 2 2" xfId="18732" xr:uid="{00000000-0005-0000-0000-000092000000}"/>
    <cellStyle name="Standaard 4 10 2 2 4 2 3" xfId="9370" xr:uid="{00000000-0005-0000-0000-000093000000}"/>
    <cellStyle name="Standaard 4 10 2 2 4 2 3 2" xfId="18733" xr:uid="{00000000-0005-0000-0000-000094000000}"/>
    <cellStyle name="Standaard 4 10 2 2 4 2 4" xfId="14038" xr:uid="{00000000-0005-0000-0000-000095000000}"/>
    <cellStyle name="Standaard 4 10 2 2 4 2 5" xfId="18731" xr:uid="{00000000-0005-0000-0000-000096000000}"/>
    <cellStyle name="Standaard 4 10 2 2 4 3" xfId="5774" xr:uid="{00000000-0005-0000-0000-000097000000}"/>
    <cellStyle name="Standaard 4 10 2 2 4 3 2" xfId="18734" xr:uid="{00000000-0005-0000-0000-000098000000}"/>
    <cellStyle name="Standaard 4 10 2 2 4 4" xfId="9369" xr:uid="{00000000-0005-0000-0000-000099000000}"/>
    <cellStyle name="Standaard 4 10 2 2 4 4 2" xfId="18735" xr:uid="{00000000-0005-0000-0000-00009A000000}"/>
    <cellStyle name="Standaard 4 10 2 2 4 5" xfId="14037" xr:uid="{00000000-0005-0000-0000-00009B000000}"/>
    <cellStyle name="Standaard 4 10 2 2 4 6" xfId="18730" xr:uid="{00000000-0005-0000-0000-00009C000000}"/>
    <cellStyle name="Standaard 4 10 2 2 5" xfId="2661" xr:uid="{00000000-0005-0000-0000-00009D000000}"/>
    <cellStyle name="Standaard 4 10 2 2 5 2" xfId="7328" xr:uid="{00000000-0005-0000-0000-00009E000000}"/>
    <cellStyle name="Standaard 4 10 2 2 5 2 2" xfId="18737" xr:uid="{00000000-0005-0000-0000-00009F000000}"/>
    <cellStyle name="Standaard 4 10 2 2 5 3" xfId="9371" xr:uid="{00000000-0005-0000-0000-0000A0000000}"/>
    <cellStyle name="Standaard 4 10 2 2 5 3 2" xfId="18738" xr:uid="{00000000-0005-0000-0000-0000A1000000}"/>
    <cellStyle name="Standaard 4 10 2 2 5 4" xfId="14039" xr:uid="{00000000-0005-0000-0000-0000A2000000}"/>
    <cellStyle name="Standaard 4 10 2 2 5 5" xfId="18736" xr:uid="{00000000-0005-0000-0000-0000A3000000}"/>
    <cellStyle name="Standaard 4 10 2 2 6" xfId="4997" xr:uid="{00000000-0005-0000-0000-0000A4000000}"/>
    <cellStyle name="Standaard 4 10 2 2 6 2" xfId="18739" xr:uid="{00000000-0005-0000-0000-0000A5000000}"/>
    <cellStyle name="Standaard 4 10 2 2 7" xfId="9360" xr:uid="{00000000-0005-0000-0000-0000A6000000}"/>
    <cellStyle name="Standaard 4 10 2 2 7 2" xfId="18740" xr:uid="{00000000-0005-0000-0000-0000A7000000}"/>
    <cellStyle name="Standaard 4 10 2 2 8" xfId="14028" xr:uid="{00000000-0005-0000-0000-0000A8000000}"/>
    <cellStyle name="Standaard 4 10 2 2 9" xfId="18705" xr:uid="{00000000-0005-0000-0000-0000A9000000}"/>
    <cellStyle name="Standaard 4 10 2 3" xfId="520" xr:uid="{00000000-0005-0000-0000-0000AA000000}"/>
    <cellStyle name="Standaard 4 10 2 3 2" xfId="2078" xr:uid="{00000000-0005-0000-0000-0000AB000000}"/>
    <cellStyle name="Standaard 4 10 2 3 2 2" xfId="4409" xr:uid="{00000000-0005-0000-0000-0000AC000000}"/>
    <cellStyle name="Standaard 4 10 2 3 2 2 2" xfId="9076" xr:uid="{00000000-0005-0000-0000-0000AD000000}"/>
    <cellStyle name="Standaard 4 10 2 3 2 2 2 2" xfId="18744" xr:uid="{00000000-0005-0000-0000-0000AE000000}"/>
    <cellStyle name="Standaard 4 10 2 3 2 2 3" xfId="9374" xr:uid="{00000000-0005-0000-0000-0000AF000000}"/>
    <cellStyle name="Standaard 4 10 2 3 2 2 3 2" xfId="18745" xr:uid="{00000000-0005-0000-0000-0000B0000000}"/>
    <cellStyle name="Standaard 4 10 2 3 2 2 4" xfId="14042" xr:uid="{00000000-0005-0000-0000-0000B1000000}"/>
    <cellStyle name="Standaard 4 10 2 3 2 2 5" xfId="18743" xr:uid="{00000000-0005-0000-0000-0000B2000000}"/>
    <cellStyle name="Standaard 4 10 2 3 2 3" xfId="6745" xr:uid="{00000000-0005-0000-0000-0000B3000000}"/>
    <cellStyle name="Standaard 4 10 2 3 2 3 2" xfId="18746" xr:uid="{00000000-0005-0000-0000-0000B4000000}"/>
    <cellStyle name="Standaard 4 10 2 3 2 4" xfId="9373" xr:uid="{00000000-0005-0000-0000-0000B5000000}"/>
    <cellStyle name="Standaard 4 10 2 3 2 4 2" xfId="18747" xr:uid="{00000000-0005-0000-0000-0000B6000000}"/>
    <cellStyle name="Standaard 4 10 2 3 2 5" xfId="14041" xr:uid="{00000000-0005-0000-0000-0000B7000000}"/>
    <cellStyle name="Standaard 4 10 2 3 2 6" xfId="18742" xr:uid="{00000000-0005-0000-0000-0000B8000000}"/>
    <cellStyle name="Standaard 4 10 2 3 3" xfId="1301" xr:uid="{00000000-0005-0000-0000-0000B9000000}"/>
    <cellStyle name="Standaard 4 10 2 3 3 2" xfId="3632" xr:uid="{00000000-0005-0000-0000-0000BA000000}"/>
    <cellStyle name="Standaard 4 10 2 3 3 2 2" xfId="8299" xr:uid="{00000000-0005-0000-0000-0000BB000000}"/>
    <cellStyle name="Standaard 4 10 2 3 3 2 2 2" xfId="18750" xr:uid="{00000000-0005-0000-0000-0000BC000000}"/>
    <cellStyle name="Standaard 4 10 2 3 3 2 3" xfId="9376" xr:uid="{00000000-0005-0000-0000-0000BD000000}"/>
    <cellStyle name="Standaard 4 10 2 3 3 2 3 2" xfId="18751" xr:uid="{00000000-0005-0000-0000-0000BE000000}"/>
    <cellStyle name="Standaard 4 10 2 3 3 2 4" xfId="14044" xr:uid="{00000000-0005-0000-0000-0000BF000000}"/>
    <cellStyle name="Standaard 4 10 2 3 3 2 5" xfId="18749" xr:uid="{00000000-0005-0000-0000-0000C0000000}"/>
    <cellStyle name="Standaard 4 10 2 3 3 3" xfId="5968" xr:uid="{00000000-0005-0000-0000-0000C1000000}"/>
    <cellStyle name="Standaard 4 10 2 3 3 3 2" xfId="18752" xr:uid="{00000000-0005-0000-0000-0000C2000000}"/>
    <cellStyle name="Standaard 4 10 2 3 3 4" xfId="9375" xr:uid="{00000000-0005-0000-0000-0000C3000000}"/>
    <cellStyle name="Standaard 4 10 2 3 3 4 2" xfId="18753" xr:uid="{00000000-0005-0000-0000-0000C4000000}"/>
    <cellStyle name="Standaard 4 10 2 3 3 5" xfId="14043" xr:uid="{00000000-0005-0000-0000-0000C5000000}"/>
    <cellStyle name="Standaard 4 10 2 3 3 6" xfId="18748" xr:uid="{00000000-0005-0000-0000-0000C6000000}"/>
    <cellStyle name="Standaard 4 10 2 3 4" xfId="2855" xr:uid="{00000000-0005-0000-0000-0000C7000000}"/>
    <cellStyle name="Standaard 4 10 2 3 4 2" xfId="7522" xr:uid="{00000000-0005-0000-0000-0000C8000000}"/>
    <cellStyle name="Standaard 4 10 2 3 4 2 2" xfId="18755" xr:uid="{00000000-0005-0000-0000-0000C9000000}"/>
    <cellStyle name="Standaard 4 10 2 3 4 3" xfId="9377" xr:uid="{00000000-0005-0000-0000-0000CA000000}"/>
    <cellStyle name="Standaard 4 10 2 3 4 3 2" xfId="18756" xr:uid="{00000000-0005-0000-0000-0000CB000000}"/>
    <cellStyle name="Standaard 4 10 2 3 4 4" xfId="14045" xr:uid="{00000000-0005-0000-0000-0000CC000000}"/>
    <cellStyle name="Standaard 4 10 2 3 4 5" xfId="18754" xr:uid="{00000000-0005-0000-0000-0000CD000000}"/>
    <cellStyle name="Standaard 4 10 2 3 5" xfId="5191" xr:uid="{00000000-0005-0000-0000-0000CE000000}"/>
    <cellStyle name="Standaard 4 10 2 3 5 2" xfId="18757" xr:uid="{00000000-0005-0000-0000-0000CF000000}"/>
    <cellStyle name="Standaard 4 10 2 3 6" xfId="9372" xr:uid="{00000000-0005-0000-0000-0000D0000000}"/>
    <cellStyle name="Standaard 4 10 2 3 6 2" xfId="18758" xr:uid="{00000000-0005-0000-0000-0000D1000000}"/>
    <cellStyle name="Standaard 4 10 2 3 7" xfId="14040" xr:uid="{00000000-0005-0000-0000-0000D2000000}"/>
    <cellStyle name="Standaard 4 10 2 3 8" xfId="18741" xr:uid="{00000000-0005-0000-0000-0000D3000000}"/>
    <cellStyle name="Standaard 4 10 2 4" xfId="1690" xr:uid="{00000000-0005-0000-0000-0000D4000000}"/>
    <cellStyle name="Standaard 4 10 2 4 2" xfId="4021" xr:uid="{00000000-0005-0000-0000-0000D5000000}"/>
    <cellStyle name="Standaard 4 10 2 4 2 2" xfId="8688" xr:uid="{00000000-0005-0000-0000-0000D6000000}"/>
    <cellStyle name="Standaard 4 10 2 4 2 2 2" xfId="18761" xr:uid="{00000000-0005-0000-0000-0000D7000000}"/>
    <cellStyle name="Standaard 4 10 2 4 2 3" xfId="9379" xr:uid="{00000000-0005-0000-0000-0000D8000000}"/>
    <cellStyle name="Standaard 4 10 2 4 2 3 2" xfId="18762" xr:uid="{00000000-0005-0000-0000-0000D9000000}"/>
    <cellStyle name="Standaard 4 10 2 4 2 4" xfId="14047" xr:uid="{00000000-0005-0000-0000-0000DA000000}"/>
    <cellStyle name="Standaard 4 10 2 4 2 5" xfId="18760" xr:uid="{00000000-0005-0000-0000-0000DB000000}"/>
    <cellStyle name="Standaard 4 10 2 4 3" xfId="6357" xr:uid="{00000000-0005-0000-0000-0000DC000000}"/>
    <cellStyle name="Standaard 4 10 2 4 3 2" xfId="18763" xr:uid="{00000000-0005-0000-0000-0000DD000000}"/>
    <cellStyle name="Standaard 4 10 2 4 4" xfId="9378" xr:uid="{00000000-0005-0000-0000-0000DE000000}"/>
    <cellStyle name="Standaard 4 10 2 4 4 2" xfId="18764" xr:uid="{00000000-0005-0000-0000-0000DF000000}"/>
    <cellStyle name="Standaard 4 10 2 4 5" xfId="14046" xr:uid="{00000000-0005-0000-0000-0000E0000000}"/>
    <cellStyle name="Standaard 4 10 2 4 6" xfId="18759" xr:uid="{00000000-0005-0000-0000-0000E1000000}"/>
    <cellStyle name="Standaard 4 10 2 5" xfId="913" xr:uid="{00000000-0005-0000-0000-0000E2000000}"/>
    <cellStyle name="Standaard 4 10 2 5 2" xfId="3244" xr:uid="{00000000-0005-0000-0000-0000E3000000}"/>
    <cellStyle name="Standaard 4 10 2 5 2 2" xfId="7911" xr:uid="{00000000-0005-0000-0000-0000E4000000}"/>
    <cellStyle name="Standaard 4 10 2 5 2 2 2" xfId="18767" xr:uid="{00000000-0005-0000-0000-0000E5000000}"/>
    <cellStyle name="Standaard 4 10 2 5 2 3" xfId="9381" xr:uid="{00000000-0005-0000-0000-0000E6000000}"/>
    <cellStyle name="Standaard 4 10 2 5 2 3 2" xfId="18768" xr:uid="{00000000-0005-0000-0000-0000E7000000}"/>
    <cellStyle name="Standaard 4 10 2 5 2 4" xfId="14049" xr:uid="{00000000-0005-0000-0000-0000E8000000}"/>
    <cellStyle name="Standaard 4 10 2 5 2 5" xfId="18766" xr:uid="{00000000-0005-0000-0000-0000E9000000}"/>
    <cellStyle name="Standaard 4 10 2 5 3" xfId="5580" xr:uid="{00000000-0005-0000-0000-0000EA000000}"/>
    <cellStyle name="Standaard 4 10 2 5 3 2" xfId="18769" xr:uid="{00000000-0005-0000-0000-0000EB000000}"/>
    <cellStyle name="Standaard 4 10 2 5 4" xfId="9380" xr:uid="{00000000-0005-0000-0000-0000EC000000}"/>
    <cellStyle name="Standaard 4 10 2 5 4 2" xfId="18770" xr:uid="{00000000-0005-0000-0000-0000ED000000}"/>
    <cellStyle name="Standaard 4 10 2 5 5" xfId="14048" xr:uid="{00000000-0005-0000-0000-0000EE000000}"/>
    <cellStyle name="Standaard 4 10 2 5 6" xfId="18765" xr:uid="{00000000-0005-0000-0000-0000EF000000}"/>
    <cellStyle name="Standaard 4 10 2 6" xfId="2467" xr:uid="{00000000-0005-0000-0000-0000F0000000}"/>
    <cellStyle name="Standaard 4 10 2 6 2" xfId="7134" xr:uid="{00000000-0005-0000-0000-0000F1000000}"/>
    <cellStyle name="Standaard 4 10 2 6 2 2" xfId="18772" xr:uid="{00000000-0005-0000-0000-0000F2000000}"/>
    <cellStyle name="Standaard 4 10 2 6 3" xfId="9382" xr:uid="{00000000-0005-0000-0000-0000F3000000}"/>
    <cellStyle name="Standaard 4 10 2 6 3 2" xfId="18773" xr:uid="{00000000-0005-0000-0000-0000F4000000}"/>
    <cellStyle name="Standaard 4 10 2 6 4" xfId="14050" xr:uid="{00000000-0005-0000-0000-0000F5000000}"/>
    <cellStyle name="Standaard 4 10 2 6 5" xfId="18771" xr:uid="{00000000-0005-0000-0000-0000F6000000}"/>
    <cellStyle name="Standaard 4 10 2 7" xfId="4803" xr:uid="{00000000-0005-0000-0000-0000F7000000}"/>
    <cellStyle name="Standaard 4 10 2 7 2" xfId="18774" xr:uid="{00000000-0005-0000-0000-0000F8000000}"/>
    <cellStyle name="Standaard 4 10 2 8" xfId="9359" xr:uid="{00000000-0005-0000-0000-0000F9000000}"/>
    <cellStyle name="Standaard 4 10 2 8 2" xfId="18775" xr:uid="{00000000-0005-0000-0000-0000FA000000}"/>
    <cellStyle name="Standaard 4 10 2 9" xfId="14027" xr:uid="{00000000-0005-0000-0000-0000FB000000}"/>
    <cellStyle name="Standaard 4 10 3" xfId="209" xr:uid="{00000000-0005-0000-0000-0000FC000000}"/>
    <cellStyle name="Standaard 4 10 3 2" xfId="600" xr:uid="{00000000-0005-0000-0000-0000FD000000}"/>
    <cellStyle name="Standaard 4 10 3 2 2" xfId="2158" xr:uid="{00000000-0005-0000-0000-0000FE000000}"/>
    <cellStyle name="Standaard 4 10 3 2 2 2" xfId="4489" xr:uid="{00000000-0005-0000-0000-0000FF000000}"/>
    <cellStyle name="Standaard 4 10 3 2 2 2 2" xfId="9156" xr:uid="{00000000-0005-0000-0000-000000010000}"/>
    <cellStyle name="Standaard 4 10 3 2 2 2 2 2" xfId="18780" xr:uid="{00000000-0005-0000-0000-000001010000}"/>
    <cellStyle name="Standaard 4 10 3 2 2 2 3" xfId="9386" xr:uid="{00000000-0005-0000-0000-000002010000}"/>
    <cellStyle name="Standaard 4 10 3 2 2 2 3 2" xfId="18781" xr:uid="{00000000-0005-0000-0000-000003010000}"/>
    <cellStyle name="Standaard 4 10 3 2 2 2 4" xfId="14054" xr:uid="{00000000-0005-0000-0000-000004010000}"/>
    <cellStyle name="Standaard 4 10 3 2 2 2 5" xfId="18779" xr:uid="{00000000-0005-0000-0000-000005010000}"/>
    <cellStyle name="Standaard 4 10 3 2 2 3" xfId="6825" xr:uid="{00000000-0005-0000-0000-000006010000}"/>
    <cellStyle name="Standaard 4 10 3 2 2 3 2" xfId="18782" xr:uid="{00000000-0005-0000-0000-000007010000}"/>
    <cellStyle name="Standaard 4 10 3 2 2 4" xfId="9385" xr:uid="{00000000-0005-0000-0000-000008010000}"/>
    <cellStyle name="Standaard 4 10 3 2 2 4 2" xfId="18783" xr:uid="{00000000-0005-0000-0000-000009010000}"/>
    <cellStyle name="Standaard 4 10 3 2 2 5" xfId="14053" xr:uid="{00000000-0005-0000-0000-00000A010000}"/>
    <cellStyle name="Standaard 4 10 3 2 2 6" xfId="18778" xr:uid="{00000000-0005-0000-0000-00000B010000}"/>
    <cellStyle name="Standaard 4 10 3 2 3" xfId="1381" xr:uid="{00000000-0005-0000-0000-00000C010000}"/>
    <cellStyle name="Standaard 4 10 3 2 3 2" xfId="3712" xr:uid="{00000000-0005-0000-0000-00000D010000}"/>
    <cellStyle name="Standaard 4 10 3 2 3 2 2" xfId="8379" xr:uid="{00000000-0005-0000-0000-00000E010000}"/>
    <cellStyle name="Standaard 4 10 3 2 3 2 2 2" xfId="18786" xr:uid="{00000000-0005-0000-0000-00000F010000}"/>
    <cellStyle name="Standaard 4 10 3 2 3 2 3" xfId="9388" xr:uid="{00000000-0005-0000-0000-000010010000}"/>
    <cellStyle name="Standaard 4 10 3 2 3 2 3 2" xfId="18787" xr:uid="{00000000-0005-0000-0000-000011010000}"/>
    <cellStyle name="Standaard 4 10 3 2 3 2 4" xfId="14056" xr:uid="{00000000-0005-0000-0000-000012010000}"/>
    <cellStyle name="Standaard 4 10 3 2 3 2 5" xfId="18785" xr:uid="{00000000-0005-0000-0000-000013010000}"/>
    <cellStyle name="Standaard 4 10 3 2 3 3" xfId="6048" xr:uid="{00000000-0005-0000-0000-000014010000}"/>
    <cellStyle name="Standaard 4 10 3 2 3 3 2" xfId="18788" xr:uid="{00000000-0005-0000-0000-000015010000}"/>
    <cellStyle name="Standaard 4 10 3 2 3 4" xfId="9387" xr:uid="{00000000-0005-0000-0000-000016010000}"/>
    <cellStyle name="Standaard 4 10 3 2 3 4 2" xfId="18789" xr:uid="{00000000-0005-0000-0000-000017010000}"/>
    <cellStyle name="Standaard 4 10 3 2 3 5" xfId="14055" xr:uid="{00000000-0005-0000-0000-000018010000}"/>
    <cellStyle name="Standaard 4 10 3 2 3 6" xfId="18784" xr:uid="{00000000-0005-0000-0000-000019010000}"/>
    <cellStyle name="Standaard 4 10 3 2 4" xfId="2935" xr:uid="{00000000-0005-0000-0000-00001A010000}"/>
    <cellStyle name="Standaard 4 10 3 2 4 2" xfId="7602" xr:uid="{00000000-0005-0000-0000-00001B010000}"/>
    <cellStyle name="Standaard 4 10 3 2 4 2 2" xfId="18791" xr:uid="{00000000-0005-0000-0000-00001C010000}"/>
    <cellStyle name="Standaard 4 10 3 2 4 3" xfId="9389" xr:uid="{00000000-0005-0000-0000-00001D010000}"/>
    <cellStyle name="Standaard 4 10 3 2 4 3 2" xfId="18792" xr:uid="{00000000-0005-0000-0000-00001E010000}"/>
    <cellStyle name="Standaard 4 10 3 2 4 4" xfId="14057" xr:uid="{00000000-0005-0000-0000-00001F010000}"/>
    <cellStyle name="Standaard 4 10 3 2 4 5" xfId="18790" xr:uid="{00000000-0005-0000-0000-000020010000}"/>
    <cellStyle name="Standaard 4 10 3 2 5" xfId="5271" xr:uid="{00000000-0005-0000-0000-000021010000}"/>
    <cellStyle name="Standaard 4 10 3 2 5 2" xfId="18793" xr:uid="{00000000-0005-0000-0000-000022010000}"/>
    <cellStyle name="Standaard 4 10 3 2 6" xfId="9384" xr:uid="{00000000-0005-0000-0000-000023010000}"/>
    <cellStyle name="Standaard 4 10 3 2 6 2" xfId="18794" xr:uid="{00000000-0005-0000-0000-000024010000}"/>
    <cellStyle name="Standaard 4 10 3 2 7" xfId="14052" xr:uid="{00000000-0005-0000-0000-000025010000}"/>
    <cellStyle name="Standaard 4 10 3 2 8" xfId="18777" xr:uid="{00000000-0005-0000-0000-000026010000}"/>
    <cellStyle name="Standaard 4 10 3 3" xfId="1770" xr:uid="{00000000-0005-0000-0000-000027010000}"/>
    <cellStyle name="Standaard 4 10 3 3 2" xfId="4101" xr:uid="{00000000-0005-0000-0000-000028010000}"/>
    <cellStyle name="Standaard 4 10 3 3 2 2" xfId="8768" xr:uid="{00000000-0005-0000-0000-000029010000}"/>
    <cellStyle name="Standaard 4 10 3 3 2 2 2" xfId="18797" xr:uid="{00000000-0005-0000-0000-00002A010000}"/>
    <cellStyle name="Standaard 4 10 3 3 2 3" xfId="9391" xr:uid="{00000000-0005-0000-0000-00002B010000}"/>
    <cellStyle name="Standaard 4 10 3 3 2 3 2" xfId="18798" xr:uid="{00000000-0005-0000-0000-00002C010000}"/>
    <cellStyle name="Standaard 4 10 3 3 2 4" xfId="14059" xr:uid="{00000000-0005-0000-0000-00002D010000}"/>
    <cellStyle name="Standaard 4 10 3 3 2 5" xfId="18796" xr:uid="{00000000-0005-0000-0000-00002E010000}"/>
    <cellStyle name="Standaard 4 10 3 3 3" xfId="6437" xr:uid="{00000000-0005-0000-0000-00002F010000}"/>
    <cellStyle name="Standaard 4 10 3 3 3 2" xfId="18799" xr:uid="{00000000-0005-0000-0000-000030010000}"/>
    <cellStyle name="Standaard 4 10 3 3 4" xfId="9390" xr:uid="{00000000-0005-0000-0000-000031010000}"/>
    <cellStyle name="Standaard 4 10 3 3 4 2" xfId="18800" xr:uid="{00000000-0005-0000-0000-000032010000}"/>
    <cellStyle name="Standaard 4 10 3 3 5" xfId="14058" xr:uid="{00000000-0005-0000-0000-000033010000}"/>
    <cellStyle name="Standaard 4 10 3 3 6" xfId="18795" xr:uid="{00000000-0005-0000-0000-000034010000}"/>
    <cellStyle name="Standaard 4 10 3 4" xfId="993" xr:uid="{00000000-0005-0000-0000-000035010000}"/>
    <cellStyle name="Standaard 4 10 3 4 2" xfId="3324" xr:uid="{00000000-0005-0000-0000-000036010000}"/>
    <cellStyle name="Standaard 4 10 3 4 2 2" xfId="7991" xr:uid="{00000000-0005-0000-0000-000037010000}"/>
    <cellStyle name="Standaard 4 10 3 4 2 2 2" xfId="18803" xr:uid="{00000000-0005-0000-0000-000038010000}"/>
    <cellStyle name="Standaard 4 10 3 4 2 3" xfId="9393" xr:uid="{00000000-0005-0000-0000-000039010000}"/>
    <cellStyle name="Standaard 4 10 3 4 2 3 2" xfId="18804" xr:uid="{00000000-0005-0000-0000-00003A010000}"/>
    <cellStyle name="Standaard 4 10 3 4 2 4" xfId="14061" xr:uid="{00000000-0005-0000-0000-00003B010000}"/>
    <cellStyle name="Standaard 4 10 3 4 2 5" xfId="18802" xr:uid="{00000000-0005-0000-0000-00003C010000}"/>
    <cellStyle name="Standaard 4 10 3 4 3" xfId="5660" xr:uid="{00000000-0005-0000-0000-00003D010000}"/>
    <cellStyle name="Standaard 4 10 3 4 3 2" xfId="18805" xr:uid="{00000000-0005-0000-0000-00003E010000}"/>
    <cellStyle name="Standaard 4 10 3 4 4" xfId="9392" xr:uid="{00000000-0005-0000-0000-00003F010000}"/>
    <cellStyle name="Standaard 4 10 3 4 4 2" xfId="18806" xr:uid="{00000000-0005-0000-0000-000040010000}"/>
    <cellStyle name="Standaard 4 10 3 4 5" xfId="14060" xr:uid="{00000000-0005-0000-0000-000041010000}"/>
    <cellStyle name="Standaard 4 10 3 4 6" xfId="18801" xr:uid="{00000000-0005-0000-0000-000042010000}"/>
    <cellStyle name="Standaard 4 10 3 5" xfId="2547" xr:uid="{00000000-0005-0000-0000-000043010000}"/>
    <cellStyle name="Standaard 4 10 3 5 2" xfId="7214" xr:uid="{00000000-0005-0000-0000-000044010000}"/>
    <cellStyle name="Standaard 4 10 3 5 2 2" xfId="18808" xr:uid="{00000000-0005-0000-0000-000045010000}"/>
    <cellStyle name="Standaard 4 10 3 5 3" xfId="9394" xr:uid="{00000000-0005-0000-0000-000046010000}"/>
    <cellStyle name="Standaard 4 10 3 5 3 2" xfId="18809" xr:uid="{00000000-0005-0000-0000-000047010000}"/>
    <cellStyle name="Standaard 4 10 3 5 4" xfId="14062" xr:uid="{00000000-0005-0000-0000-000048010000}"/>
    <cellStyle name="Standaard 4 10 3 5 5" xfId="18807" xr:uid="{00000000-0005-0000-0000-000049010000}"/>
    <cellStyle name="Standaard 4 10 3 6" xfId="4883" xr:uid="{00000000-0005-0000-0000-00004A010000}"/>
    <cellStyle name="Standaard 4 10 3 6 2" xfId="18810" xr:uid="{00000000-0005-0000-0000-00004B010000}"/>
    <cellStyle name="Standaard 4 10 3 7" xfId="9383" xr:uid="{00000000-0005-0000-0000-00004C010000}"/>
    <cellStyle name="Standaard 4 10 3 7 2" xfId="18811" xr:uid="{00000000-0005-0000-0000-00004D010000}"/>
    <cellStyle name="Standaard 4 10 3 8" xfId="14051" xr:uid="{00000000-0005-0000-0000-00004E010000}"/>
    <cellStyle name="Standaard 4 10 3 9" xfId="18776" xr:uid="{00000000-0005-0000-0000-00004F010000}"/>
    <cellStyle name="Standaard 4 10 4" xfId="406" xr:uid="{00000000-0005-0000-0000-000050010000}"/>
    <cellStyle name="Standaard 4 10 4 2" xfId="1964" xr:uid="{00000000-0005-0000-0000-000051010000}"/>
    <cellStyle name="Standaard 4 10 4 2 2" xfId="4295" xr:uid="{00000000-0005-0000-0000-000052010000}"/>
    <cellStyle name="Standaard 4 10 4 2 2 2" xfId="8962" xr:uid="{00000000-0005-0000-0000-000053010000}"/>
    <cellStyle name="Standaard 4 10 4 2 2 2 2" xfId="18815" xr:uid="{00000000-0005-0000-0000-000054010000}"/>
    <cellStyle name="Standaard 4 10 4 2 2 3" xfId="9397" xr:uid="{00000000-0005-0000-0000-000055010000}"/>
    <cellStyle name="Standaard 4 10 4 2 2 3 2" xfId="18816" xr:uid="{00000000-0005-0000-0000-000056010000}"/>
    <cellStyle name="Standaard 4 10 4 2 2 4" xfId="14065" xr:uid="{00000000-0005-0000-0000-000057010000}"/>
    <cellStyle name="Standaard 4 10 4 2 2 5" xfId="18814" xr:uid="{00000000-0005-0000-0000-000058010000}"/>
    <cellStyle name="Standaard 4 10 4 2 3" xfId="6631" xr:uid="{00000000-0005-0000-0000-000059010000}"/>
    <cellStyle name="Standaard 4 10 4 2 3 2" xfId="18817" xr:uid="{00000000-0005-0000-0000-00005A010000}"/>
    <cellStyle name="Standaard 4 10 4 2 4" xfId="9396" xr:uid="{00000000-0005-0000-0000-00005B010000}"/>
    <cellStyle name="Standaard 4 10 4 2 4 2" xfId="18818" xr:uid="{00000000-0005-0000-0000-00005C010000}"/>
    <cellStyle name="Standaard 4 10 4 2 5" xfId="14064" xr:uid="{00000000-0005-0000-0000-00005D010000}"/>
    <cellStyle name="Standaard 4 10 4 2 6" xfId="18813" xr:uid="{00000000-0005-0000-0000-00005E010000}"/>
    <cellStyle name="Standaard 4 10 4 3" xfId="1187" xr:uid="{00000000-0005-0000-0000-00005F010000}"/>
    <cellStyle name="Standaard 4 10 4 3 2" xfId="3518" xr:uid="{00000000-0005-0000-0000-000060010000}"/>
    <cellStyle name="Standaard 4 10 4 3 2 2" xfId="8185" xr:uid="{00000000-0005-0000-0000-000061010000}"/>
    <cellStyle name="Standaard 4 10 4 3 2 2 2" xfId="18821" xr:uid="{00000000-0005-0000-0000-000062010000}"/>
    <cellStyle name="Standaard 4 10 4 3 2 3" xfId="9399" xr:uid="{00000000-0005-0000-0000-000063010000}"/>
    <cellStyle name="Standaard 4 10 4 3 2 3 2" xfId="18822" xr:uid="{00000000-0005-0000-0000-000064010000}"/>
    <cellStyle name="Standaard 4 10 4 3 2 4" xfId="14067" xr:uid="{00000000-0005-0000-0000-000065010000}"/>
    <cellStyle name="Standaard 4 10 4 3 2 5" xfId="18820" xr:uid="{00000000-0005-0000-0000-000066010000}"/>
    <cellStyle name="Standaard 4 10 4 3 3" xfId="5854" xr:uid="{00000000-0005-0000-0000-000067010000}"/>
    <cellStyle name="Standaard 4 10 4 3 3 2" xfId="18823" xr:uid="{00000000-0005-0000-0000-000068010000}"/>
    <cellStyle name="Standaard 4 10 4 3 4" xfId="9398" xr:uid="{00000000-0005-0000-0000-000069010000}"/>
    <cellStyle name="Standaard 4 10 4 3 4 2" xfId="18824" xr:uid="{00000000-0005-0000-0000-00006A010000}"/>
    <cellStyle name="Standaard 4 10 4 3 5" xfId="14066" xr:uid="{00000000-0005-0000-0000-00006B010000}"/>
    <cellStyle name="Standaard 4 10 4 3 6" xfId="18819" xr:uid="{00000000-0005-0000-0000-00006C010000}"/>
    <cellStyle name="Standaard 4 10 4 4" xfId="2741" xr:uid="{00000000-0005-0000-0000-00006D010000}"/>
    <cellStyle name="Standaard 4 10 4 4 2" xfId="7408" xr:uid="{00000000-0005-0000-0000-00006E010000}"/>
    <cellStyle name="Standaard 4 10 4 4 2 2" xfId="18826" xr:uid="{00000000-0005-0000-0000-00006F010000}"/>
    <cellStyle name="Standaard 4 10 4 4 3" xfId="9400" xr:uid="{00000000-0005-0000-0000-000070010000}"/>
    <cellStyle name="Standaard 4 10 4 4 3 2" xfId="18827" xr:uid="{00000000-0005-0000-0000-000071010000}"/>
    <cellStyle name="Standaard 4 10 4 4 4" xfId="14068" xr:uid="{00000000-0005-0000-0000-000072010000}"/>
    <cellStyle name="Standaard 4 10 4 4 5" xfId="18825" xr:uid="{00000000-0005-0000-0000-000073010000}"/>
    <cellStyle name="Standaard 4 10 4 5" xfId="5077" xr:uid="{00000000-0005-0000-0000-000074010000}"/>
    <cellStyle name="Standaard 4 10 4 5 2" xfId="18828" xr:uid="{00000000-0005-0000-0000-000075010000}"/>
    <cellStyle name="Standaard 4 10 4 6" xfId="9395" xr:uid="{00000000-0005-0000-0000-000076010000}"/>
    <cellStyle name="Standaard 4 10 4 6 2" xfId="18829" xr:uid="{00000000-0005-0000-0000-000077010000}"/>
    <cellStyle name="Standaard 4 10 4 7" xfId="14063" xr:uid="{00000000-0005-0000-0000-000078010000}"/>
    <cellStyle name="Standaard 4 10 4 8" xfId="18812" xr:uid="{00000000-0005-0000-0000-000079010000}"/>
    <cellStyle name="Standaard 4 10 5" xfId="1576" xr:uid="{00000000-0005-0000-0000-00007A010000}"/>
    <cellStyle name="Standaard 4 10 5 2" xfId="3907" xr:uid="{00000000-0005-0000-0000-00007B010000}"/>
    <cellStyle name="Standaard 4 10 5 2 2" xfId="8574" xr:uid="{00000000-0005-0000-0000-00007C010000}"/>
    <cellStyle name="Standaard 4 10 5 2 2 2" xfId="18832" xr:uid="{00000000-0005-0000-0000-00007D010000}"/>
    <cellStyle name="Standaard 4 10 5 2 3" xfId="9402" xr:uid="{00000000-0005-0000-0000-00007E010000}"/>
    <cellStyle name="Standaard 4 10 5 2 3 2" xfId="18833" xr:uid="{00000000-0005-0000-0000-00007F010000}"/>
    <cellStyle name="Standaard 4 10 5 2 4" xfId="14070" xr:uid="{00000000-0005-0000-0000-000080010000}"/>
    <cellStyle name="Standaard 4 10 5 2 5" xfId="18831" xr:uid="{00000000-0005-0000-0000-000081010000}"/>
    <cellStyle name="Standaard 4 10 5 3" xfId="6243" xr:uid="{00000000-0005-0000-0000-000082010000}"/>
    <cellStyle name="Standaard 4 10 5 3 2" xfId="18834" xr:uid="{00000000-0005-0000-0000-000083010000}"/>
    <cellStyle name="Standaard 4 10 5 4" xfId="9401" xr:uid="{00000000-0005-0000-0000-000084010000}"/>
    <cellStyle name="Standaard 4 10 5 4 2" xfId="18835" xr:uid="{00000000-0005-0000-0000-000085010000}"/>
    <cellStyle name="Standaard 4 10 5 5" xfId="14069" xr:uid="{00000000-0005-0000-0000-000086010000}"/>
    <cellStyle name="Standaard 4 10 5 6" xfId="18830" xr:uid="{00000000-0005-0000-0000-000087010000}"/>
    <cellStyle name="Standaard 4 10 6" xfId="799" xr:uid="{00000000-0005-0000-0000-000088010000}"/>
    <cellStyle name="Standaard 4 10 6 2" xfId="3130" xr:uid="{00000000-0005-0000-0000-000089010000}"/>
    <cellStyle name="Standaard 4 10 6 2 2" xfId="7797" xr:uid="{00000000-0005-0000-0000-00008A010000}"/>
    <cellStyle name="Standaard 4 10 6 2 2 2" xfId="18838" xr:uid="{00000000-0005-0000-0000-00008B010000}"/>
    <cellStyle name="Standaard 4 10 6 2 3" xfId="9404" xr:uid="{00000000-0005-0000-0000-00008C010000}"/>
    <cellStyle name="Standaard 4 10 6 2 3 2" xfId="18839" xr:uid="{00000000-0005-0000-0000-00008D010000}"/>
    <cellStyle name="Standaard 4 10 6 2 4" xfId="14072" xr:uid="{00000000-0005-0000-0000-00008E010000}"/>
    <cellStyle name="Standaard 4 10 6 2 5" xfId="18837" xr:uid="{00000000-0005-0000-0000-00008F010000}"/>
    <cellStyle name="Standaard 4 10 6 3" xfId="5466" xr:uid="{00000000-0005-0000-0000-000090010000}"/>
    <cellStyle name="Standaard 4 10 6 3 2" xfId="18840" xr:uid="{00000000-0005-0000-0000-000091010000}"/>
    <cellStyle name="Standaard 4 10 6 4" xfId="9403" xr:uid="{00000000-0005-0000-0000-000092010000}"/>
    <cellStyle name="Standaard 4 10 6 4 2" xfId="18841" xr:uid="{00000000-0005-0000-0000-000093010000}"/>
    <cellStyle name="Standaard 4 10 6 5" xfId="14071" xr:uid="{00000000-0005-0000-0000-000094010000}"/>
    <cellStyle name="Standaard 4 10 6 6" xfId="18836" xr:uid="{00000000-0005-0000-0000-000095010000}"/>
    <cellStyle name="Standaard 4 10 7" xfId="2353" xr:uid="{00000000-0005-0000-0000-000096010000}"/>
    <cellStyle name="Standaard 4 10 7 2" xfId="7020" xr:uid="{00000000-0005-0000-0000-000097010000}"/>
    <cellStyle name="Standaard 4 10 7 2 2" xfId="18843" xr:uid="{00000000-0005-0000-0000-000098010000}"/>
    <cellStyle name="Standaard 4 10 7 3" xfId="9405" xr:uid="{00000000-0005-0000-0000-000099010000}"/>
    <cellStyle name="Standaard 4 10 7 3 2" xfId="18844" xr:uid="{00000000-0005-0000-0000-00009A010000}"/>
    <cellStyle name="Standaard 4 10 7 4" xfId="14073" xr:uid="{00000000-0005-0000-0000-00009B010000}"/>
    <cellStyle name="Standaard 4 10 7 5" xfId="18842" xr:uid="{00000000-0005-0000-0000-00009C010000}"/>
    <cellStyle name="Standaard 4 10 8" xfId="4704" xr:uid="{00000000-0005-0000-0000-00009D010000}"/>
    <cellStyle name="Standaard 4 10 8 2" xfId="18845" xr:uid="{00000000-0005-0000-0000-00009E010000}"/>
    <cellStyle name="Standaard 4 10 9" xfId="9358" xr:uid="{00000000-0005-0000-0000-00009F010000}"/>
    <cellStyle name="Standaard 4 10 9 2" xfId="18846" xr:uid="{00000000-0005-0000-0000-0000A0010000}"/>
    <cellStyle name="Standaard 4 11" xfId="14" xr:uid="{00000000-0005-0000-0000-0000A1010000}"/>
    <cellStyle name="Standaard 4 11 10" xfId="14074" xr:uid="{00000000-0005-0000-0000-0000A2010000}"/>
    <cellStyle name="Standaard 4 11 11" xfId="18847" xr:uid="{00000000-0005-0000-0000-0000A3010000}"/>
    <cellStyle name="Standaard 4 11 2" xfId="201" xr:uid="{00000000-0005-0000-0000-0000A4010000}"/>
    <cellStyle name="Standaard 4 11 2 10" xfId="18848" xr:uid="{00000000-0005-0000-0000-0000A5010000}"/>
    <cellStyle name="Standaard 4 11 2 2" xfId="395" xr:uid="{00000000-0005-0000-0000-0000A6010000}"/>
    <cellStyle name="Standaard 4 11 2 2 2" xfId="786" xr:uid="{00000000-0005-0000-0000-0000A7010000}"/>
    <cellStyle name="Standaard 4 11 2 2 2 2" xfId="2344" xr:uid="{00000000-0005-0000-0000-0000A8010000}"/>
    <cellStyle name="Standaard 4 11 2 2 2 2 2" xfId="4675" xr:uid="{00000000-0005-0000-0000-0000A9010000}"/>
    <cellStyle name="Standaard 4 11 2 2 2 2 2 2" xfId="9342" xr:uid="{00000000-0005-0000-0000-0000AA010000}"/>
    <cellStyle name="Standaard 4 11 2 2 2 2 2 2 2" xfId="18853" xr:uid="{00000000-0005-0000-0000-0000AB010000}"/>
    <cellStyle name="Standaard 4 11 2 2 2 2 2 3" xfId="9411" xr:uid="{00000000-0005-0000-0000-0000AC010000}"/>
    <cellStyle name="Standaard 4 11 2 2 2 2 2 3 2" xfId="18854" xr:uid="{00000000-0005-0000-0000-0000AD010000}"/>
    <cellStyle name="Standaard 4 11 2 2 2 2 2 4" xfId="14079" xr:uid="{00000000-0005-0000-0000-0000AE010000}"/>
    <cellStyle name="Standaard 4 11 2 2 2 2 2 5" xfId="18852" xr:uid="{00000000-0005-0000-0000-0000AF010000}"/>
    <cellStyle name="Standaard 4 11 2 2 2 2 3" xfId="7011" xr:uid="{00000000-0005-0000-0000-0000B0010000}"/>
    <cellStyle name="Standaard 4 11 2 2 2 2 3 2" xfId="18855" xr:uid="{00000000-0005-0000-0000-0000B1010000}"/>
    <cellStyle name="Standaard 4 11 2 2 2 2 4" xfId="9410" xr:uid="{00000000-0005-0000-0000-0000B2010000}"/>
    <cellStyle name="Standaard 4 11 2 2 2 2 4 2" xfId="18856" xr:uid="{00000000-0005-0000-0000-0000B3010000}"/>
    <cellStyle name="Standaard 4 11 2 2 2 2 5" xfId="14078" xr:uid="{00000000-0005-0000-0000-0000B4010000}"/>
    <cellStyle name="Standaard 4 11 2 2 2 2 6" xfId="18851" xr:uid="{00000000-0005-0000-0000-0000B5010000}"/>
    <cellStyle name="Standaard 4 11 2 2 2 3" xfId="1567" xr:uid="{00000000-0005-0000-0000-0000B6010000}"/>
    <cellStyle name="Standaard 4 11 2 2 2 3 2" xfId="3898" xr:uid="{00000000-0005-0000-0000-0000B7010000}"/>
    <cellStyle name="Standaard 4 11 2 2 2 3 2 2" xfId="8565" xr:uid="{00000000-0005-0000-0000-0000B8010000}"/>
    <cellStyle name="Standaard 4 11 2 2 2 3 2 2 2" xfId="18859" xr:uid="{00000000-0005-0000-0000-0000B9010000}"/>
    <cellStyle name="Standaard 4 11 2 2 2 3 2 3" xfId="9413" xr:uid="{00000000-0005-0000-0000-0000BA010000}"/>
    <cellStyle name="Standaard 4 11 2 2 2 3 2 3 2" xfId="18860" xr:uid="{00000000-0005-0000-0000-0000BB010000}"/>
    <cellStyle name="Standaard 4 11 2 2 2 3 2 4" xfId="14081" xr:uid="{00000000-0005-0000-0000-0000BC010000}"/>
    <cellStyle name="Standaard 4 11 2 2 2 3 2 5" xfId="18858" xr:uid="{00000000-0005-0000-0000-0000BD010000}"/>
    <cellStyle name="Standaard 4 11 2 2 2 3 3" xfId="6234" xr:uid="{00000000-0005-0000-0000-0000BE010000}"/>
    <cellStyle name="Standaard 4 11 2 2 2 3 3 2" xfId="18861" xr:uid="{00000000-0005-0000-0000-0000BF010000}"/>
    <cellStyle name="Standaard 4 11 2 2 2 3 4" xfId="9412" xr:uid="{00000000-0005-0000-0000-0000C0010000}"/>
    <cellStyle name="Standaard 4 11 2 2 2 3 4 2" xfId="18862" xr:uid="{00000000-0005-0000-0000-0000C1010000}"/>
    <cellStyle name="Standaard 4 11 2 2 2 3 5" xfId="14080" xr:uid="{00000000-0005-0000-0000-0000C2010000}"/>
    <cellStyle name="Standaard 4 11 2 2 2 3 6" xfId="18857" xr:uid="{00000000-0005-0000-0000-0000C3010000}"/>
    <cellStyle name="Standaard 4 11 2 2 2 4" xfId="3121" xr:uid="{00000000-0005-0000-0000-0000C4010000}"/>
    <cellStyle name="Standaard 4 11 2 2 2 4 2" xfId="7788" xr:uid="{00000000-0005-0000-0000-0000C5010000}"/>
    <cellStyle name="Standaard 4 11 2 2 2 4 2 2" xfId="18864" xr:uid="{00000000-0005-0000-0000-0000C6010000}"/>
    <cellStyle name="Standaard 4 11 2 2 2 4 3" xfId="9414" xr:uid="{00000000-0005-0000-0000-0000C7010000}"/>
    <cellStyle name="Standaard 4 11 2 2 2 4 3 2" xfId="18865" xr:uid="{00000000-0005-0000-0000-0000C8010000}"/>
    <cellStyle name="Standaard 4 11 2 2 2 4 4" xfId="14082" xr:uid="{00000000-0005-0000-0000-0000C9010000}"/>
    <cellStyle name="Standaard 4 11 2 2 2 4 5" xfId="18863" xr:uid="{00000000-0005-0000-0000-0000CA010000}"/>
    <cellStyle name="Standaard 4 11 2 2 2 5" xfId="5457" xr:uid="{00000000-0005-0000-0000-0000CB010000}"/>
    <cellStyle name="Standaard 4 11 2 2 2 5 2" xfId="18866" xr:uid="{00000000-0005-0000-0000-0000CC010000}"/>
    <cellStyle name="Standaard 4 11 2 2 2 6" xfId="9409" xr:uid="{00000000-0005-0000-0000-0000CD010000}"/>
    <cellStyle name="Standaard 4 11 2 2 2 6 2" xfId="18867" xr:uid="{00000000-0005-0000-0000-0000CE010000}"/>
    <cellStyle name="Standaard 4 11 2 2 2 7" xfId="14077" xr:uid="{00000000-0005-0000-0000-0000CF010000}"/>
    <cellStyle name="Standaard 4 11 2 2 2 8" xfId="18850" xr:uid="{00000000-0005-0000-0000-0000D0010000}"/>
    <cellStyle name="Standaard 4 11 2 2 3" xfId="1956" xr:uid="{00000000-0005-0000-0000-0000D1010000}"/>
    <cellStyle name="Standaard 4 11 2 2 3 2" xfId="4287" xr:uid="{00000000-0005-0000-0000-0000D2010000}"/>
    <cellStyle name="Standaard 4 11 2 2 3 2 2" xfId="8954" xr:uid="{00000000-0005-0000-0000-0000D3010000}"/>
    <cellStyle name="Standaard 4 11 2 2 3 2 2 2" xfId="18870" xr:uid="{00000000-0005-0000-0000-0000D4010000}"/>
    <cellStyle name="Standaard 4 11 2 2 3 2 3" xfId="9416" xr:uid="{00000000-0005-0000-0000-0000D5010000}"/>
    <cellStyle name="Standaard 4 11 2 2 3 2 3 2" xfId="18871" xr:uid="{00000000-0005-0000-0000-0000D6010000}"/>
    <cellStyle name="Standaard 4 11 2 2 3 2 4" xfId="14084" xr:uid="{00000000-0005-0000-0000-0000D7010000}"/>
    <cellStyle name="Standaard 4 11 2 2 3 2 5" xfId="18869" xr:uid="{00000000-0005-0000-0000-0000D8010000}"/>
    <cellStyle name="Standaard 4 11 2 2 3 3" xfId="6623" xr:uid="{00000000-0005-0000-0000-0000D9010000}"/>
    <cellStyle name="Standaard 4 11 2 2 3 3 2" xfId="18872" xr:uid="{00000000-0005-0000-0000-0000DA010000}"/>
    <cellStyle name="Standaard 4 11 2 2 3 4" xfId="9415" xr:uid="{00000000-0005-0000-0000-0000DB010000}"/>
    <cellStyle name="Standaard 4 11 2 2 3 4 2" xfId="18873" xr:uid="{00000000-0005-0000-0000-0000DC010000}"/>
    <cellStyle name="Standaard 4 11 2 2 3 5" xfId="14083" xr:uid="{00000000-0005-0000-0000-0000DD010000}"/>
    <cellStyle name="Standaard 4 11 2 2 3 6" xfId="18868" xr:uid="{00000000-0005-0000-0000-0000DE010000}"/>
    <cellStyle name="Standaard 4 11 2 2 4" xfId="1179" xr:uid="{00000000-0005-0000-0000-0000DF010000}"/>
    <cellStyle name="Standaard 4 11 2 2 4 2" xfId="3510" xr:uid="{00000000-0005-0000-0000-0000E0010000}"/>
    <cellStyle name="Standaard 4 11 2 2 4 2 2" xfId="8177" xr:uid="{00000000-0005-0000-0000-0000E1010000}"/>
    <cellStyle name="Standaard 4 11 2 2 4 2 2 2" xfId="18876" xr:uid="{00000000-0005-0000-0000-0000E2010000}"/>
    <cellStyle name="Standaard 4 11 2 2 4 2 3" xfId="9418" xr:uid="{00000000-0005-0000-0000-0000E3010000}"/>
    <cellStyle name="Standaard 4 11 2 2 4 2 3 2" xfId="18877" xr:uid="{00000000-0005-0000-0000-0000E4010000}"/>
    <cellStyle name="Standaard 4 11 2 2 4 2 4" xfId="14086" xr:uid="{00000000-0005-0000-0000-0000E5010000}"/>
    <cellStyle name="Standaard 4 11 2 2 4 2 5" xfId="18875" xr:uid="{00000000-0005-0000-0000-0000E6010000}"/>
    <cellStyle name="Standaard 4 11 2 2 4 3" xfId="5846" xr:uid="{00000000-0005-0000-0000-0000E7010000}"/>
    <cellStyle name="Standaard 4 11 2 2 4 3 2" xfId="18878" xr:uid="{00000000-0005-0000-0000-0000E8010000}"/>
    <cellStyle name="Standaard 4 11 2 2 4 4" xfId="9417" xr:uid="{00000000-0005-0000-0000-0000E9010000}"/>
    <cellStyle name="Standaard 4 11 2 2 4 4 2" xfId="18879" xr:uid="{00000000-0005-0000-0000-0000EA010000}"/>
    <cellStyle name="Standaard 4 11 2 2 4 5" xfId="14085" xr:uid="{00000000-0005-0000-0000-0000EB010000}"/>
    <cellStyle name="Standaard 4 11 2 2 4 6" xfId="18874" xr:uid="{00000000-0005-0000-0000-0000EC010000}"/>
    <cellStyle name="Standaard 4 11 2 2 5" xfId="2733" xr:uid="{00000000-0005-0000-0000-0000ED010000}"/>
    <cellStyle name="Standaard 4 11 2 2 5 2" xfId="7400" xr:uid="{00000000-0005-0000-0000-0000EE010000}"/>
    <cellStyle name="Standaard 4 11 2 2 5 2 2" xfId="18881" xr:uid="{00000000-0005-0000-0000-0000EF010000}"/>
    <cellStyle name="Standaard 4 11 2 2 5 3" xfId="9419" xr:uid="{00000000-0005-0000-0000-0000F0010000}"/>
    <cellStyle name="Standaard 4 11 2 2 5 3 2" xfId="18882" xr:uid="{00000000-0005-0000-0000-0000F1010000}"/>
    <cellStyle name="Standaard 4 11 2 2 5 4" xfId="14087" xr:uid="{00000000-0005-0000-0000-0000F2010000}"/>
    <cellStyle name="Standaard 4 11 2 2 5 5" xfId="18880" xr:uid="{00000000-0005-0000-0000-0000F3010000}"/>
    <cellStyle name="Standaard 4 11 2 2 6" xfId="5069" xr:uid="{00000000-0005-0000-0000-0000F4010000}"/>
    <cellStyle name="Standaard 4 11 2 2 6 2" xfId="18883" xr:uid="{00000000-0005-0000-0000-0000F5010000}"/>
    <cellStyle name="Standaard 4 11 2 2 7" xfId="9408" xr:uid="{00000000-0005-0000-0000-0000F6010000}"/>
    <cellStyle name="Standaard 4 11 2 2 7 2" xfId="18884" xr:uid="{00000000-0005-0000-0000-0000F7010000}"/>
    <cellStyle name="Standaard 4 11 2 2 8" xfId="14076" xr:uid="{00000000-0005-0000-0000-0000F8010000}"/>
    <cellStyle name="Standaard 4 11 2 2 9" xfId="18849" xr:uid="{00000000-0005-0000-0000-0000F9010000}"/>
    <cellStyle name="Standaard 4 11 2 3" xfId="592" xr:uid="{00000000-0005-0000-0000-0000FA010000}"/>
    <cellStyle name="Standaard 4 11 2 3 2" xfId="2150" xr:uid="{00000000-0005-0000-0000-0000FB010000}"/>
    <cellStyle name="Standaard 4 11 2 3 2 2" xfId="4481" xr:uid="{00000000-0005-0000-0000-0000FC010000}"/>
    <cellStyle name="Standaard 4 11 2 3 2 2 2" xfId="9148" xr:uid="{00000000-0005-0000-0000-0000FD010000}"/>
    <cellStyle name="Standaard 4 11 2 3 2 2 2 2" xfId="18888" xr:uid="{00000000-0005-0000-0000-0000FE010000}"/>
    <cellStyle name="Standaard 4 11 2 3 2 2 3" xfId="9422" xr:uid="{00000000-0005-0000-0000-0000FF010000}"/>
    <cellStyle name="Standaard 4 11 2 3 2 2 3 2" xfId="18889" xr:uid="{00000000-0005-0000-0000-000000020000}"/>
    <cellStyle name="Standaard 4 11 2 3 2 2 4" xfId="14090" xr:uid="{00000000-0005-0000-0000-000001020000}"/>
    <cellStyle name="Standaard 4 11 2 3 2 2 5" xfId="18887" xr:uid="{00000000-0005-0000-0000-000002020000}"/>
    <cellStyle name="Standaard 4 11 2 3 2 3" xfId="6817" xr:uid="{00000000-0005-0000-0000-000003020000}"/>
    <cellStyle name="Standaard 4 11 2 3 2 3 2" xfId="18890" xr:uid="{00000000-0005-0000-0000-000004020000}"/>
    <cellStyle name="Standaard 4 11 2 3 2 4" xfId="9421" xr:uid="{00000000-0005-0000-0000-000005020000}"/>
    <cellStyle name="Standaard 4 11 2 3 2 4 2" xfId="18891" xr:uid="{00000000-0005-0000-0000-000006020000}"/>
    <cellStyle name="Standaard 4 11 2 3 2 5" xfId="14089" xr:uid="{00000000-0005-0000-0000-000007020000}"/>
    <cellStyle name="Standaard 4 11 2 3 2 6" xfId="18886" xr:uid="{00000000-0005-0000-0000-000008020000}"/>
    <cellStyle name="Standaard 4 11 2 3 3" xfId="1373" xr:uid="{00000000-0005-0000-0000-000009020000}"/>
    <cellStyle name="Standaard 4 11 2 3 3 2" xfId="3704" xr:uid="{00000000-0005-0000-0000-00000A020000}"/>
    <cellStyle name="Standaard 4 11 2 3 3 2 2" xfId="8371" xr:uid="{00000000-0005-0000-0000-00000B020000}"/>
    <cellStyle name="Standaard 4 11 2 3 3 2 2 2" xfId="18894" xr:uid="{00000000-0005-0000-0000-00000C020000}"/>
    <cellStyle name="Standaard 4 11 2 3 3 2 3" xfId="9424" xr:uid="{00000000-0005-0000-0000-00000D020000}"/>
    <cellStyle name="Standaard 4 11 2 3 3 2 3 2" xfId="18895" xr:uid="{00000000-0005-0000-0000-00000E020000}"/>
    <cellStyle name="Standaard 4 11 2 3 3 2 4" xfId="14092" xr:uid="{00000000-0005-0000-0000-00000F020000}"/>
    <cellStyle name="Standaard 4 11 2 3 3 2 5" xfId="18893" xr:uid="{00000000-0005-0000-0000-000010020000}"/>
    <cellStyle name="Standaard 4 11 2 3 3 3" xfId="6040" xr:uid="{00000000-0005-0000-0000-000011020000}"/>
    <cellStyle name="Standaard 4 11 2 3 3 3 2" xfId="18896" xr:uid="{00000000-0005-0000-0000-000012020000}"/>
    <cellStyle name="Standaard 4 11 2 3 3 4" xfId="9423" xr:uid="{00000000-0005-0000-0000-000013020000}"/>
    <cellStyle name="Standaard 4 11 2 3 3 4 2" xfId="18897" xr:uid="{00000000-0005-0000-0000-000014020000}"/>
    <cellStyle name="Standaard 4 11 2 3 3 5" xfId="14091" xr:uid="{00000000-0005-0000-0000-000015020000}"/>
    <cellStyle name="Standaard 4 11 2 3 3 6" xfId="18892" xr:uid="{00000000-0005-0000-0000-000016020000}"/>
    <cellStyle name="Standaard 4 11 2 3 4" xfId="2927" xr:uid="{00000000-0005-0000-0000-000017020000}"/>
    <cellStyle name="Standaard 4 11 2 3 4 2" xfId="7594" xr:uid="{00000000-0005-0000-0000-000018020000}"/>
    <cellStyle name="Standaard 4 11 2 3 4 2 2" xfId="18899" xr:uid="{00000000-0005-0000-0000-000019020000}"/>
    <cellStyle name="Standaard 4 11 2 3 4 3" xfId="9425" xr:uid="{00000000-0005-0000-0000-00001A020000}"/>
    <cellStyle name="Standaard 4 11 2 3 4 3 2" xfId="18900" xr:uid="{00000000-0005-0000-0000-00001B020000}"/>
    <cellStyle name="Standaard 4 11 2 3 4 4" xfId="14093" xr:uid="{00000000-0005-0000-0000-00001C020000}"/>
    <cellStyle name="Standaard 4 11 2 3 4 5" xfId="18898" xr:uid="{00000000-0005-0000-0000-00001D020000}"/>
    <cellStyle name="Standaard 4 11 2 3 5" xfId="5263" xr:uid="{00000000-0005-0000-0000-00001E020000}"/>
    <cellStyle name="Standaard 4 11 2 3 5 2" xfId="18901" xr:uid="{00000000-0005-0000-0000-00001F020000}"/>
    <cellStyle name="Standaard 4 11 2 3 6" xfId="9420" xr:uid="{00000000-0005-0000-0000-000020020000}"/>
    <cellStyle name="Standaard 4 11 2 3 6 2" xfId="18902" xr:uid="{00000000-0005-0000-0000-000021020000}"/>
    <cellStyle name="Standaard 4 11 2 3 7" xfId="14088" xr:uid="{00000000-0005-0000-0000-000022020000}"/>
    <cellStyle name="Standaard 4 11 2 3 8" xfId="18885" xr:uid="{00000000-0005-0000-0000-000023020000}"/>
    <cellStyle name="Standaard 4 11 2 4" xfId="1762" xr:uid="{00000000-0005-0000-0000-000024020000}"/>
    <cellStyle name="Standaard 4 11 2 4 2" xfId="4093" xr:uid="{00000000-0005-0000-0000-000025020000}"/>
    <cellStyle name="Standaard 4 11 2 4 2 2" xfId="8760" xr:uid="{00000000-0005-0000-0000-000026020000}"/>
    <cellStyle name="Standaard 4 11 2 4 2 2 2" xfId="18905" xr:uid="{00000000-0005-0000-0000-000027020000}"/>
    <cellStyle name="Standaard 4 11 2 4 2 3" xfId="9427" xr:uid="{00000000-0005-0000-0000-000028020000}"/>
    <cellStyle name="Standaard 4 11 2 4 2 3 2" xfId="18906" xr:uid="{00000000-0005-0000-0000-000029020000}"/>
    <cellStyle name="Standaard 4 11 2 4 2 4" xfId="14095" xr:uid="{00000000-0005-0000-0000-00002A020000}"/>
    <cellStyle name="Standaard 4 11 2 4 2 5" xfId="18904" xr:uid="{00000000-0005-0000-0000-00002B020000}"/>
    <cellStyle name="Standaard 4 11 2 4 3" xfId="6429" xr:uid="{00000000-0005-0000-0000-00002C020000}"/>
    <cellStyle name="Standaard 4 11 2 4 3 2" xfId="18907" xr:uid="{00000000-0005-0000-0000-00002D020000}"/>
    <cellStyle name="Standaard 4 11 2 4 4" xfId="9426" xr:uid="{00000000-0005-0000-0000-00002E020000}"/>
    <cellStyle name="Standaard 4 11 2 4 4 2" xfId="18908" xr:uid="{00000000-0005-0000-0000-00002F020000}"/>
    <cellStyle name="Standaard 4 11 2 4 5" xfId="14094" xr:uid="{00000000-0005-0000-0000-000030020000}"/>
    <cellStyle name="Standaard 4 11 2 4 6" xfId="18903" xr:uid="{00000000-0005-0000-0000-000031020000}"/>
    <cellStyle name="Standaard 4 11 2 5" xfId="985" xr:uid="{00000000-0005-0000-0000-000032020000}"/>
    <cellStyle name="Standaard 4 11 2 5 2" xfId="3316" xr:uid="{00000000-0005-0000-0000-000033020000}"/>
    <cellStyle name="Standaard 4 11 2 5 2 2" xfId="7983" xr:uid="{00000000-0005-0000-0000-000034020000}"/>
    <cellStyle name="Standaard 4 11 2 5 2 2 2" xfId="18911" xr:uid="{00000000-0005-0000-0000-000035020000}"/>
    <cellStyle name="Standaard 4 11 2 5 2 3" xfId="9429" xr:uid="{00000000-0005-0000-0000-000036020000}"/>
    <cellStyle name="Standaard 4 11 2 5 2 3 2" xfId="18912" xr:uid="{00000000-0005-0000-0000-000037020000}"/>
    <cellStyle name="Standaard 4 11 2 5 2 4" xfId="14097" xr:uid="{00000000-0005-0000-0000-000038020000}"/>
    <cellStyle name="Standaard 4 11 2 5 2 5" xfId="18910" xr:uid="{00000000-0005-0000-0000-000039020000}"/>
    <cellStyle name="Standaard 4 11 2 5 3" xfId="5652" xr:uid="{00000000-0005-0000-0000-00003A020000}"/>
    <cellStyle name="Standaard 4 11 2 5 3 2" xfId="18913" xr:uid="{00000000-0005-0000-0000-00003B020000}"/>
    <cellStyle name="Standaard 4 11 2 5 4" xfId="9428" xr:uid="{00000000-0005-0000-0000-00003C020000}"/>
    <cellStyle name="Standaard 4 11 2 5 4 2" xfId="18914" xr:uid="{00000000-0005-0000-0000-00003D020000}"/>
    <cellStyle name="Standaard 4 11 2 5 5" xfId="14096" xr:uid="{00000000-0005-0000-0000-00003E020000}"/>
    <cellStyle name="Standaard 4 11 2 5 6" xfId="18909" xr:uid="{00000000-0005-0000-0000-00003F020000}"/>
    <cellStyle name="Standaard 4 11 2 6" xfId="2539" xr:uid="{00000000-0005-0000-0000-000040020000}"/>
    <cellStyle name="Standaard 4 11 2 6 2" xfId="7206" xr:uid="{00000000-0005-0000-0000-000041020000}"/>
    <cellStyle name="Standaard 4 11 2 6 2 2" xfId="18916" xr:uid="{00000000-0005-0000-0000-000042020000}"/>
    <cellStyle name="Standaard 4 11 2 6 3" xfId="9430" xr:uid="{00000000-0005-0000-0000-000043020000}"/>
    <cellStyle name="Standaard 4 11 2 6 3 2" xfId="18917" xr:uid="{00000000-0005-0000-0000-000044020000}"/>
    <cellStyle name="Standaard 4 11 2 6 4" xfId="14098" xr:uid="{00000000-0005-0000-0000-000045020000}"/>
    <cellStyle name="Standaard 4 11 2 6 5" xfId="18915" xr:uid="{00000000-0005-0000-0000-000046020000}"/>
    <cellStyle name="Standaard 4 11 2 7" xfId="4875" xr:uid="{00000000-0005-0000-0000-000047020000}"/>
    <cellStyle name="Standaard 4 11 2 7 2" xfId="18918" xr:uid="{00000000-0005-0000-0000-000048020000}"/>
    <cellStyle name="Standaard 4 11 2 8" xfId="9407" xr:uid="{00000000-0005-0000-0000-000049020000}"/>
    <cellStyle name="Standaard 4 11 2 8 2" xfId="18919" xr:uid="{00000000-0005-0000-0000-00004A020000}"/>
    <cellStyle name="Standaard 4 11 2 9" xfId="14075" xr:uid="{00000000-0005-0000-0000-00004B020000}"/>
    <cellStyle name="Standaard 4 11 3" xfId="210" xr:uid="{00000000-0005-0000-0000-00004C020000}"/>
    <cellStyle name="Standaard 4 11 3 2" xfId="601" xr:uid="{00000000-0005-0000-0000-00004D020000}"/>
    <cellStyle name="Standaard 4 11 3 2 2" xfId="2159" xr:uid="{00000000-0005-0000-0000-00004E020000}"/>
    <cellStyle name="Standaard 4 11 3 2 2 2" xfId="4490" xr:uid="{00000000-0005-0000-0000-00004F020000}"/>
    <cellStyle name="Standaard 4 11 3 2 2 2 2" xfId="9157" xr:uid="{00000000-0005-0000-0000-000050020000}"/>
    <cellStyle name="Standaard 4 11 3 2 2 2 2 2" xfId="18924" xr:uid="{00000000-0005-0000-0000-000051020000}"/>
    <cellStyle name="Standaard 4 11 3 2 2 2 3" xfId="9434" xr:uid="{00000000-0005-0000-0000-000052020000}"/>
    <cellStyle name="Standaard 4 11 3 2 2 2 3 2" xfId="18925" xr:uid="{00000000-0005-0000-0000-000053020000}"/>
    <cellStyle name="Standaard 4 11 3 2 2 2 4" xfId="14102" xr:uid="{00000000-0005-0000-0000-000054020000}"/>
    <cellStyle name="Standaard 4 11 3 2 2 2 5" xfId="18923" xr:uid="{00000000-0005-0000-0000-000055020000}"/>
    <cellStyle name="Standaard 4 11 3 2 2 3" xfId="6826" xr:uid="{00000000-0005-0000-0000-000056020000}"/>
    <cellStyle name="Standaard 4 11 3 2 2 3 2" xfId="18926" xr:uid="{00000000-0005-0000-0000-000057020000}"/>
    <cellStyle name="Standaard 4 11 3 2 2 4" xfId="9433" xr:uid="{00000000-0005-0000-0000-000058020000}"/>
    <cellStyle name="Standaard 4 11 3 2 2 4 2" xfId="18927" xr:uid="{00000000-0005-0000-0000-000059020000}"/>
    <cellStyle name="Standaard 4 11 3 2 2 5" xfId="14101" xr:uid="{00000000-0005-0000-0000-00005A020000}"/>
    <cellStyle name="Standaard 4 11 3 2 2 6" xfId="18922" xr:uid="{00000000-0005-0000-0000-00005B020000}"/>
    <cellStyle name="Standaard 4 11 3 2 3" xfId="1382" xr:uid="{00000000-0005-0000-0000-00005C020000}"/>
    <cellStyle name="Standaard 4 11 3 2 3 2" xfId="3713" xr:uid="{00000000-0005-0000-0000-00005D020000}"/>
    <cellStyle name="Standaard 4 11 3 2 3 2 2" xfId="8380" xr:uid="{00000000-0005-0000-0000-00005E020000}"/>
    <cellStyle name="Standaard 4 11 3 2 3 2 2 2" xfId="18930" xr:uid="{00000000-0005-0000-0000-00005F020000}"/>
    <cellStyle name="Standaard 4 11 3 2 3 2 3" xfId="9436" xr:uid="{00000000-0005-0000-0000-000060020000}"/>
    <cellStyle name="Standaard 4 11 3 2 3 2 3 2" xfId="18931" xr:uid="{00000000-0005-0000-0000-000061020000}"/>
    <cellStyle name="Standaard 4 11 3 2 3 2 4" xfId="14104" xr:uid="{00000000-0005-0000-0000-000062020000}"/>
    <cellStyle name="Standaard 4 11 3 2 3 2 5" xfId="18929" xr:uid="{00000000-0005-0000-0000-000063020000}"/>
    <cellStyle name="Standaard 4 11 3 2 3 3" xfId="6049" xr:uid="{00000000-0005-0000-0000-000064020000}"/>
    <cellStyle name="Standaard 4 11 3 2 3 3 2" xfId="18932" xr:uid="{00000000-0005-0000-0000-000065020000}"/>
    <cellStyle name="Standaard 4 11 3 2 3 4" xfId="9435" xr:uid="{00000000-0005-0000-0000-000066020000}"/>
    <cellStyle name="Standaard 4 11 3 2 3 4 2" xfId="18933" xr:uid="{00000000-0005-0000-0000-000067020000}"/>
    <cellStyle name="Standaard 4 11 3 2 3 5" xfId="14103" xr:uid="{00000000-0005-0000-0000-000068020000}"/>
    <cellStyle name="Standaard 4 11 3 2 3 6" xfId="18928" xr:uid="{00000000-0005-0000-0000-000069020000}"/>
    <cellStyle name="Standaard 4 11 3 2 4" xfId="2936" xr:uid="{00000000-0005-0000-0000-00006A020000}"/>
    <cellStyle name="Standaard 4 11 3 2 4 2" xfId="7603" xr:uid="{00000000-0005-0000-0000-00006B020000}"/>
    <cellStyle name="Standaard 4 11 3 2 4 2 2" xfId="18935" xr:uid="{00000000-0005-0000-0000-00006C020000}"/>
    <cellStyle name="Standaard 4 11 3 2 4 3" xfId="9437" xr:uid="{00000000-0005-0000-0000-00006D020000}"/>
    <cellStyle name="Standaard 4 11 3 2 4 3 2" xfId="18936" xr:uid="{00000000-0005-0000-0000-00006E020000}"/>
    <cellStyle name="Standaard 4 11 3 2 4 4" xfId="14105" xr:uid="{00000000-0005-0000-0000-00006F020000}"/>
    <cellStyle name="Standaard 4 11 3 2 4 5" xfId="18934" xr:uid="{00000000-0005-0000-0000-000070020000}"/>
    <cellStyle name="Standaard 4 11 3 2 5" xfId="5272" xr:uid="{00000000-0005-0000-0000-000071020000}"/>
    <cellStyle name="Standaard 4 11 3 2 5 2" xfId="18937" xr:uid="{00000000-0005-0000-0000-000072020000}"/>
    <cellStyle name="Standaard 4 11 3 2 6" xfId="9432" xr:uid="{00000000-0005-0000-0000-000073020000}"/>
    <cellStyle name="Standaard 4 11 3 2 6 2" xfId="18938" xr:uid="{00000000-0005-0000-0000-000074020000}"/>
    <cellStyle name="Standaard 4 11 3 2 7" xfId="14100" xr:uid="{00000000-0005-0000-0000-000075020000}"/>
    <cellStyle name="Standaard 4 11 3 2 8" xfId="18921" xr:uid="{00000000-0005-0000-0000-000076020000}"/>
    <cellStyle name="Standaard 4 11 3 3" xfId="1771" xr:uid="{00000000-0005-0000-0000-000077020000}"/>
    <cellStyle name="Standaard 4 11 3 3 2" xfId="4102" xr:uid="{00000000-0005-0000-0000-000078020000}"/>
    <cellStyle name="Standaard 4 11 3 3 2 2" xfId="8769" xr:uid="{00000000-0005-0000-0000-000079020000}"/>
    <cellStyle name="Standaard 4 11 3 3 2 2 2" xfId="18941" xr:uid="{00000000-0005-0000-0000-00007A020000}"/>
    <cellStyle name="Standaard 4 11 3 3 2 3" xfId="9439" xr:uid="{00000000-0005-0000-0000-00007B020000}"/>
    <cellStyle name="Standaard 4 11 3 3 2 3 2" xfId="18942" xr:uid="{00000000-0005-0000-0000-00007C020000}"/>
    <cellStyle name="Standaard 4 11 3 3 2 4" xfId="14107" xr:uid="{00000000-0005-0000-0000-00007D020000}"/>
    <cellStyle name="Standaard 4 11 3 3 2 5" xfId="18940" xr:uid="{00000000-0005-0000-0000-00007E020000}"/>
    <cellStyle name="Standaard 4 11 3 3 3" xfId="6438" xr:uid="{00000000-0005-0000-0000-00007F020000}"/>
    <cellStyle name="Standaard 4 11 3 3 3 2" xfId="18943" xr:uid="{00000000-0005-0000-0000-000080020000}"/>
    <cellStyle name="Standaard 4 11 3 3 4" xfId="9438" xr:uid="{00000000-0005-0000-0000-000081020000}"/>
    <cellStyle name="Standaard 4 11 3 3 4 2" xfId="18944" xr:uid="{00000000-0005-0000-0000-000082020000}"/>
    <cellStyle name="Standaard 4 11 3 3 5" xfId="14106" xr:uid="{00000000-0005-0000-0000-000083020000}"/>
    <cellStyle name="Standaard 4 11 3 3 6" xfId="18939" xr:uid="{00000000-0005-0000-0000-000084020000}"/>
    <cellStyle name="Standaard 4 11 3 4" xfId="994" xr:uid="{00000000-0005-0000-0000-000085020000}"/>
    <cellStyle name="Standaard 4 11 3 4 2" xfId="3325" xr:uid="{00000000-0005-0000-0000-000086020000}"/>
    <cellStyle name="Standaard 4 11 3 4 2 2" xfId="7992" xr:uid="{00000000-0005-0000-0000-000087020000}"/>
    <cellStyle name="Standaard 4 11 3 4 2 2 2" xfId="18947" xr:uid="{00000000-0005-0000-0000-000088020000}"/>
    <cellStyle name="Standaard 4 11 3 4 2 3" xfId="9441" xr:uid="{00000000-0005-0000-0000-000089020000}"/>
    <cellStyle name="Standaard 4 11 3 4 2 3 2" xfId="18948" xr:uid="{00000000-0005-0000-0000-00008A020000}"/>
    <cellStyle name="Standaard 4 11 3 4 2 4" xfId="14109" xr:uid="{00000000-0005-0000-0000-00008B020000}"/>
    <cellStyle name="Standaard 4 11 3 4 2 5" xfId="18946" xr:uid="{00000000-0005-0000-0000-00008C020000}"/>
    <cellStyle name="Standaard 4 11 3 4 3" xfId="5661" xr:uid="{00000000-0005-0000-0000-00008D020000}"/>
    <cellStyle name="Standaard 4 11 3 4 3 2" xfId="18949" xr:uid="{00000000-0005-0000-0000-00008E020000}"/>
    <cellStyle name="Standaard 4 11 3 4 4" xfId="9440" xr:uid="{00000000-0005-0000-0000-00008F020000}"/>
    <cellStyle name="Standaard 4 11 3 4 4 2" xfId="18950" xr:uid="{00000000-0005-0000-0000-000090020000}"/>
    <cellStyle name="Standaard 4 11 3 4 5" xfId="14108" xr:uid="{00000000-0005-0000-0000-000091020000}"/>
    <cellStyle name="Standaard 4 11 3 4 6" xfId="18945" xr:uid="{00000000-0005-0000-0000-000092020000}"/>
    <cellStyle name="Standaard 4 11 3 5" xfId="2548" xr:uid="{00000000-0005-0000-0000-000093020000}"/>
    <cellStyle name="Standaard 4 11 3 5 2" xfId="7215" xr:uid="{00000000-0005-0000-0000-000094020000}"/>
    <cellStyle name="Standaard 4 11 3 5 2 2" xfId="18952" xr:uid="{00000000-0005-0000-0000-000095020000}"/>
    <cellStyle name="Standaard 4 11 3 5 3" xfId="9442" xr:uid="{00000000-0005-0000-0000-000096020000}"/>
    <cellStyle name="Standaard 4 11 3 5 3 2" xfId="18953" xr:uid="{00000000-0005-0000-0000-000097020000}"/>
    <cellStyle name="Standaard 4 11 3 5 4" xfId="14110" xr:uid="{00000000-0005-0000-0000-000098020000}"/>
    <cellStyle name="Standaard 4 11 3 5 5" xfId="18951" xr:uid="{00000000-0005-0000-0000-000099020000}"/>
    <cellStyle name="Standaard 4 11 3 6" xfId="4884" xr:uid="{00000000-0005-0000-0000-00009A020000}"/>
    <cellStyle name="Standaard 4 11 3 6 2" xfId="18954" xr:uid="{00000000-0005-0000-0000-00009B020000}"/>
    <cellStyle name="Standaard 4 11 3 7" xfId="9431" xr:uid="{00000000-0005-0000-0000-00009C020000}"/>
    <cellStyle name="Standaard 4 11 3 7 2" xfId="18955" xr:uid="{00000000-0005-0000-0000-00009D020000}"/>
    <cellStyle name="Standaard 4 11 3 8" xfId="14099" xr:uid="{00000000-0005-0000-0000-00009E020000}"/>
    <cellStyle name="Standaard 4 11 3 9" xfId="18920" xr:uid="{00000000-0005-0000-0000-00009F020000}"/>
    <cellStyle name="Standaard 4 11 4" xfId="407" xr:uid="{00000000-0005-0000-0000-0000A0020000}"/>
    <cellStyle name="Standaard 4 11 4 2" xfId="1965" xr:uid="{00000000-0005-0000-0000-0000A1020000}"/>
    <cellStyle name="Standaard 4 11 4 2 2" xfId="4296" xr:uid="{00000000-0005-0000-0000-0000A2020000}"/>
    <cellStyle name="Standaard 4 11 4 2 2 2" xfId="8963" xr:uid="{00000000-0005-0000-0000-0000A3020000}"/>
    <cellStyle name="Standaard 4 11 4 2 2 2 2" xfId="18959" xr:uid="{00000000-0005-0000-0000-0000A4020000}"/>
    <cellStyle name="Standaard 4 11 4 2 2 3" xfId="9445" xr:uid="{00000000-0005-0000-0000-0000A5020000}"/>
    <cellStyle name="Standaard 4 11 4 2 2 3 2" xfId="18960" xr:uid="{00000000-0005-0000-0000-0000A6020000}"/>
    <cellStyle name="Standaard 4 11 4 2 2 4" xfId="14113" xr:uid="{00000000-0005-0000-0000-0000A7020000}"/>
    <cellStyle name="Standaard 4 11 4 2 2 5" xfId="18958" xr:uid="{00000000-0005-0000-0000-0000A8020000}"/>
    <cellStyle name="Standaard 4 11 4 2 3" xfId="6632" xr:uid="{00000000-0005-0000-0000-0000A9020000}"/>
    <cellStyle name="Standaard 4 11 4 2 3 2" xfId="18961" xr:uid="{00000000-0005-0000-0000-0000AA020000}"/>
    <cellStyle name="Standaard 4 11 4 2 4" xfId="9444" xr:uid="{00000000-0005-0000-0000-0000AB020000}"/>
    <cellStyle name="Standaard 4 11 4 2 4 2" xfId="18962" xr:uid="{00000000-0005-0000-0000-0000AC020000}"/>
    <cellStyle name="Standaard 4 11 4 2 5" xfId="14112" xr:uid="{00000000-0005-0000-0000-0000AD020000}"/>
    <cellStyle name="Standaard 4 11 4 2 6" xfId="18957" xr:uid="{00000000-0005-0000-0000-0000AE020000}"/>
    <cellStyle name="Standaard 4 11 4 3" xfId="1188" xr:uid="{00000000-0005-0000-0000-0000AF020000}"/>
    <cellStyle name="Standaard 4 11 4 3 2" xfId="3519" xr:uid="{00000000-0005-0000-0000-0000B0020000}"/>
    <cellStyle name="Standaard 4 11 4 3 2 2" xfId="8186" xr:uid="{00000000-0005-0000-0000-0000B1020000}"/>
    <cellStyle name="Standaard 4 11 4 3 2 2 2" xfId="18965" xr:uid="{00000000-0005-0000-0000-0000B2020000}"/>
    <cellStyle name="Standaard 4 11 4 3 2 3" xfId="9447" xr:uid="{00000000-0005-0000-0000-0000B3020000}"/>
    <cellStyle name="Standaard 4 11 4 3 2 3 2" xfId="18966" xr:uid="{00000000-0005-0000-0000-0000B4020000}"/>
    <cellStyle name="Standaard 4 11 4 3 2 4" xfId="14115" xr:uid="{00000000-0005-0000-0000-0000B5020000}"/>
    <cellStyle name="Standaard 4 11 4 3 2 5" xfId="18964" xr:uid="{00000000-0005-0000-0000-0000B6020000}"/>
    <cellStyle name="Standaard 4 11 4 3 3" xfId="5855" xr:uid="{00000000-0005-0000-0000-0000B7020000}"/>
    <cellStyle name="Standaard 4 11 4 3 3 2" xfId="18967" xr:uid="{00000000-0005-0000-0000-0000B8020000}"/>
    <cellStyle name="Standaard 4 11 4 3 4" xfId="9446" xr:uid="{00000000-0005-0000-0000-0000B9020000}"/>
    <cellStyle name="Standaard 4 11 4 3 4 2" xfId="18968" xr:uid="{00000000-0005-0000-0000-0000BA020000}"/>
    <cellStyle name="Standaard 4 11 4 3 5" xfId="14114" xr:uid="{00000000-0005-0000-0000-0000BB020000}"/>
    <cellStyle name="Standaard 4 11 4 3 6" xfId="18963" xr:uid="{00000000-0005-0000-0000-0000BC020000}"/>
    <cellStyle name="Standaard 4 11 4 4" xfId="2742" xr:uid="{00000000-0005-0000-0000-0000BD020000}"/>
    <cellStyle name="Standaard 4 11 4 4 2" xfId="7409" xr:uid="{00000000-0005-0000-0000-0000BE020000}"/>
    <cellStyle name="Standaard 4 11 4 4 2 2" xfId="18970" xr:uid="{00000000-0005-0000-0000-0000BF020000}"/>
    <cellStyle name="Standaard 4 11 4 4 3" xfId="9448" xr:uid="{00000000-0005-0000-0000-0000C0020000}"/>
    <cellStyle name="Standaard 4 11 4 4 3 2" xfId="18971" xr:uid="{00000000-0005-0000-0000-0000C1020000}"/>
    <cellStyle name="Standaard 4 11 4 4 4" xfId="14116" xr:uid="{00000000-0005-0000-0000-0000C2020000}"/>
    <cellStyle name="Standaard 4 11 4 4 5" xfId="18969" xr:uid="{00000000-0005-0000-0000-0000C3020000}"/>
    <cellStyle name="Standaard 4 11 4 5" xfId="5078" xr:uid="{00000000-0005-0000-0000-0000C4020000}"/>
    <cellStyle name="Standaard 4 11 4 5 2" xfId="18972" xr:uid="{00000000-0005-0000-0000-0000C5020000}"/>
    <cellStyle name="Standaard 4 11 4 6" xfId="9443" xr:uid="{00000000-0005-0000-0000-0000C6020000}"/>
    <cellStyle name="Standaard 4 11 4 6 2" xfId="18973" xr:uid="{00000000-0005-0000-0000-0000C7020000}"/>
    <cellStyle name="Standaard 4 11 4 7" xfId="14111" xr:uid="{00000000-0005-0000-0000-0000C8020000}"/>
    <cellStyle name="Standaard 4 11 4 8" xfId="18956" xr:uid="{00000000-0005-0000-0000-0000C9020000}"/>
    <cellStyle name="Standaard 4 11 5" xfId="1577" xr:uid="{00000000-0005-0000-0000-0000CA020000}"/>
    <cellStyle name="Standaard 4 11 5 2" xfId="3908" xr:uid="{00000000-0005-0000-0000-0000CB020000}"/>
    <cellStyle name="Standaard 4 11 5 2 2" xfId="8575" xr:uid="{00000000-0005-0000-0000-0000CC020000}"/>
    <cellStyle name="Standaard 4 11 5 2 2 2" xfId="18976" xr:uid="{00000000-0005-0000-0000-0000CD020000}"/>
    <cellStyle name="Standaard 4 11 5 2 3" xfId="9450" xr:uid="{00000000-0005-0000-0000-0000CE020000}"/>
    <cellStyle name="Standaard 4 11 5 2 3 2" xfId="18977" xr:uid="{00000000-0005-0000-0000-0000CF020000}"/>
    <cellStyle name="Standaard 4 11 5 2 4" xfId="14118" xr:uid="{00000000-0005-0000-0000-0000D0020000}"/>
    <cellStyle name="Standaard 4 11 5 2 5" xfId="18975" xr:uid="{00000000-0005-0000-0000-0000D1020000}"/>
    <cellStyle name="Standaard 4 11 5 3" xfId="6244" xr:uid="{00000000-0005-0000-0000-0000D2020000}"/>
    <cellStyle name="Standaard 4 11 5 3 2" xfId="18978" xr:uid="{00000000-0005-0000-0000-0000D3020000}"/>
    <cellStyle name="Standaard 4 11 5 4" xfId="9449" xr:uid="{00000000-0005-0000-0000-0000D4020000}"/>
    <cellStyle name="Standaard 4 11 5 4 2" xfId="18979" xr:uid="{00000000-0005-0000-0000-0000D5020000}"/>
    <cellStyle name="Standaard 4 11 5 5" xfId="14117" xr:uid="{00000000-0005-0000-0000-0000D6020000}"/>
    <cellStyle name="Standaard 4 11 5 6" xfId="18974" xr:uid="{00000000-0005-0000-0000-0000D7020000}"/>
    <cellStyle name="Standaard 4 11 6" xfId="800" xr:uid="{00000000-0005-0000-0000-0000D8020000}"/>
    <cellStyle name="Standaard 4 11 6 2" xfId="3131" xr:uid="{00000000-0005-0000-0000-0000D9020000}"/>
    <cellStyle name="Standaard 4 11 6 2 2" xfId="7798" xr:uid="{00000000-0005-0000-0000-0000DA020000}"/>
    <cellStyle name="Standaard 4 11 6 2 2 2" xfId="18982" xr:uid="{00000000-0005-0000-0000-0000DB020000}"/>
    <cellStyle name="Standaard 4 11 6 2 3" xfId="9452" xr:uid="{00000000-0005-0000-0000-0000DC020000}"/>
    <cellStyle name="Standaard 4 11 6 2 3 2" xfId="18983" xr:uid="{00000000-0005-0000-0000-0000DD020000}"/>
    <cellStyle name="Standaard 4 11 6 2 4" xfId="14120" xr:uid="{00000000-0005-0000-0000-0000DE020000}"/>
    <cellStyle name="Standaard 4 11 6 2 5" xfId="18981" xr:uid="{00000000-0005-0000-0000-0000DF020000}"/>
    <cellStyle name="Standaard 4 11 6 3" xfId="5467" xr:uid="{00000000-0005-0000-0000-0000E0020000}"/>
    <cellStyle name="Standaard 4 11 6 3 2" xfId="18984" xr:uid="{00000000-0005-0000-0000-0000E1020000}"/>
    <cellStyle name="Standaard 4 11 6 4" xfId="9451" xr:uid="{00000000-0005-0000-0000-0000E2020000}"/>
    <cellStyle name="Standaard 4 11 6 4 2" xfId="18985" xr:uid="{00000000-0005-0000-0000-0000E3020000}"/>
    <cellStyle name="Standaard 4 11 6 5" xfId="14119" xr:uid="{00000000-0005-0000-0000-0000E4020000}"/>
    <cellStyle name="Standaard 4 11 6 6" xfId="18980" xr:uid="{00000000-0005-0000-0000-0000E5020000}"/>
    <cellStyle name="Standaard 4 11 7" xfId="2354" xr:uid="{00000000-0005-0000-0000-0000E6020000}"/>
    <cellStyle name="Standaard 4 11 7 2" xfId="7021" xr:uid="{00000000-0005-0000-0000-0000E7020000}"/>
    <cellStyle name="Standaard 4 11 7 2 2" xfId="18987" xr:uid="{00000000-0005-0000-0000-0000E8020000}"/>
    <cellStyle name="Standaard 4 11 7 3" xfId="9453" xr:uid="{00000000-0005-0000-0000-0000E9020000}"/>
    <cellStyle name="Standaard 4 11 7 3 2" xfId="18988" xr:uid="{00000000-0005-0000-0000-0000EA020000}"/>
    <cellStyle name="Standaard 4 11 7 4" xfId="14121" xr:uid="{00000000-0005-0000-0000-0000EB020000}"/>
    <cellStyle name="Standaard 4 11 7 5" xfId="18986" xr:uid="{00000000-0005-0000-0000-0000EC020000}"/>
    <cellStyle name="Standaard 4 11 8" xfId="4776" xr:uid="{00000000-0005-0000-0000-0000ED020000}"/>
    <cellStyle name="Standaard 4 11 8 2" xfId="18989" xr:uid="{00000000-0005-0000-0000-0000EE020000}"/>
    <cellStyle name="Standaard 4 11 9" xfId="9406" xr:uid="{00000000-0005-0000-0000-0000EF020000}"/>
    <cellStyle name="Standaard 4 11 9 2" xfId="18990" xr:uid="{00000000-0005-0000-0000-0000F0020000}"/>
    <cellStyle name="Standaard 4 12" xfId="109" xr:uid="{00000000-0005-0000-0000-0000F1020000}"/>
    <cellStyle name="Standaard 4 12 10" xfId="18991" xr:uid="{00000000-0005-0000-0000-0000F2020000}"/>
    <cellStyle name="Standaard 4 12 2" xfId="304" xr:uid="{00000000-0005-0000-0000-0000F3020000}"/>
    <cellStyle name="Standaard 4 12 2 2" xfId="695" xr:uid="{00000000-0005-0000-0000-0000F4020000}"/>
    <cellStyle name="Standaard 4 12 2 2 2" xfId="2253" xr:uid="{00000000-0005-0000-0000-0000F5020000}"/>
    <cellStyle name="Standaard 4 12 2 2 2 2" xfId="4584" xr:uid="{00000000-0005-0000-0000-0000F6020000}"/>
    <cellStyle name="Standaard 4 12 2 2 2 2 2" xfId="9251" xr:uid="{00000000-0005-0000-0000-0000F7020000}"/>
    <cellStyle name="Standaard 4 12 2 2 2 2 2 2" xfId="18996" xr:uid="{00000000-0005-0000-0000-0000F8020000}"/>
    <cellStyle name="Standaard 4 12 2 2 2 2 3" xfId="9458" xr:uid="{00000000-0005-0000-0000-0000F9020000}"/>
    <cellStyle name="Standaard 4 12 2 2 2 2 3 2" xfId="18997" xr:uid="{00000000-0005-0000-0000-0000FA020000}"/>
    <cellStyle name="Standaard 4 12 2 2 2 2 4" xfId="14126" xr:uid="{00000000-0005-0000-0000-0000FB020000}"/>
    <cellStyle name="Standaard 4 12 2 2 2 2 5" xfId="18995" xr:uid="{00000000-0005-0000-0000-0000FC020000}"/>
    <cellStyle name="Standaard 4 12 2 2 2 3" xfId="6920" xr:uid="{00000000-0005-0000-0000-0000FD020000}"/>
    <cellStyle name="Standaard 4 12 2 2 2 3 2" xfId="18998" xr:uid="{00000000-0005-0000-0000-0000FE020000}"/>
    <cellStyle name="Standaard 4 12 2 2 2 4" xfId="9457" xr:uid="{00000000-0005-0000-0000-0000FF020000}"/>
    <cellStyle name="Standaard 4 12 2 2 2 4 2" xfId="18999" xr:uid="{00000000-0005-0000-0000-000000030000}"/>
    <cellStyle name="Standaard 4 12 2 2 2 5" xfId="14125" xr:uid="{00000000-0005-0000-0000-000001030000}"/>
    <cellStyle name="Standaard 4 12 2 2 2 6" xfId="18994" xr:uid="{00000000-0005-0000-0000-000002030000}"/>
    <cellStyle name="Standaard 4 12 2 2 3" xfId="1476" xr:uid="{00000000-0005-0000-0000-000003030000}"/>
    <cellStyle name="Standaard 4 12 2 2 3 2" xfId="3807" xr:uid="{00000000-0005-0000-0000-000004030000}"/>
    <cellStyle name="Standaard 4 12 2 2 3 2 2" xfId="8474" xr:uid="{00000000-0005-0000-0000-000005030000}"/>
    <cellStyle name="Standaard 4 12 2 2 3 2 2 2" xfId="19002" xr:uid="{00000000-0005-0000-0000-000006030000}"/>
    <cellStyle name="Standaard 4 12 2 2 3 2 3" xfId="9460" xr:uid="{00000000-0005-0000-0000-000007030000}"/>
    <cellStyle name="Standaard 4 12 2 2 3 2 3 2" xfId="19003" xr:uid="{00000000-0005-0000-0000-000008030000}"/>
    <cellStyle name="Standaard 4 12 2 2 3 2 4" xfId="14128" xr:uid="{00000000-0005-0000-0000-000009030000}"/>
    <cellStyle name="Standaard 4 12 2 2 3 2 5" xfId="19001" xr:uid="{00000000-0005-0000-0000-00000A030000}"/>
    <cellStyle name="Standaard 4 12 2 2 3 3" xfId="6143" xr:uid="{00000000-0005-0000-0000-00000B030000}"/>
    <cellStyle name="Standaard 4 12 2 2 3 3 2" xfId="19004" xr:uid="{00000000-0005-0000-0000-00000C030000}"/>
    <cellStyle name="Standaard 4 12 2 2 3 4" xfId="9459" xr:uid="{00000000-0005-0000-0000-00000D030000}"/>
    <cellStyle name="Standaard 4 12 2 2 3 4 2" xfId="19005" xr:uid="{00000000-0005-0000-0000-00000E030000}"/>
    <cellStyle name="Standaard 4 12 2 2 3 5" xfId="14127" xr:uid="{00000000-0005-0000-0000-00000F030000}"/>
    <cellStyle name="Standaard 4 12 2 2 3 6" xfId="19000" xr:uid="{00000000-0005-0000-0000-000010030000}"/>
    <cellStyle name="Standaard 4 12 2 2 4" xfId="3030" xr:uid="{00000000-0005-0000-0000-000011030000}"/>
    <cellStyle name="Standaard 4 12 2 2 4 2" xfId="7697" xr:uid="{00000000-0005-0000-0000-000012030000}"/>
    <cellStyle name="Standaard 4 12 2 2 4 2 2" xfId="19007" xr:uid="{00000000-0005-0000-0000-000013030000}"/>
    <cellStyle name="Standaard 4 12 2 2 4 3" xfId="9461" xr:uid="{00000000-0005-0000-0000-000014030000}"/>
    <cellStyle name="Standaard 4 12 2 2 4 3 2" xfId="19008" xr:uid="{00000000-0005-0000-0000-000015030000}"/>
    <cellStyle name="Standaard 4 12 2 2 4 4" xfId="14129" xr:uid="{00000000-0005-0000-0000-000016030000}"/>
    <cellStyle name="Standaard 4 12 2 2 4 5" xfId="19006" xr:uid="{00000000-0005-0000-0000-000017030000}"/>
    <cellStyle name="Standaard 4 12 2 2 5" xfId="5366" xr:uid="{00000000-0005-0000-0000-000018030000}"/>
    <cellStyle name="Standaard 4 12 2 2 5 2" xfId="19009" xr:uid="{00000000-0005-0000-0000-000019030000}"/>
    <cellStyle name="Standaard 4 12 2 2 6" xfId="9456" xr:uid="{00000000-0005-0000-0000-00001A030000}"/>
    <cellStyle name="Standaard 4 12 2 2 6 2" xfId="19010" xr:uid="{00000000-0005-0000-0000-00001B030000}"/>
    <cellStyle name="Standaard 4 12 2 2 7" xfId="14124" xr:uid="{00000000-0005-0000-0000-00001C030000}"/>
    <cellStyle name="Standaard 4 12 2 2 8" xfId="18993" xr:uid="{00000000-0005-0000-0000-00001D030000}"/>
    <cellStyle name="Standaard 4 12 2 3" xfId="1865" xr:uid="{00000000-0005-0000-0000-00001E030000}"/>
    <cellStyle name="Standaard 4 12 2 3 2" xfId="4196" xr:uid="{00000000-0005-0000-0000-00001F030000}"/>
    <cellStyle name="Standaard 4 12 2 3 2 2" xfId="8863" xr:uid="{00000000-0005-0000-0000-000020030000}"/>
    <cellStyle name="Standaard 4 12 2 3 2 2 2" xfId="19013" xr:uid="{00000000-0005-0000-0000-000021030000}"/>
    <cellStyle name="Standaard 4 12 2 3 2 3" xfId="9463" xr:uid="{00000000-0005-0000-0000-000022030000}"/>
    <cellStyle name="Standaard 4 12 2 3 2 3 2" xfId="19014" xr:uid="{00000000-0005-0000-0000-000023030000}"/>
    <cellStyle name="Standaard 4 12 2 3 2 4" xfId="14131" xr:uid="{00000000-0005-0000-0000-000024030000}"/>
    <cellStyle name="Standaard 4 12 2 3 2 5" xfId="19012" xr:uid="{00000000-0005-0000-0000-000025030000}"/>
    <cellStyle name="Standaard 4 12 2 3 3" xfId="6532" xr:uid="{00000000-0005-0000-0000-000026030000}"/>
    <cellStyle name="Standaard 4 12 2 3 3 2" xfId="19015" xr:uid="{00000000-0005-0000-0000-000027030000}"/>
    <cellStyle name="Standaard 4 12 2 3 4" xfId="9462" xr:uid="{00000000-0005-0000-0000-000028030000}"/>
    <cellStyle name="Standaard 4 12 2 3 4 2" xfId="19016" xr:uid="{00000000-0005-0000-0000-000029030000}"/>
    <cellStyle name="Standaard 4 12 2 3 5" xfId="14130" xr:uid="{00000000-0005-0000-0000-00002A030000}"/>
    <cellStyle name="Standaard 4 12 2 3 6" xfId="19011" xr:uid="{00000000-0005-0000-0000-00002B030000}"/>
    <cellStyle name="Standaard 4 12 2 4" xfId="1088" xr:uid="{00000000-0005-0000-0000-00002C030000}"/>
    <cellStyle name="Standaard 4 12 2 4 2" xfId="3419" xr:uid="{00000000-0005-0000-0000-00002D030000}"/>
    <cellStyle name="Standaard 4 12 2 4 2 2" xfId="8086" xr:uid="{00000000-0005-0000-0000-00002E030000}"/>
    <cellStyle name="Standaard 4 12 2 4 2 2 2" xfId="19019" xr:uid="{00000000-0005-0000-0000-00002F030000}"/>
    <cellStyle name="Standaard 4 12 2 4 2 3" xfId="9465" xr:uid="{00000000-0005-0000-0000-000030030000}"/>
    <cellStyle name="Standaard 4 12 2 4 2 3 2" xfId="19020" xr:uid="{00000000-0005-0000-0000-000031030000}"/>
    <cellStyle name="Standaard 4 12 2 4 2 4" xfId="14133" xr:uid="{00000000-0005-0000-0000-000032030000}"/>
    <cellStyle name="Standaard 4 12 2 4 2 5" xfId="19018" xr:uid="{00000000-0005-0000-0000-000033030000}"/>
    <cellStyle name="Standaard 4 12 2 4 3" xfId="5755" xr:uid="{00000000-0005-0000-0000-000034030000}"/>
    <cellStyle name="Standaard 4 12 2 4 3 2" xfId="19021" xr:uid="{00000000-0005-0000-0000-000035030000}"/>
    <cellStyle name="Standaard 4 12 2 4 4" xfId="9464" xr:uid="{00000000-0005-0000-0000-000036030000}"/>
    <cellStyle name="Standaard 4 12 2 4 4 2" xfId="19022" xr:uid="{00000000-0005-0000-0000-000037030000}"/>
    <cellStyle name="Standaard 4 12 2 4 5" xfId="14132" xr:uid="{00000000-0005-0000-0000-000038030000}"/>
    <cellStyle name="Standaard 4 12 2 4 6" xfId="19017" xr:uid="{00000000-0005-0000-0000-000039030000}"/>
    <cellStyle name="Standaard 4 12 2 5" xfId="2642" xr:uid="{00000000-0005-0000-0000-00003A030000}"/>
    <cellStyle name="Standaard 4 12 2 5 2" xfId="7309" xr:uid="{00000000-0005-0000-0000-00003B030000}"/>
    <cellStyle name="Standaard 4 12 2 5 2 2" xfId="19024" xr:uid="{00000000-0005-0000-0000-00003C030000}"/>
    <cellStyle name="Standaard 4 12 2 5 3" xfId="9466" xr:uid="{00000000-0005-0000-0000-00003D030000}"/>
    <cellStyle name="Standaard 4 12 2 5 3 2" xfId="19025" xr:uid="{00000000-0005-0000-0000-00003E030000}"/>
    <cellStyle name="Standaard 4 12 2 5 4" xfId="14134" xr:uid="{00000000-0005-0000-0000-00003F030000}"/>
    <cellStyle name="Standaard 4 12 2 5 5" xfId="19023" xr:uid="{00000000-0005-0000-0000-000040030000}"/>
    <cellStyle name="Standaard 4 12 2 6" xfId="4978" xr:uid="{00000000-0005-0000-0000-000041030000}"/>
    <cellStyle name="Standaard 4 12 2 6 2" xfId="19026" xr:uid="{00000000-0005-0000-0000-000042030000}"/>
    <cellStyle name="Standaard 4 12 2 7" xfId="9455" xr:uid="{00000000-0005-0000-0000-000043030000}"/>
    <cellStyle name="Standaard 4 12 2 7 2" xfId="19027" xr:uid="{00000000-0005-0000-0000-000044030000}"/>
    <cellStyle name="Standaard 4 12 2 8" xfId="14123" xr:uid="{00000000-0005-0000-0000-000045030000}"/>
    <cellStyle name="Standaard 4 12 2 9" xfId="18992" xr:uid="{00000000-0005-0000-0000-000046030000}"/>
    <cellStyle name="Standaard 4 12 3" xfId="501" xr:uid="{00000000-0005-0000-0000-000047030000}"/>
    <cellStyle name="Standaard 4 12 3 2" xfId="2059" xr:uid="{00000000-0005-0000-0000-000048030000}"/>
    <cellStyle name="Standaard 4 12 3 2 2" xfId="4390" xr:uid="{00000000-0005-0000-0000-000049030000}"/>
    <cellStyle name="Standaard 4 12 3 2 2 2" xfId="9057" xr:uid="{00000000-0005-0000-0000-00004A030000}"/>
    <cellStyle name="Standaard 4 12 3 2 2 2 2" xfId="19031" xr:uid="{00000000-0005-0000-0000-00004B030000}"/>
    <cellStyle name="Standaard 4 12 3 2 2 3" xfId="9469" xr:uid="{00000000-0005-0000-0000-00004C030000}"/>
    <cellStyle name="Standaard 4 12 3 2 2 3 2" xfId="19032" xr:uid="{00000000-0005-0000-0000-00004D030000}"/>
    <cellStyle name="Standaard 4 12 3 2 2 4" xfId="14137" xr:uid="{00000000-0005-0000-0000-00004E030000}"/>
    <cellStyle name="Standaard 4 12 3 2 2 5" xfId="19030" xr:uid="{00000000-0005-0000-0000-00004F030000}"/>
    <cellStyle name="Standaard 4 12 3 2 3" xfId="6726" xr:uid="{00000000-0005-0000-0000-000050030000}"/>
    <cellStyle name="Standaard 4 12 3 2 3 2" xfId="19033" xr:uid="{00000000-0005-0000-0000-000051030000}"/>
    <cellStyle name="Standaard 4 12 3 2 4" xfId="9468" xr:uid="{00000000-0005-0000-0000-000052030000}"/>
    <cellStyle name="Standaard 4 12 3 2 4 2" xfId="19034" xr:uid="{00000000-0005-0000-0000-000053030000}"/>
    <cellStyle name="Standaard 4 12 3 2 5" xfId="14136" xr:uid="{00000000-0005-0000-0000-000054030000}"/>
    <cellStyle name="Standaard 4 12 3 2 6" xfId="19029" xr:uid="{00000000-0005-0000-0000-000055030000}"/>
    <cellStyle name="Standaard 4 12 3 3" xfId="1282" xr:uid="{00000000-0005-0000-0000-000056030000}"/>
    <cellStyle name="Standaard 4 12 3 3 2" xfId="3613" xr:uid="{00000000-0005-0000-0000-000057030000}"/>
    <cellStyle name="Standaard 4 12 3 3 2 2" xfId="8280" xr:uid="{00000000-0005-0000-0000-000058030000}"/>
    <cellStyle name="Standaard 4 12 3 3 2 2 2" xfId="19037" xr:uid="{00000000-0005-0000-0000-000059030000}"/>
    <cellStyle name="Standaard 4 12 3 3 2 3" xfId="9471" xr:uid="{00000000-0005-0000-0000-00005A030000}"/>
    <cellStyle name="Standaard 4 12 3 3 2 3 2" xfId="19038" xr:uid="{00000000-0005-0000-0000-00005B030000}"/>
    <cellStyle name="Standaard 4 12 3 3 2 4" xfId="14139" xr:uid="{00000000-0005-0000-0000-00005C030000}"/>
    <cellStyle name="Standaard 4 12 3 3 2 5" xfId="19036" xr:uid="{00000000-0005-0000-0000-00005D030000}"/>
    <cellStyle name="Standaard 4 12 3 3 3" xfId="5949" xr:uid="{00000000-0005-0000-0000-00005E030000}"/>
    <cellStyle name="Standaard 4 12 3 3 3 2" xfId="19039" xr:uid="{00000000-0005-0000-0000-00005F030000}"/>
    <cellStyle name="Standaard 4 12 3 3 4" xfId="9470" xr:uid="{00000000-0005-0000-0000-000060030000}"/>
    <cellStyle name="Standaard 4 12 3 3 4 2" xfId="19040" xr:uid="{00000000-0005-0000-0000-000061030000}"/>
    <cellStyle name="Standaard 4 12 3 3 5" xfId="14138" xr:uid="{00000000-0005-0000-0000-000062030000}"/>
    <cellStyle name="Standaard 4 12 3 3 6" xfId="19035" xr:uid="{00000000-0005-0000-0000-000063030000}"/>
    <cellStyle name="Standaard 4 12 3 4" xfId="2836" xr:uid="{00000000-0005-0000-0000-000064030000}"/>
    <cellStyle name="Standaard 4 12 3 4 2" xfId="7503" xr:uid="{00000000-0005-0000-0000-000065030000}"/>
    <cellStyle name="Standaard 4 12 3 4 2 2" xfId="19042" xr:uid="{00000000-0005-0000-0000-000066030000}"/>
    <cellStyle name="Standaard 4 12 3 4 3" xfId="9472" xr:uid="{00000000-0005-0000-0000-000067030000}"/>
    <cellStyle name="Standaard 4 12 3 4 3 2" xfId="19043" xr:uid="{00000000-0005-0000-0000-000068030000}"/>
    <cellStyle name="Standaard 4 12 3 4 4" xfId="14140" xr:uid="{00000000-0005-0000-0000-000069030000}"/>
    <cellStyle name="Standaard 4 12 3 4 5" xfId="19041" xr:uid="{00000000-0005-0000-0000-00006A030000}"/>
    <cellStyle name="Standaard 4 12 3 5" xfId="5172" xr:uid="{00000000-0005-0000-0000-00006B030000}"/>
    <cellStyle name="Standaard 4 12 3 5 2" xfId="19044" xr:uid="{00000000-0005-0000-0000-00006C030000}"/>
    <cellStyle name="Standaard 4 12 3 6" xfId="9467" xr:uid="{00000000-0005-0000-0000-00006D030000}"/>
    <cellStyle name="Standaard 4 12 3 6 2" xfId="19045" xr:uid="{00000000-0005-0000-0000-00006E030000}"/>
    <cellStyle name="Standaard 4 12 3 7" xfId="14135" xr:uid="{00000000-0005-0000-0000-00006F030000}"/>
    <cellStyle name="Standaard 4 12 3 8" xfId="19028" xr:uid="{00000000-0005-0000-0000-000070030000}"/>
    <cellStyle name="Standaard 4 12 4" xfId="1671" xr:uid="{00000000-0005-0000-0000-000071030000}"/>
    <cellStyle name="Standaard 4 12 4 2" xfId="4002" xr:uid="{00000000-0005-0000-0000-000072030000}"/>
    <cellStyle name="Standaard 4 12 4 2 2" xfId="8669" xr:uid="{00000000-0005-0000-0000-000073030000}"/>
    <cellStyle name="Standaard 4 12 4 2 2 2" xfId="19048" xr:uid="{00000000-0005-0000-0000-000074030000}"/>
    <cellStyle name="Standaard 4 12 4 2 3" xfId="9474" xr:uid="{00000000-0005-0000-0000-000075030000}"/>
    <cellStyle name="Standaard 4 12 4 2 3 2" xfId="19049" xr:uid="{00000000-0005-0000-0000-000076030000}"/>
    <cellStyle name="Standaard 4 12 4 2 4" xfId="14142" xr:uid="{00000000-0005-0000-0000-000077030000}"/>
    <cellStyle name="Standaard 4 12 4 2 5" xfId="19047" xr:uid="{00000000-0005-0000-0000-000078030000}"/>
    <cellStyle name="Standaard 4 12 4 3" xfId="6338" xr:uid="{00000000-0005-0000-0000-000079030000}"/>
    <cellStyle name="Standaard 4 12 4 3 2" xfId="19050" xr:uid="{00000000-0005-0000-0000-00007A030000}"/>
    <cellStyle name="Standaard 4 12 4 4" xfId="9473" xr:uid="{00000000-0005-0000-0000-00007B030000}"/>
    <cellStyle name="Standaard 4 12 4 4 2" xfId="19051" xr:uid="{00000000-0005-0000-0000-00007C030000}"/>
    <cellStyle name="Standaard 4 12 4 5" xfId="14141" xr:uid="{00000000-0005-0000-0000-00007D030000}"/>
    <cellStyle name="Standaard 4 12 4 6" xfId="19046" xr:uid="{00000000-0005-0000-0000-00007E030000}"/>
    <cellStyle name="Standaard 4 12 5" xfId="894" xr:uid="{00000000-0005-0000-0000-00007F030000}"/>
    <cellStyle name="Standaard 4 12 5 2" xfId="3225" xr:uid="{00000000-0005-0000-0000-000080030000}"/>
    <cellStyle name="Standaard 4 12 5 2 2" xfId="7892" xr:uid="{00000000-0005-0000-0000-000081030000}"/>
    <cellStyle name="Standaard 4 12 5 2 2 2" xfId="19054" xr:uid="{00000000-0005-0000-0000-000082030000}"/>
    <cellStyle name="Standaard 4 12 5 2 3" xfId="9476" xr:uid="{00000000-0005-0000-0000-000083030000}"/>
    <cellStyle name="Standaard 4 12 5 2 3 2" xfId="19055" xr:uid="{00000000-0005-0000-0000-000084030000}"/>
    <cellStyle name="Standaard 4 12 5 2 4" xfId="14144" xr:uid="{00000000-0005-0000-0000-000085030000}"/>
    <cellStyle name="Standaard 4 12 5 2 5" xfId="19053" xr:uid="{00000000-0005-0000-0000-000086030000}"/>
    <cellStyle name="Standaard 4 12 5 3" xfId="5561" xr:uid="{00000000-0005-0000-0000-000087030000}"/>
    <cellStyle name="Standaard 4 12 5 3 2" xfId="19056" xr:uid="{00000000-0005-0000-0000-000088030000}"/>
    <cellStyle name="Standaard 4 12 5 4" xfId="9475" xr:uid="{00000000-0005-0000-0000-000089030000}"/>
    <cellStyle name="Standaard 4 12 5 4 2" xfId="19057" xr:uid="{00000000-0005-0000-0000-00008A030000}"/>
    <cellStyle name="Standaard 4 12 5 5" xfId="14143" xr:uid="{00000000-0005-0000-0000-00008B030000}"/>
    <cellStyle name="Standaard 4 12 5 6" xfId="19052" xr:uid="{00000000-0005-0000-0000-00008C030000}"/>
    <cellStyle name="Standaard 4 12 6" xfId="2448" xr:uid="{00000000-0005-0000-0000-00008D030000}"/>
    <cellStyle name="Standaard 4 12 6 2" xfId="7115" xr:uid="{00000000-0005-0000-0000-00008E030000}"/>
    <cellStyle name="Standaard 4 12 6 2 2" xfId="19059" xr:uid="{00000000-0005-0000-0000-00008F030000}"/>
    <cellStyle name="Standaard 4 12 6 3" xfId="9477" xr:uid="{00000000-0005-0000-0000-000090030000}"/>
    <cellStyle name="Standaard 4 12 6 3 2" xfId="19060" xr:uid="{00000000-0005-0000-0000-000091030000}"/>
    <cellStyle name="Standaard 4 12 6 4" xfId="14145" xr:uid="{00000000-0005-0000-0000-000092030000}"/>
    <cellStyle name="Standaard 4 12 6 5" xfId="19058" xr:uid="{00000000-0005-0000-0000-000093030000}"/>
    <cellStyle name="Standaard 4 12 7" xfId="4784" xr:uid="{00000000-0005-0000-0000-000094030000}"/>
    <cellStyle name="Standaard 4 12 7 2" xfId="19061" xr:uid="{00000000-0005-0000-0000-000095030000}"/>
    <cellStyle name="Standaard 4 12 8" xfId="9454" xr:uid="{00000000-0005-0000-0000-000096030000}"/>
    <cellStyle name="Standaard 4 12 8 2" xfId="19062" xr:uid="{00000000-0005-0000-0000-000097030000}"/>
    <cellStyle name="Standaard 4 12 9" xfId="14122" xr:uid="{00000000-0005-0000-0000-000098030000}"/>
    <cellStyle name="Standaard 4 13" xfId="110" xr:uid="{00000000-0005-0000-0000-000099030000}"/>
    <cellStyle name="Standaard 4 13 10" xfId="19063" xr:uid="{00000000-0005-0000-0000-00009A030000}"/>
    <cellStyle name="Standaard 4 13 2" xfId="305" xr:uid="{00000000-0005-0000-0000-00009B030000}"/>
    <cellStyle name="Standaard 4 13 2 2" xfId="696" xr:uid="{00000000-0005-0000-0000-00009C030000}"/>
    <cellStyle name="Standaard 4 13 2 2 2" xfId="2254" xr:uid="{00000000-0005-0000-0000-00009D030000}"/>
    <cellStyle name="Standaard 4 13 2 2 2 2" xfId="4585" xr:uid="{00000000-0005-0000-0000-00009E030000}"/>
    <cellStyle name="Standaard 4 13 2 2 2 2 2" xfId="9252" xr:uid="{00000000-0005-0000-0000-00009F030000}"/>
    <cellStyle name="Standaard 4 13 2 2 2 2 2 2" xfId="19068" xr:uid="{00000000-0005-0000-0000-0000A0030000}"/>
    <cellStyle name="Standaard 4 13 2 2 2 2 3" xfId="9482" xr:uid="{00000000-0005-0000-0000-0000A1030000}"/>
    <cellStyle name="Standaard 4 13 2 2 2 2 3 2" xfId="19069" xr:uid="{00000000-0005-0000-0000-0000A2030000}"/>
    <cellStyle name="Standaard 4 13 2 2 2 2 4" xfId="14150" xr:uid="{00000000-0005-0000-0000-0000A3030000}"/>
    <cellStyle name="Standaard 4 13 2 2 2 2 5" xfId="19067" xr:uid="{00000000-0005-0000-0000-0000A4030000}"/>
    <cellStyle name="Standaard 4 13 2 2 2 3" xfId="6921" xr:uid="{00000000-0005-0000-0000-0000A5030000}"/>
    <cellStyle name="Standaard 4 13 2 2 2 3 2" xfId="19070" xr:uid="{00000000-0005-0000-0000-0000A6030000}"/>
    <cellStyle name="Standaard 4 13 2 2 2 4" xfId="9481" xr:uid="{00000000-0005-0000-0000-0000A7030000}"/>
    <cellStyle name="Standaard 4 13 2 2 2 4 2" xfId="19071" xr:uid="{00000000-0005-0000-0000-0000A8030000}"/>
    <cellStyle name="Standaard 4 13 2 2 2 5" xfId="14149" xr:uid="{00000000-0005-0000-0000-0000A9030000}"/>
    <cellStyle name="Standaard 4 13 2 2 2 6" xfId="19066" xr:uid="{00000000-0005-0000-0000-0000AA030000}"/>
    <cellStyle name="Standaard 4 13 2 2 3" xfId="1477" xr:uid="{00000000-0005-0000-0000-0000AB030000}"/>
    <cellStyle name="Standaard 4 13 2 2 3 2" xfId="3808" xr:uid="{00000000-0005-0000-0000-0000AC030000}"/>
    <cellStyle name="Standaard 4 13 2 2 3 2 2" xfId="8475" xr:uid="{00000000-0005-0000-0000-0000AD030000}"/>
    <cellStyle name="Standaard 4 13 2 2 3 2 2 2" xfId="19074" xr:uid="{00000000-0005-0000-0000-0000AE030000}"/>
    <cellStyle name="Standaard 4 13 2 2 3 2 3" xfId="9484" xr:uid="{00000000-0005-0000-0000-0000AF030000}"/>
    <cellStyle name="Standaard 4 13 2 2 3 2 3 2" xfId="19075" xr:uid="{00000000-0005-0000-0000-0000B0030000}"/>
    <cellStyle name="Standaard 4 13 2 2 3 2 4" xfId="14152" xr:uid="{00000000-0005-0000-0000-0000B1030000}"/>
    <cellStyle name="Standaard 4 13 2 2 3 2 5" xfId="19073" xr:uid="{00000000-0005-0000-0000-0000B2030000}"/>
    <cellStyle name="Standaard 4 13 2 2 3 3" xfId="6144" xr:uid="{00000000-0005-0000-0000-0000B3030000}"/>
    <cellStyle name="Standaard 4 13 2 2 3 3 2" xfId="19076" xr:uid="{00000000-0005-0000-0000-0000B4030000}"/>
    <cellStyle name="Standaard 4 13 2 2 3 4" xfId="9483" xr:uid="{00000000-0005-0000-0000-0000B5030000}"/>
    <cellStyle name="Standaard 4 13 2 2 3 4 2" xfId="19077" xr:uid="{00000000-0005-0000-0000-0000B6030000}"/>
    <cellStyle name="Standaard 4 13 2 2 3 5" xfId="14151" xr:uid="{00000000-0005-0000-0000-0000B7030000}"/>
    <cellStyle name="Standaard 4 13 2 2 3 6" xfId="19072" xr:uid="{00000000-0005-0000-0000-0000B8030000}"/>
    <cellStyle name="Standaard 4 13 2 2 4" xfId="3031" xr:uid="{00000000-0005-0000-0000-0000B9030000}"/>
    <cellStyle name="Standaard 4 13 2 2 4 2" xfId="7698" xr:uid="{00000000-0005-0000-0000-0000BA030000}"/>
    <cellStyle name="Standaard 4 13 2 2 4 2 2" xfId="19079" xr:uid="{00000000-0005-0000-0000-0000BB030000}"/>
    <cellStyle name="Standaard 4 13 2 2 4 3" xfId="9485" xr:uid="{00000000-0005-0000-0000-0000BC030000}"/>
    <cellStyle name="Standaard 4 13 2 2 4 3 2" xfId="19080" xr:uid="{00000000-0005-0000-0000-0000BD030000}"/>
    <cellStyle name="Standaard 4 13 2 2 4 4" xfId="14153" xr:uid="{00000000-0005-0000-0000-0000BE030000}"/>
    <cellStyle name="Standaard 4 13 2 2 4 5" xfId="19078" xr:uid="{00000000-0005-0000-0000-0000BF030000}"/>
    <cellStyle name="Standaard 4 13 2 2 5" xfId="5367" xr:uid="{00000000-0005-0000-0000-0000C0030000}"/>
    <cellStyle name="Standaard 4 13 2 2 5 2" xfId="19081" xr:uid="{00000000-0005-0000-0000-0000C1030000}"/>
    <cellStyle name="Standaard 4 13 2 2 6" xfId="9480" xr:uid="{00000000-0005-0000-0000-0000C2030000}"/>
    <cellStyle name="Standaard 4 13 2 2 6 2" xfId="19082" xr:uid="{00000000-0005-0000-0000-0000C3030000}"/>
    <cellStyle name="Standaard 4 13 2 2 7" xfId="14148" xr:uid="{00000000-0005-0000-0000-0000C4030000}"/>
    <cellStyle name="Standaard 4 13 2 2 8" xfId="19065" xr:uid="{00000000-0005-0000-0000-0000C5030000}"/>
    <cellStyle name="Standaard 4 13 2 3" xfId="1866" xr:uid="{00000000-0005-0000-0000-0000C6030000}"/>
    <cellStyle name="Standaard 4 13 2 3 2" xfId="4197" xr:uid="{00000000-0005-0000-0000-0000C7030000}"/>
    <cellStyle name="Standaard 4 13 2 3 2 2" xfId="8864" xr:uid="{00000000-0005-0000-0000-0000C8030000}"/>
    <cellStyle name="Standaard 4 13 2 3 2 2 2" xfId="19085" xr:uid="{00000000-0005-0000-0000-0000C9030000}"/>
    <cellStyle name="Standaard 4 13 2 3 2 3" xfId="9487" xr:uid="{00000000-0005-0000-0000-0000CA030000}"/>
    <cellStyle name="Standaard 4 13 2 3 2 3 2" xfId="19086" xr:uid="{00000000-0005-0000-0000-0000CB030000}"/>
    <cellStyle name="Standaard 4 13 2 3 2 4" xfId="14155" xr:uid="{00000000-0005-0000-0000-0000CC030000}"/>
    <cellStyle name="Standaard 4 13 2 3 2 5" xfId="19084" xr:uid="{00000000-0005-0000-0000-0000CD030000}"/>
    <cellStyle name="Standaard 4 13 2 3 3" xfId="6533" xr:uid="{00000000-0005-0000-0000-0000CE030000}"/>
    <cellStyle name="Standaard 4 13 2 3 3 2" xfId="19087" xr:uid="{00000000-0005-0000-0000-0000CF030000}"/>
    <cellStyle name="Standaard 4 13 2 3 4" xfId="9486" xr:uid="{00000000-0005-0000-0000-0000D0030000}"/>
    <cellStyle name="Standaard 4 13 2 3 4 2" xfId="19088" xr:uid="{00000000-0005-0000-0000-0000D1030000}"/>
    <cellStyle name="Standaard 4 13 2 3 5" xfId="14154" xr:uid="{00000000-0005-0000-0000-0000D2030000}"/>
    <cellStyle name="Standaard 4 13 2 3 6" xfId="19083" xr:uid="{00000000-0005-0000-0000-0000D3030000}"/>
    <cellStyle name="Standaard 4 13 2 4" xfId="1089" xr:uid="{00000000-0005-0000-0000-0000D4030000}"/>
    <cellStyle name="Standaard 4 13 2 4 2" xfId="3420" xr:uid="{00000000-0005-0000-0000-0000D5030000}"/>
    <cellStyle name="Standaard 4 13 2 4 2 2" xfId="8087" xr:uid="{00000000-0005-0000-0000-0000D6030000}"/>
    <cellStyle name="Standaard 4 13 2 4 2 2 2" xfId="19091" xr:uid="{00000000-0005-0000-0000-0000D7030000}"/>
    <cellStyle name="Standaard 4 13 2 4 2 3" xfId="9489" xr:uid="{00000000-0005-0000-0000-0000D8030000}"/>
    <cellStyle name="Standaard 4 13 2 4 2 3 2" xfId="19092" xr:uid="{00000000-0005-0000-0000-0000D9030000}"/>
    <cellStyle name="Standaard 4 13 2 4 2 4" xfId="14157" xr:uid="{00000000-0005-0000-0000-0000DA030000}"/>
    <cellStyle name="Standaard 4 13 2 4 2 5" xfId="19090" xr:uid="{00000000-0005-0000-0000-0000DB030000}"/>
    <cellStyle name="Standaard 4 13 2 4 3" xfId="5756" xr:uid="{00000000-0005-0000-0000-0000DC030000}"/>
    <cellStyle name="Standaard 4 13 2 4 3 2" xfId="19093" xr:uid="{00000000-0005-0000-0000-0000DD030000}"/>
    <cellStyle name="Standaard 4 13 2 4 4" xfId="9488" xr:uid="{00000000-0005-0000-0000-0000DE030000}"/>
    <cellStyle name="Standaard 4 13 2 4 4 2" xfId="19094" xr:uid="{00000000-0005-0000-0000-0000DF030000}"/>
    <cellStyle name="Standaard 4 13 2 4 5" xfId="14156" xr:uid="{00000000-0005-0000-0000-0000E0030000}"/>
    <cellStyle name="Standaard 4 13 2 4 6" xfId="19089" xr:uid="{00000000-0005-0000-0000-0000E1030000}"/>
    <cellStyle name="Standaard 4 13 2 5" xfId="2643" xr:uid="{00000000-0005-0000-0000-0000E2030000}"/>
    <cellStyle name="Standaard 4 13 2 5 2" xfId="7310" xr:uid="{00000000-0005-0000-0000-0000E3030000}"/>
    <cellStyle name="Standaard 4 13 2 5 2 2" xfId="19096" xr:uid="{00000000-0005-0000-0000-0000E4030000}"/>
    <cellStyle name="Standaard 4 13 2 5 3" xfId="9490" xr:uid="{00000000-0005-0000-0000-0000E5030000}"/>
    <cellStyle name="Standaard 4 13 2 5 3 2" xfId="19097" xr:uid="{00000000-0005-0000-0000-0000E6030000}"/>
    <cellStyle name="Standaard 4 13 2 5 4" xfId="14158" xr:uid="{00000000-0005-0000-0000-0000E7030000}"/>
    <cellStyle name="Standaard 4 13 2 5 5" xfId="19095" xr:uid="{00000000-0005-0000-0000-0000E8030000}"/>
    <cellStyle name="Standaard 4 13 2 6" xfId="4979" xr:uid="{00000000-0005-0000-0000-0000E9030000}"/>
    <cellStyle name="Standaard 4 13 2 6 2" xfId="19098" xr:uid="{00000000-0005-0000-0000-0000EA030000}"/>
    <cellStyle name="Standaard 4 13 2 7" xfId="9479" xr:uid="{00000000-0005-0000-0000-0000EB030000}"/>
    <cellStyle name="Standaard 4 13 2 7 2" xfId="19099" xr:uid="{00000000-0005-0000-0000-0000EC030000}"/>
    <cellStyle name="Standaard 4 13 2 8" xfId="14147" xr:uid="{00000000-0005-0000-0000-0000ED030000}"/>
    <cellStyle name="Standaard 4 13 2 9" xfId="19064" xr:uid="{00000000-0005-0000-0000-0000EE030000}"/>
    <cellStyle name="Standaard 4 13 3" xfId="502" xr:uid="{00000000-0005-0000-0000-0000EF030000}"/>
    <cellStyle name="Standaard 4 13 3 2" xfId="2060" xr:uid="{00000000-0005-0000-0000-0000F0030000}"/>
    <cellStyle name="Standaard 4 13 3 2 2" xfId="4391" xr:uid="{00000000-0005-0000-0000-0000F1030000}"/>
    <cellStyle name="Standaard 4 13 3 2 2 2" xfId="9058" xr:uid="{00000000-0005-0000-0000-0000F2030000}"/>
    <cellStyle name="Standaard 4 13 3 2 2 2 2" xfId="19103" xr:uid="{00000000-0005-0000-0000-0000F3030000}"/>
    <cellStyle name="Standaard 4 13 3 2 2 3" xfId="9493" xr:uid="{00000000-0005-0000-0000-0000F4030000}"/>
    <cellStyle name="Standaard 4 13 3 2 2 3 2" xfId="19104" xr:uid="{00000000-0005-0000-0000-0000F5030000}"/>
    <cellStyle name="Standaard 4 13 3 2 2 4" xfId="14161" xr:uid="{00000000-0005-0000-0000-0000F6030000}"/>
    <cellStyle name="Standaard 4 13 3 2 2 5" xfId="19102" xr:uid="{00000000-0005-0000-0000-0000F7030000}"/>
    <cellStyle name="Standaard 4 13 3 2 3" xfId="6727" xr:uid="{00000000-0005-0000-0000-0000F8030000}"/>
    <cellStyle name="Standaard 4 13 3 2 3 2" xfId="19105" xr:uid="{00000000-0005-0000-0000-0000F9030000}"/>
    <cellStyle name="Standaard 4 13 3 2 4" xfId="9492" xr:uid="{00000000-0005-0000-0000-0000FA030000}"/>
    <cellStyle name="Standaard 4 13 3 2 4 2" xfId="19106" xr:uid="{00000000-0005-0000-0000-0000FB030000}"/>
    <cellStyle name="Standaard 4 13 3 2 5" xfId="14160" xr:uid="{00000000-0005-0000-0000-0000FC030000}"/>
    <cellStyle name="Standaard 4 13 3 2 6" xfId="19101" xr:uid="{00000000-0005-0000-0000-0000FD030000}"/>
    <cellStyle name="Standaard 4 13 3 3" xfId="1283" xr:uid="{00000000-0005-0000-0000-0000FE030000}"/>
    <cellStyle name="Standaard 4 13 3 3 2" xfId="3614" xr:uid="{00000000-0005-0000-0000-0000FF030000}"/>
    <cellStyle name="Standaard 4 13 3 3 2 2" xfId="8281" xr:uid="{00000000-0005-0000-0000-000000040000}"/>
    <cellStyle name="Standaard 4 13 3 3 2 2 2" xfId="19109" xr:uid="{00000000-0005-0000-0000-000001040000}"/>
    <cellStyle name="Standaard 4 13 3 3 2 3" xfId="9495" xr:uid="{00000000-0005-0000-0000-000002040000}"/>
    <cellStyle name="Standaard 4 13 3 3 2 3 2" xfId="19110" xr:uid="{00000000-0005-0000-0000-000003040000}"/>
    <cellStyle name="Standaard 4 13 3 3 2 4" xfId="14163" xr:uid="{00000000-0005-0000-0000-000004040000}"/>
    <cellStyle name="Standaard 4 13 3 3 2 5" xfId="19108" xr:uid="{00000000-0005-0000-0000-000005040000}"/>
    <cellStyle name="Standaard 4 13 3 3 3" xfId="5950" xr:uid="{00000000-0005-0000-0000-000006040000}"/>
    <cellStyle name="Standaard 4 13 3 3 3 2" xfId="19111" xr:uid="{00000000-0005-0000-0000-000007040000}"/>
    <cellStyle name="Standaard 4 13 3 3 4" xfId="9494" xr:uid="{00000000-0005-0000-0000-000008040000}"/>
    <cellStyle name="Standaard 4 13 3 3 4 2" xfId="19112" xr:uid="{00000000-0005-0000-0000-000009040000}"/>
    <cellStyle name="Standaard 4 13 3 3 5" xfId="14162" xr:uid="{00000000-0005-0000-0000-00000A040000}"/>
    <cellStyle name="Standaard 4 13 3 3 6" xfId="19107" xr:uid="{00000000-0005-0000-0000-00000B040000}"/>
    <cellStyle name="Standaard 4 13 3 4" xfId="2837" xr:uid="{00000000-0005-0000-0000-00000C040000}"/>
    <cellStyle name="Standaard 4 13 3 4 2" xfId="7504" xr:uid="{00000000-0005-0000-0000-00000D040000}"/>
    <cellStyle name="Standaard 4 13 3 4 2 2" xfId="19114" xr:uid="{00000000-0005-0000-0000-00000E040000}"/>
    <cellStyle name="Standaard 4 13 3 4 3" xfId="9496" xr:uid="{00000000-0005-0000-0000-00000F040000}"/>
    <cellStyle name="Standaard 4 13 3 4 3 2" xfId="19115" xr:uid="{00000000-0005-0000-0000-000010040000}"/>
    <cellStyle name="Standaard 4 13 3 4 4" xfId="14164" xr:uid="{00000000-0005-0000-0000-000011040000}"/>
    <cellStyle name="Standaard 4 13 3 4 5" xfId="19113" xr:uid="{00000000-0005-0000-0000-000012040000}"/>
    <cellStyle name="Standaard 4 13 3 5" xfId="5173" xr:uid="{00000000-0005-0000-0000-000013040000}"/>
    <cellStyle name="Standaard 4 13 3 5 2" xfId="19116" xr:uid="{00000000-0005-0000-0000-000014040000}"/>
    <cellStyle name="Standaard 4 13 3 6" xfId="9491" xr:uid="{00000000-0005-0000-0000-000015040000}"/>
    <cellStyle name="Standaard 4 13 3 6 2" xfId="19117" xr:uid="{00000000-0005-0000-0000-000016040000}"/>
    <cellStyle name="Standaard 4 13 3 7" xfId="14159" xr:uid="{00000000-0005-0000-0000-000017040000}"/>
    <cellStyle name="Standaard 4 13 3 8" xfId="19100" xr:uid="{00000000-0005-0000-0000-000018040000}"/>
    <cellStyle name="Standaard 4 13 4" xfId="1672" xr:uid="{00000000-0005-0000-0000-000019040000}"/>
    <cellStyle name="Standaard 4 13 4 2" xfId="4003" xr:uid="{00000000-0005-0000-0000-00001A040000}"/>
    <cellStyle name="Standaard 4 13 4 2 2" xfId="8670" xr:uid="{00000000-0005-0000-0000-00001B040000}"/>
    <cellStyle name="Standaard 4 13 4 2 2 2" xfId="19120" xr:uid="{00000000-0005-0000-0000-00001C040000}"/>
    <cellStyle name="Standaard 4 13 4 2 3" xfId="9498" xr:uid="{00000000-0005-0000-0000-00001D040000}"/>
    <cellStyle name="Standaard 4 13 4 2 3 2" xfId="19121" xr:uid="{00000000-0005-0000-0000-00001E040000}"/>
    <cellStyle name="Standaard 4 13 4 2 4" xfId="14166" xr:uid="{00000000-0005-0000-0000-00001F040000}"/>
    <cellStyle name="Standaard 4 13 4 2 5" xfId="19119" xr:uid="{00000000-0005-0000-0000-000020040000}"/>
    <cellStyle name="Standaard 4 13 4 3" xfId="6339" xr:uid="{00000000-0005-0000-0000-000021040000}"/>
    <cellStyle name="Standaard 4 13 4 3 2" xfId="19122" xr:uid="{00000000-0005-0000-0000-000022040000}"/>
    <cellStyle name="Standaard 4 13 4 4" xfId="9497" xr:uid="{00000000-0005-0000-0000-000023040000}"/>
    <cellStyle name="Standaard 4 13 4 4 2" xfId="19123" xr:uid="{00000000-0005-0000-0000-000024040000}"/>
    <cellStyle name="Standaard 4 13 4 5" xfId="14165" xr:uid="{00000000-0005-0000-0000-000025040000}"/>
    <cellStyle name="Standaard 4 13 4 6" xfId="19118" xr:uid="{00000000-0005-0000-0000-000026040000}"/>
    <cellStyle name="Standaard 4 13 5" xfId="895" xr:uid="{00000000-0005-0000-0000-000027040000}"/>
    <cellStyle name="Standaard 4 13 5 2" xfId="3226" xr:uid="{00000000-0005-0000-0000-000028040000}"/>
    <cellStyle name="Standaard 4 13 5 2 2" xfId="7893" xr:uid="{00000000-0005-0000-0000-000029040000}"/>
    <cellStyle name="Standaard 4 13 5 2 2 2" xfId="19126" xr:uid="{00000000-0005-0000-0000-00002A040000}"/>
    <cellStyle name="Standaard 4 13 5 2 3" xfId="9500" xr:uid="{00000000-0005-0000-0000-00002B040000}"/>
    <cellStyle name="Standaard 4 13 5 2 3 2" xfId="19127" xr:uid="{00000000-0005-0000-0000-00002C040000}"/>
    <cellStyle name="Standaard 4 13 5 2 4" xfId="14168" xr:uid="{00000000-0005-0000-0000-00002D040000}"/>
    <cellStyle name="Standaard 4 13 5 2 5" xfId="19125" xr:uid="{00000000-0005-0000-0000-00002E040000}"/>
    <cellStyle name="Standaard 4 13 5 3" xfId="5562" xr:uid="{00000000-0005-0000-0000-00002F040000}"/>
    <cellStyle name="Standaard 4 13 5 3 2" xfId="19128" xr:uid="{00000000-0005-0000-0000-000030040000}"/>
    <cellStyle name="Standaard 4 13 5 4" xfId="9499" xr:uid="{00000000-0005-0000-0000-000031040000}"/>
    <cellStyle name="Standaard 4 13 5 4 2" xfId="19129" xr:uid="{00000000-0005-0000-0000-000032040000}"/>
    <cellStyle name="Standaard 4 13 5 5" xfId="14167" xr:uid="{00000000-0005-0000-0000-000033040000}"/>
    <cellStyle name="Standaard 4 13 5 6" xfId="19124" xr:uid="{00000000-0005-0000-0000-000034040000}"/>
    <cellStyle name="Standaard 4 13 6" xfId="2449" xr:uid="{00000000-0005-0000-0000-000035040000}"/>
    <cellStyle name="Standaard 4 13 6 2" xfId="7116" xr:uid="{00000000-0005-0000-0000-000036040000}"/>
    <cellStyle name="Standaard 4 13 6 2 2" xfId="19131" xr:uid="{00000000-0005-0000-0000-000037040000}"/>
    <cellStyle name="Standaard 4 13 6 3" xfId="9501" xr:uid="{00000000-0005-0000-0000-000038040000}"/>
    <cellStyle name="Standaard 4 13 6 3 2" xfId="19132" xr:uid="{00000000-0005-0000-0000-000039040000}"/>
    <cellStyle name="Standaard 4 13 6 4" xfId="14169" xr:uid="{00000000-0005-0000-0000-00003A040000}"/>
    <cellStyle name="Standaard 4 13 6 5" xfId="19130" xr:uid="{00000000-0005-0000-0000-00003B040000}"/>
    <cellStyle name="Standaard 4 13 7" xfId="4785" xr:uid="{00000000-0005-0000-0000-00003C040000}"/>
    <cellStyle name="Standaard 4 13 7 2" xfId="19133" xr:uid="{00000000-0005-0000-0000-00003D040000}"/>
    <cellStyle name="Standaard 4 13 8" xfId="9478" xr:uid="{00000000-0005-0000-0000-00003E040000}"/>
    <cellStyle name="Standaard 4 13 8 2" xfId="19134" xr:uid="{00000000-0005-0000-0000-00003F040000}"/>
    <cellStyle name="Standaard 4 13 9" xfId="14146" xr:uid="{00000000-0005-0000-0000-000040040000}"/>
    <cellStyle name="Standaard 4 14" xfId="207" xr:uid="{00000000-0005-0000-0000-000041040000}"/>
    <cellStyle name="Standaard 4 14 2" xfId="598" xr:uid="{00000000-0005-0000-0000-000042040000}"/>
    <cellStyle name="Standaard 4 14 2 2" xfId="2156" xr:uid="{00000000-0005-0000-0000-000043040000}"/>
    <cellStyle name="Standaard 4 14 2 2 2" xfId="4487" xr:uid="{00000000-0005-0000-0000-000044040000}"/>
    <cellStyle name="Standaard 4 14 2 2 2 2" xfId="9154" xr:uid="{00000000-0005-0000-0000-000045040000}"/>
    <cellStyle name="Standaard 4 14 2 2 2 2 2" xfId="19139" xr:uid="{00000000-0005-0000-0000-000046040000}"/>
    <cellStyle name="Standaard 4 14 2 2 2 3" xfId="9505" xr:uid="{00000000-0005-0000-0000-000047040000}"/>
    <cellStyle name="Standaard 4 14 2 2 2 3 2" xfId="19140" xr:uid="{00000000-0005-0000-0000-000048040000}"/>
    <cellStyle name="Standaard 4 14 2 2 2 4" xfId="14173" xr:uid="{00000000-0005-0000-0000-000049040000}"/>
    <cellStyle name="Standaard 4 14 2 2 2 5" xfId="19138" xr:uid="{00000000-0005-0000-0000-00004A040000}"/>
    <cellStyle name="Standaard 4 14 2 2 3" xfId="6823" xr:uid="{00000000-0005-0000-0000-00004B040000}"/>
    <cellStyle name="Standaard 4 14 2 2 3 2" xfId="19141" xr:uid="{00000000-0005-0000-0000-00004C040000}"/>
    <cellStyle name="Standaard 4 14 2 2 4" xfId="9504" xr:uid="{00000000-0005-0000-0000-00004D040000}"/>
    <cellStyle name="Standaard 4 14 2 2 4 2" xfId="19142" xr:uid="{00000000-0005-0000-0000-00004E040000}"/>
    <cellStyle name="Standaard 4 14 2 2 5" xfId="14172" xr:uid="{00000000-0005-0000-0000-00004F040000}"/>
    <cellStyle name="Standaard 4 14 2 2 6" xfId="19137" xr:uid="{00000000-0005-0000-0000-000050040000}"/>
    <cellStyle name="Standaard 4 14 2 3" xfId="1379" xr:uid="{00000000-0005-0000-0000-000051040000}"/>
    <cellStyle name="Standaard 4 14 2 3 2" xfId="3710" xr:uid="{00000000-0005-0000-0000-000052040000}"/>
    <cellStyle name="Standaard 4 14 2 3 2 2" xfId="8377" xr:uid="{00000000-0005-0000-0000-000053040000}"/>
    <cellStyle name="Standaard 4 14 2 3 2 2 2" xfId="19145" xr:uid="{00000000-0005-0000-0000-000054040000}"/>
    <cellStyle name="Standaard 4 14 2 3 2 3" xfId="9507" xr:uid="{00000000-0005-0000-0000-000055040000}"/>
    <cellStyle name="Standaard 4 14 2 3 2 3 2" xfId="19146" xr:uid="{00000000-0005-0000-0000-000056040000}"/>
    <cellStyle name="Standaard 4 14 2 3 2 4" xfId="14175" xr:uid="{00000000-0005-0000-0000-000057040000}"/>
    <cellStyle name="Standaard 4 14 2 3 2 5" xfId="19144" xr:uid="{00000000-0005-0000-0000-000058040000}"/>
    <cellStyle name="Standaard 4 14 2 3 3" xfId="6046" xr:uid="{00000000-0005-0000-0000-000059040000}"/>
    <cellStyle name="Standaard 4 14 2 3 3 2" xfId="19147" xr:uid="{00000000-0005-0000-0000-00005A040000}"/>
    <cellStyle name="Standaard 4 14 2 3 4" xfId="9506" xr:uid="{00000000-0005-0000-0000-00005B040000}"/>
    <cellStyle name="Standaard 4 14 2 3 4 2" xfId="19148" xr:uid="{00000000-0005-0000-0000-00005C040000}"/>
    <cellStyle name="Standaard 4 14 2 3 5" xfId="14174" xr:uid="{00000000-0005-0000-0000-00005D040000}"/>
    <cellStyle name="Standaard 4 14 2 3 6" xfId="19143" xr:uid="{00000000-0005-0000-0000-00005E040000}"/>
    <cellStyle name="Standaard 4 14 2 4" xfId="2933" xr:uid="{00000000-0005-0000-0000-00005F040000}"/>
    <cellStyle name="Standaard 4 14 2 4 2" xfId="7600" xr:uid="{00000000-0005-0000-0000-000060040000}"/>
    <cellStyle name="Standaard 4 14 2 4 2 2" xfId="19150" xr:uid="{00000000-0005-0000-0000-000061040000}"/>
    <cellStyle name="Standaard 4 14 2 4 3" xfId="9508" xr:uid="{00000000-0005-0000-0000-000062040000}"/>
    <cellStyle name="Standaard 4 14 2 4 3 2" xfId="19151" xr:uid="{00000000-0005-0000-0000-000063040000}"/>
    <cellStyle name="Standaard 4 14 2 4 4" xfId="14176" xr:uid="{00000000-0005-0000-0000-000064040000}"/>
    <cellStyle name="Standaard 4 14 2 4 5" xfId="19149" xr:uid="{00000000-0005-0000-0000-000065040000}"/>
    <cellStyle name="Standaard 4 14 2 5" xfId="5269" xr:uid="{00000000-0005-0000-0000-000066040000}"/>
    <cellStyle name="Standaard 4 14 2 5 2" xfId="19152" xr:uid="{00000000-0005-0000-0000-000067040000}"/>
    <cellStyle name="Standaard 4 14 2 6" xfId="9503" xr:uid="{00000000-0005-0000-0000-000068040000}"/>
    <cellStyle name="Standaard 4 14 2 6 2" xfId="19153" xr:uid="{00000000-0005-0000-0000-000069040000}"/>
    <cellStyle name="Standaard 4 14 2 7" xfId="14171" xr:uid="{00000000-0005-0000-0000-00006A040000}"/>
    <cellStyle name="Standaard 4 14 2 8" xfId="19136" xr:uid="{00000000-0005-0000-0000-00006B040000}"/>
    <cellStyle name="Standaard 4 14 3" xfId="1768" xr:uid="{00000000-0005-0000-0000-00006C040000}"/>
    <cellStyle name="Standaard 4 14 3 2" xfId="4099" xr:uid="{00000000-0005-0000-0000-00006D040000}"/>
    <cellStyle name="Standaard 4 14 3 2 2" xfId="8766" xr:uid="{00000000-0005-0000-0000-00006E040000}"/>
    <cellStyle name="Standaard 4 14 3 2 2 2" xfId="19156" xr:uid="{00000000-0005-0000-0000-00006F040000}"/>
    <cellStyle name="Standaard 4 14 3 2 3" xfId="9510" xr:uid="{00000000-0005-0000-0000-000070040000}"/>
    <cellStyle name="Standaard 4 14 3 2 3 2" xfId="19157" xr:uid="{00000000-0005-0000-0000-000071040000}"/>
    <cellStyle name="Standaard 4 14 3 2 4" xfId="14178" xr:uid="{00000000-0005-0000-0000-000072040000}"/>
    <cellStyle name="Standaard 4 14 3 2 5" xfId="19155" xr:uid="{00000000-0005-0000-0000-000073040000}"/>
    <cellStyle name="Standaard 4 14 3 3" xfId="6435" xr:uid="{00000000-0005-0000-0000-000074040000}"/>
    <cellStyle name="Standaard 4 14 3 3 2" xfId="19158" xr:uid="{00000000-0005-0000-0000-000075040000}"/>
    <cellStyle name="Standaard 4 14 3 4" xfId="9509" xr:uid="{00000000-0005-0000-0000-000076040000}"/>
    <cellStyle name="Standaard 4 14 3 4 2" xfId="19159" xr:uid="{00000000-0005-0000-0000-000077040000}"/>
    <cellStyle name="Standaard 4 14 3 5" xfId="14177" xr:uid="{00000000-0005-0000-0000-000078040000}"/>
    <cellStyle name="Standaard 4 14 3 6" xfId="19154" xr:uid="{00000000-0005-0000-0000-000079040000}"/>
    <cellStyle name="Standaard 4 14 4" xfId="991" xr:uid="{00000000-0005-0000-0000-00007A040000}"/>
    <cellStyle name="Standaard 4 14 4 2" xfId="3322" xr:uid="{00000000-0005-0000-0000-00007B040000}"/>
    <cellStyle name="Standaard 4 14 4 2 2" xfId="7989" xr:uid="{00000000-0005-0000-0000-00007C040000}"/>
    <cellStyle name="Standaard 4 14 4 2 2 2" xfId="19162" xr:uid="{00000000-0005-0000-0000-00007D040000}"/>
    <cellStyle name="Standaard 4 14 4 2 3" xfId="9512" xr:uid="{00000000-0005-0000-0000-00007E040000}"/>
    <cellStyle name="Standaard 4 14 4 2 3 2" xfId="19163" xr:uid="{00000000-0005-0000-0000-00007F040000}"/>
    <cellStyle name="Standaard 4 14 4 2 4" xfId="14180" xr:uid="{00000000-0005-0000-0000-000080040000}"/>
    <cellStyle name="Standaard 4 14 4 2 5" xfId="19161" xr:uid="{00000000-0005-0000-0000-000081040000}"/>
    <cellStyle name="Standaard 4 14 4 3" xfId="5658" xr:uid="{00000000-0005-0000-0000-000082040000}"/>
    <cellStyle name="Standaard 4 14 4 3 2" xfId="19164" xr:uid="{00000000-0005-0000-0000-000083040000}"/>
    <cellStyle name="Standaard 4 14 4 4" xfId="9511" xr:uid="{00000000-0005-0000-0000-000084040000}"/>
    <cellStyle name="Standaard 4 14 4 4 2" xfId="19165" xr:uid="{00000000-0005-0000-0000-000085040000}"/>
    <cellStyle name="Standaard 4 14 4 5" xfId="14179" xr:uid="{00000000-0005-0000-0000-000086040000}"/>
    <cellStyle name="Standaard 4 14 4 6" xfId="19160" xr:uid="{00000000-0005-0000-0000-000087040000}"/>
    <cellStyle name="Standaard 4 14 5" xfId="2545" xr:uid="{00000000-0005-0000-0000-000088040000}"/>
    <cellStyle name="Standaard 4 14 5 2" xfId="7212" xr:uid="{00000000-0005-0000-0000-000089040000}"/>
    <cellStyle name="Standaard 4 14 5 2 2" xfId="19167" xr:uid="{00000000-0005-0000-0000-00008A040000}"/>
    <cellStyle name="Standaard 4 14 5 3" xfId="9513" xr:uid="{00000000-0005-0000-0000-00008B040000}"/>
    <cellStyle name="Standaard 4 14 5 3 2" xfId="19168" xr:uid="{00000000-0005-0000-0000-00008C040000}"/>
    <cellStyle name="Standaard 4 14 5 4" xfId="14181" xr:uid="{00000000-0005-0000-0000-00008D040000}"/>
    <cellStyle name="Standaard 4 14 5 5" xfId="19166" xr:uid="{00000000-0005-0000-0000-00008E040000}"/>
    <cellStyle name="Standaard 4 14 6" xfId="4881" xr:uid="{00000000-0005-0000-0000-00008F040000}"/>
    <cellStyle name="Standaard 4 14 6 2" xfId="19169" xr:uid="{00000000-0005-0000-0000-000090040000}"/>
    <cellStyle name="Standaard 4 14 7" xfId="9502" xr:uid="{00000000-0005-0000-0000-000091040000}"/>
    <cellStyle name="Standaard 4 14 7 2" xfId="19170" xr:uid="{00000000-0005-0000-0000-000092040000}"/>
    <cellStyle name="Standaard 4 14 8" xfId="14170" xr:uid="{00000000-0005-0000-0000-000093040000}"/>
    <cellStyle name="Standaard 4 14 9" xfId="19135" xr:uid="{00000000-0005-0000-0000-000094040000}"/>
    <cellStyle name="Standaard 4 15" xfId="404" xr:uid="{00000000-0005-0000-0000-000095040000}"/>
    <cellStyle name="Standaard 4 15 2" xfId="1962" xr:uid="{00000000-0005-0000-0000-000096040000}"/>
    <cellStyle name="Standaard 4 15 2 2" xfId="4293" xr:uid="{00000000-0005-0000-0000-000097040000}"/>
    <cellStyle name="Standaard 4 15 2 2 2" xfId="8960" xr:uid="{00000000-0005-0000-0000-000098040000}"/>
    <cellStyle name="Standaard 4 15 2 2 2 2" xfId="19174" xr:uid="{00000000-0005-0000-0000-000099040000}"/>
    <cellStyle name="Standaard 4 15 2 2 3" xfId="9516" xr:uid="{00000000-0005-0000-0000-00009A040000}"/>
    <cellStyle name="Standaard 4 15 2 2 3 2" xfId="19175" xr:uid="{00000000-0005-0000-0000-00009B040000}"/>
    <cellStyle name="Standaard 4 15 2 2 4" xfId="14184" xr:uid="{00000000-0005-0000-0000-00009C040000}"/>
    <cellStyle name="Standaard 4 15 2 2 5" xfId="19173" xr:uid="{00000000-0005-0000-0000-00009D040000}"/>
    <cellStyle name="Standaard 4 15 2 3" xfId="6629" xr:uid="{00000000-0005-0000-0000-00009E040000}"/>
    <cellStyle name="Standaard 4 15 2 3 2" xfId="19176" xr:uid="{00000000-0005-0000-0000-00009F040000}"/>
    <cellStyle name="Standaard 4 15 2 4" xfId="9515" xr:uid="{00000000-0005-0000-0000-0000A0040000}"/>
    <cellStyle name="Standaard 4 15 2 4 2" xfId="19177" xr:uid="{00000000-0005-0000-0000-0000A1040000}"/>
    <cellStyle name="Standaard 4 15 2 5" xfId="14183" xr:uid="{00000000-0005-0000-0000-0000A2040000}"/>
    <cellStyle name="Standaard 4 15 2 6" xfId="19172" xr:uid="{00000000-0005-0000-0000-0000A3040000}"/>
    <cellStyle name="Standaard 4 15 3" xfId="1185" xr:uid="{00000000-0005-0000-0000-0000A4040000}"/>
    <cellStyle name="Standaard 4 15 3 2" xfId="3516" xr:uid="{00000000-0005-0000-0000-0000A5040000}"/>
    <cellStyle name="Standaard 4 15 3 2 2" xfId="8183" xr:uid="{00000000-0005-0000-0000-0000A6040000}"/>
    <cellStyle name="Standaard 4 15 3 2 2 2" xfId="19180" xr:uid="{00000000-0005-0000-0000-0000A7040000}"/>
    <cellStyle name="Standaard 4 15 3 2 3" xfId="9518" xr:uid="{00000000-0005-0000-0000-0000A8040000}"/>
    <cellStyle name="Standaard 4 15 3 2 3 2" xfId="19181" xr:uid="{00000000-0005-0000-0000-0000A9040000}"/>
    <cellStyle name="Standaard 4 15 3 2 4" xfId="14186" xr:uid="{00000000-0005-0000-0000-0000AA040000}"/>
    <cellStyle name="Standaard 4 15 3 2 5" xfId="19179" xr:uid="{00000000-0005-0000-0000-0000AB040000}"/>
    <cellStyle name="Standaard 4 15 3 3" xfId="5852" xr:uid="{00000000-0005-0000-0000-0000AC040000}"/>
    <cellStyle name="Standaard 4 15 3 3 2" xfId="19182" xr:uid="{00000000-0005-0000-0000-0000AD040000}"/>
    <cellStyle name="Standaard 4 15 3 4" xfId="9517" xr:uid="{00000000-0005-0000-0000-0000AE040000}"/>
    <cellStyle name="Standaard 4 15 3 4 2" xfId="19183" xr:uid="{00000000-0005-0000-0000-0000AF040000}"/>
    <cellStyle name="Standaard 4 15 3 5" xfId="14185" xr:uid="{00000000-0005-0000-0000-0000B0040000}"/>
    <cellStyle name="Standaard 4 15 3 6" xfId="19178" xr:uid="{00000000-0005-0000-0000-0000B1040000}"/>
    <cellStyle name="Standaard 4 15 4" xfId="2739" xr:uid="{00000000-0005-0000-0000-0000B2040000}"/>
    <cellStyle name="Standaard 4 15 4 2" xfId="7406" xr:uid="{00000000-0005-0000-0000-0000B3040000}"/>
    <cellStyle name="Standaard 4 15 4 2 2" xfId="19185" xr:uid="{00000000-0005-0000-0000-0000B4040000}"/>
    <cellStyle name="Standaard 4 15 4 3" xfId="9519" xr:uid="{00000000-0005-0000-0000-0000B5040000}"/>
    <cellStyle name="Standaard 4 15 4 3 2" xfId="19186" xr:uid="{00000000-0005-0000-0000-0000B6040000}"/>
    <cellStyle name="Standaard 4 15 4 4" xfId="14187" xr:uid="{00000000-0005-0000-0000-0000B7040000}"/>
    <cellStyle name="Standaard 4 15 4 5" xfId="19184" xr:uid="{00000000-0005-0000-0000-0000B8040000}"/>
    <cellStyle name="Standaard 4 15 5" xfId="5075" xr:uid="{00000000-0005-0000-0000-0000B9040000}"/>
    <cellStyle name="Standaard 4 15 5 2" xfId="19187" xr:uid="{00000000-0005-0000-0000-0000BA040000}"/>
    <cellStyle name="Standaard 4 15 6" xfId="9514" xr:uid="{00000000-0005-0000-0000-0000BB040000}"/>
    <cellStyle name="Standaard 4 15 6 2" xfId="19188" xr:uid="{00000000-0005-0000-0000-0000BC040000}"/>
    <cellStyle name="Standaard 4 15 7" xfId="14182" xr:uid="{00000000-0005-0000-0000-0000BD040000}"/>
    <cellStyle name="Standaard 4 15 8" xfId="19171" xr:uid="{00000000-0005-0000-0000-0000BE040000}"/>
    <cellStyle name="Standaard 4 16" xfId="1574" xr:uid="{00000000-0005-0000-0000-0000BF040000}"/>
    <cellStyle name="Standaard 4 16 2" xfId="3905" xr:uid="{00000000-0005-0000-0000-0000C0040000}"/>
    <cellStyle name="Standaard 4 16 2 2" xfId="8572" xr:uid="{00000000-0005-0000-0000-0000C1040000}"/>
    <cellStyle name="Standaard 4 16 2 2 2" xfId="19191" xr:uid="{00000000-0005-0000-0000-0000C2040000}"/>
    <cellStyle name="Standaard 4 16 2 3" xfId="9521" xr:uid="{00000000-0005-0000-0000-0000C3040000}"/>
    <cellStyle name="Standaard 4 16 2 3 2" xfId="19192" xr:uid="{00000000-0005-0000-0000-0000C4040000}"/>
    <cellStyle name="Standaard 4 16 2 4" xfId="14189" xr:uid="{00000000-0005-0000-0000-0000C5040000}"/>
    <cellStyle name="Standaard 4 16 2 5" xfId="19190" xr:uid="{00000000-0005-0000-0000-0000C6040000}"/>
    <cellStyle name="Standaard 4 16 3" xfId="6241" xr:uid="{00000000-0005-0000-0000-0000C7040000}"/>
    <cellStyle name="Standaard 4 16 3 2" xfId="19193" xr:uid="{00000000-0005-0000-0000-0000C8040000}"/>
    <cellStyle name="Standaard 4 16 4" xfId="9520" xr:uid="{00000000-0005-0000-0000-0000C9040000}"/>
    <cellStyle name="Standaard 4 16 4 2" xfId="19194" xr:uid="{00000000-0005-0000-0000-0000CA040000}"/>
    <cellStyle name="Standaard 4 16 5" xfId="14188" xr:uid="{00000000-0005-0000-0000-0000CB040000}"/>
    <cellStyle name="Standaard 4 16 6" xfId="19189" xr:uid="{00000000-0005-0000-0000-0000CC040000}"/>
    <cellStyle name="Standaard 4 17" xfId="797" xr:uid="{00000000-0005-0000-0000-0000CD040000}"/>
    <cellStyle name="Standaard 4 17 2" xfId="3128" xr:uid="{00000000-0005-0000-0000-0000CE040000}"/>
    <cellStyle name="Standaard 4 17 2 2" xfId="7795" xr:uid="{00000000-0005-0000-0000-0000CF040000}"/>
    <cellStyle name="Standaard 4 17 2 2 2" xfId="19197" xr:uid="{00000000-0005-0000-0000-0000D0040000}"/>
    <cellStyle name="Standaard 4 17 2 3" xfId="9523" xr:uid="{00000000-0005-0000-0000-0000D1040000}"/>
    <cellStyle name="Standaard 4 17 2 3 2" xfId="19198" xr:uid="{00000000-0005-0000-0000-0000D2040000}"/>
    <cellStyle name="Standaard 4 17 2 4" xfId="14191" xr:uid="{00000000-0005-0000-0000-0000D3040000}"/>
    <cellStyle name="Standaard 4 17 2 5" xfId="19196" xr:uid="{00000000-0005-0000-0000-0000D4040000}"/>
    <cellStyle name="Standaard 4 17 3" xfId="5464" xr:uid="{00000000-0005-0000-0000-0000D5040000}"/>
    <cellStyle name="Standaard 4 17 3 2" xfId="19199" xr:uid="{00000000-0005-0000-0000-0000D6040000}"/>
    <cellStyle name="Standaard 4 17 4" xfId="9522" xr:uid="{00000000-0005-0000-0000-0000D7040000}"/>
    <cellStyle name="Standaard 4 17 4 2" xfId="19200" xr:uid="{00000000-0005-0000-0000-0000D8040000}"/>
    <cellStyle name="Standaard 4 17 5" xfId="14190" xr:uid="{00000000-0005-0000-0000-0000D9040000}"/>
    <cellStyle name="Standaard 4 17 6" xfId="19195" xr:uid="{00000000-0005-0000-0000-0000DA040000}"/>
    <cellStyle name="Standaard 4 18" xfId="4682" xr:uid="{00000000-0005-0000-0000-0000DB040000}"/>
    <cellStyle name="Standaard 4 18 2" xfId="9349" xr:uid="{00000000-0005-0000-0000-0000DC040000}"/>
    <cellStyle name="Standaard 4 18 2 2" xfId="19202" xr:uid="{00000000-0005-0000-0000-0000DD040000}"/>
    <cellStyle name="Standaard 4 18 3" xfId="9524" xr:uid="{00000000-0005-0000-0000-0000DE040000}"/>
    <cellStyle name="Standaard 4 18 3 2" xfId="19203" xr:uid="{00000000-0005-0000-0000-0000DF040000}"/>
    <cellStyle name="Standaard 4 18 4" xfId="14192" xr:uid="{00000000-0005-0000-0000-0000E0040000}"/>
    <cellStyle name="Standaard 4 18 5" xfId="19201" xr:uid="{00000000-0005-0000-0000-0000E1040000}"/>
    <cellStyle name="Standaard 4 19" xfId="2351" xr:uid="{00000000-0005-0000-0000-0000E2040000}"/>
    <cellStyle name="Standaard 4 19 2" xfId="7018" xr:uid="{00000000-0005-0000-0000-0000E3040000}"/>
    <cellStyle name="Standaard 4 19 2 2" xfId="19205" xr:uid="{00000000-0005-0000-0000-0000E4040000}"/>
    <cellStyle name="Standaard 4 19 3" xfId="9525" xr:uid="{00000000-0005-0000-0000-0000E5040000}"/>
    <cellStyle name="Standaard 4 19 3 2" xfId="19206" xr:uid="{00000000-0005-0000-0000-0000E6040000}"/>
    <cellStyle name="Standaard 4 19 4" xfId="14193" xr:uid="{00000000-0005-0000-0000-0000E7040000}"/>
    <cellStyle name="Standaard 4 19 5" xfId="19204" xr:uid="{00000000-0005-0000-0000-0000E8040000}"/>
    <cellStyle name="Standaard 4 2" xfId="8" xr:uid="{00000000-0005-0000-0000-0000E9040000}"/>
    <cellStyle name="Standaard 4 2 10" xfId="15" xr:uid="{00000000-0005-0000-0000-0000EA040000}"/>
    <cellStyle name="Standaard 4 2 10 10" xfId="14195" xr:uid="{00000000-0005-0000-0000-0000EB040000}"/>
    <cellStyle name="Standaard 4 2 10 11" xfId="19208" xr:uid="{00000000-0005-0000-0000-0000EC040000}"/>
    <cellStyle name="Standaard 4 2 10 2" xfId="202" xr:uid="{00000000-0005-0000-0000-0000ED040000}"/>
    <cellStyle name="Standaard 4 2 10 2 10" xfId="19209" xr:uid="{00000000-0005-0000-0000-0000EE040000}"/>
    <cellStyle name="Standaard 4 2 10 2 2" xfId="396" xr:uid="{00000000-0005-0000-0000-0000EF040000}"/>
    <cellStyle name="Standaard 4 2 10 2 2 2" xfId="787" xr:uid="{00000000-0005-0000-0000-0000F0040000}"/>
    <cellStyle name="Standaard 4 2 10 2 2 2 2" xfId="2345" xr:uid="{00000000-0005-0000-0000-0000F1040000}"/>
    <cellStyle name="Standaard 4 2 10 2 2 2 2 2" xfId="4676" xr:uid="{00000000-0005-0000-0000-0000F2040000}"/>
    <cellStyle name="Standaard 4 2 10 2 2 2 2 2 2" xfId="9343" xr:uid="{00000000-0005-0000-0000-0000F3040000}"/>
    <cellStyle name="Standaard 4 2 10 2 2 2 2 2 2 2" xfId="19214" xr:uid="{00000000-0005-0000-0000-0000F4040000}"/>
    <cellStyle name="Standaard 4 2 10 2 2 2 2 2 3" xfId="9532" xr:uid="{00000000-0005-0000-0000-0000F5040000}"/>
    <cellStyle name="Standaard 4 2 10 2 2 2 2 2 3 2" xfId="19215" xr:uid="{00000000-0005-0000-0000-0000F6040000}"/>
    <cellStyle name="Standaard 4 2 10 2 2 2 2 2 4" xfId="14200" xr:uid="{00000000-0005-0000-0000-0000F7040000}"/>
    <cellStyle name="Standaard 4 2 10 2 2 2 2 2 5" xfId="19213" xr:uid="{00000000-0005-0000-0000-0000F8040000}"/>
    <cellStyle name="Standaard 4 2 10 2 2 2 2 3" xfId="7012" xr:uid="{00000000-0005-0000-0000-0000F9040000}"/>
    <cellStyle name="Standaard 4 2 10 2 2 2 2 3 2" xfId="19216" xr:uid="{00000000-0005-0000-0000-0000FA040000}"/>
    <cellStyle name="Standaard 4 2 10 2 2 2 2 4" xfId="9531" xr:uid="{00000000-0005-0000-0000-0000FB040000}"/>
    <cellStyle name="Standaard 4 2 10 2 2 2 2 4 2" xfId="19217" xr:uid="{00000000-0005-0000-0000-0000FC040000}"/>
    <cellStyle name="Standaard 4 2 10 2 2 2 2 5" xfId="14199" xr:uid="{00000000-0005-0000-0000-0000FD040000}"/>
    <cellStyle name="Standaard 4 2 10 2 2 2 2 6" xfId="19212" xr:uid="{00000000-0005-0000-0000-0000FE040000}"/>
    <cellStyle name="Standaard 4 2 10 2 2 2 3" xfId="1568" xr:uid="{00000000-0005-0000-0000-0000FF040000}"/>
    <cellStyle name="Standaard 4 2 10 2 2 2 3 2" xfId="3899" xr:uid="{00000000-0005-0000-0000-000000050000}"/>
    <cellStyle name="Standaard 4 2 10 2 2 2 3 2 2" xfId="8566" xr:uid="{00000000-0005-0000-0000-000001050000}"/>
    <cellStyle name="Standaard 4 2 10 2 2 2 3 2 2 2" xfId="19220" xr:uid="{00000000-0005-0000-0000-000002050000}"/>
    <cellStyle name="Standaard 4 2 10 2 2 2 3 2 3" xfId="9534" xr:uid="{00000000-0005-0000-0000-000003050000}"/>
    <cellStyle name="Standaard 4 2 10 2 2 2 3 2 3 2" xfId="19221" xr:uid="{00000000-0005-0000-0000-000004050000}"/>
    <cellStyle name="Standaard 4 2 10 2 2 2 3 2 4" xfId="14202" xr:uid="{00000000-0005-0000-0000-000005050000}"/>
    <cellStyle name="Standaard 4 2 10 2 2 2 3 2 5" xfId="19219" xr:uid="{00000000-0005-0000-0000-000006050000}"/>
    <cellStyle name="Standaard 4 2 10 2 2 2 3 3" xfId="6235" xr:uid="{00000000-0005-0000-0000-000007050000}"/>
    <cellStyle name="Standaard 4 2 10 2 2 2 3 3 2" xfId="19222" xr:uid="{00000000-0005-0000-0000-000008050000}"/>
    <cellStyle name="Standaard 4 2 10 2 2 2 3 4" xfId="9533" xr:uid="{00000000-0005-0000-0000-000009050000}"/>
    <cellStyle name="Standaard 4 2 10 2 2 2 3 4 2" xfId="19223" xr:uid="{00000000-0005-0000-0000-00000A050000}"/>
    <cellStyle name="Standaard 4 2 10 2 2 2 3 5" xfId="14201" xr:uid="{00000000-0005-0000-0000-00000B050000}"/>
    <cellStyle name="Standaard 4 2 10 2 2 2 3 6" xfId="19218" xr:uid="{00000000-0005-0000-0000-00000C050000}"/>
    <cellStyle name="Standaard 4 2 10 2 2 2 4" xfId="3122" xr:uid="{00000000-0005-0000-0000-00000D050000}"/>
    <cellStyle name="Standaard 4 2 10 2 2 2 4 2" xfId="7789" xr:uid="{00000000-0005-0000-0000-00000E050000}"/>
    <cellStyle name="Standaard 4 2 10 2 2 2 4 2 2" xfId="19225" xr:uid="{00000000-0005-0000-0000-00000F050000}"/>
    <cellStyle name="Standaard 4 2 10 2 2 2 4 3" xfId="9535" xr:uid="{00000000-0005-0000-0000-000010050000}"/>
    <cellStyle name="Standaard 4 2 10 2 2 2 4 3 2" xfId="19226" xr:uid="{00000000-0005-0000-0000-000011050000}"/>
    <cellStyle name="Standaard 4 2 10 2 2 2 4 4" xfId="14203" xr:uid="{00000000-0005-0000-0000-000012050000}"/>
    <cellStyle name="Standaard 4 2 10 2 2 2 4 5" xfId="19224" xr:uid="{00000000-0005-0000-0000-000013050000}"/>
    <cellStyle name="Standaard 4 2 10 2 2 2 5" xfId="5458" xr:uid="{00000000-0005-0000-0000-000014050000}"/>
    <cellStyle name="Standaard 4 2 10 2 2 2 5 2" xfId="19227" xr:uid="{00000000-0005-0000-0000-000015050000}"/>
    <cellStyle name="Standaard 4 2 10 2 2 2 6" xfId="9530" xr:uid="{00000000-0005-0000-0000-000016050000}"/>
    <cellStyle name="Standaard 4 2 10 2 2 2 6 2" xfId="19228" xr:uid="{00000000-0005-0000-0000-000017050000}"/>
    <cellStyle name="Standaard 4 2 10 2 2 2 7" xfId="14198" xr:uid="{00000000-0005-0000-0000-000018050000}"/>
    <cellStyle name="Standaard 4 2 10 2 2 2 8" xfId="19211" xr:uid="{00000000-0005-0000-0000-000019050000}"/>
    <cellStyle name="Standaard 4 2 10 2 2 3" xfId="1957" xr:uid="{00000000-0005-0000-0000-00001A050000}"/>
    <cellStyle name="Standaard 4 2 10 2 2 3 2" xfId="4288" xr:uid="{00000000-0005-0000-0000-00001B050000}"/>
    <cellStyle name="Standaard 4 2 10 2 2 3 2 2" xfId="8955" xr:uid="{00000000-0005-0000-0000-00001C050000}"/>
    <cellStyle name="Standaard 4 2 10 2 2 3 2 2 2" xfId="19231" xr:uid="{00000000-0005-0000-0000-00001D050000}"/>
    <cellStyle name="Standaard 4 2 10 2 2 3 2 3" xfId="9537" xr:uid="{00000000-0005-0000-0000-00001E050000}"/>
    <cellStyle name="Standaard 4 2 10 2 2 3 2 3 2" xfId="19232" xr:uid="{00000000-0005-0000-0000-00001F050000}"/>
    <cellStyle name="Standaard 4 2 10 2 2 3 2 4" xfId="14205" xr:uid="{00000000-0005-0000-0000-000020050000}"/>
    <cellStyle name="Standaard 4 2 10 2 2 3 2 5" xfId="19230" xr:uid="{00000000-0005-0000-0000-000021050000}"/>
    <cellStyle name="Standaard 4 2 10 2 2 3 3" xfId="6624" xr:uid="{00000000-0005-0000-0000-000022050000}"/>
    <cellStyle name="Standaard 4 2 10 2 2 3 3 2" xfId="19233" xr:uid="{00000000-0005-0000-0000-000023050000}"/>
    <cellStyle name="Standaard 4 2 10 2 2 3 4" xfId="9536" xr:uid="{00000000-0005-0000-0000-000024050000}"/>
    <cellStyle name="Standaard 4 2 10 2 2 3 4 2" xfId="19234" xr:uid="{00000000-0005-0000-0000-000025050000}"/>
    <cellStyle name="Standaard 4 2 10 2 2 3 5" xfId="14204" xr:uid="{00000000-0005-0000-0000-000026050000}"/>
    <cellStyle name="Standaard 4 2 10 2 2 3 6" xfId="19229" xr:uid="{00000000-0005-0000-0000-000027050000}"/>
    <cellStyle name="Standaard 4 2 10 2 2 4" xfId="1180" xr:uid="{00000000-0005-0000-0000-000028050000}"/>
    <cellStyle name="Standaard 4 2 10 2 2 4 2" xfId="3511" xr:uid="{00000000-0005-0000-0000-000029050000}"/>
    <cellStyle name="Standaard 4 2 10 2 2 4 2 2" xfId="8178" xr:uid="{00000000-0005-0000-0000-00002A050000}"/>
    <cellStyle name="Standaard 4 2 10 2 2 4 2 2 2" xfId="19237" xr:uid="{00000000-0005-0000-0000-00002B050000}"/>
    <cellStyle name="Standaard 4 2 10 2 2 4 2 3" xfId="9539" xr:uid="{00000000-0005-0000-0000-00002C050000}"/>
    <cellStyle name="Standaard 4 2 10 2 2 4 2 3 2" xfId="19238" xr:uid="{00000000-0005-0000-0000-00002D050000}"/>
    <cellStyle name="Standaard 4 2 10 2 2 4 2 4" xfId="14207" xr:uid="{00000000-0005-0000-0000-00002E050000}"/>
    <cellStyle name="Standaard 4 2 10 2 2 4 2 5" xfId="19236" xr:uid="{00000000-0005-0000-0000-00002F050000}"/>
    <cellStyle name="Standaard 4 2 10 2 2 4 3" xfId="5847" xr:uid="{00000000-0005-0000-0000-000030050000}"/>
    <cellStyle name="Standaard 4 2 10 2 2 4 3 2" xfId="19239" xr:uid="{00000000-0005-0000-0000-000031050000}"/>
    <cellStyle name="Standaard 4 2 10 2 2 4 4" xfId="9538" xr:uid="{00000000-0005-0000-0000-000032050000}"/>
    <cellStyle name="Standaard 4 2 10 2 2 4 4 2" xfId="19240" xr:uid="{00000000-0005-0000-0000-000033050000}"/>
    <cellStyle name="Standaard 4 2 10 2 2 4 5" xfId="14206" xr:uid="{00000000-0005-0000-0000-000034050000}"/>
    <cellStyle name="Standaard 4 2 10 2 2 4 6" xfId="19235" xr:uid="{00000000-0005-0000-0000-000035050000}"/>
    <cellStyle name="Standaard 4 2 10 2 2 5" xfId="2734" xr:uid="{00000000-0005-0000-0000-000036050000}"/>
    <cellStyle name="Standaard 4 2 10 2 2 5 2" xfId="7401" xr:uid="{00000000-0005-0000-0000-000037050000}"/>
    <cellStyle name="Standaard 4 2 10 2 2 5 2 2" xfId="19242" xr:uid="{00000000-0005-0000-0000-000038050000}"/>
    <cellStyle name="Standaard 4 2 10 2 2 5 3" xfId="9540" xr:uid="{00000000-0005-0000-0000-000039050000}"/>
    <cellStyle name="Standaard 4 2 10 2 2 5 3 2" xfId="19243" xr:uid="{00000000-0005-0000-0000-00003A050000}"/>
    <cellStyle name="Standaard 4 2 10 2 2 5 4" xfId="14208" xr:uid="{00000000-0005-0000-0000-00003B050000}"/>
    <cellStyle name="Standaard 4 2 10 2 2 5 5" xfId="19241" xr:uid="{00000000-0005-0000-0000-00003C050000}"/>
    <cellStyle name="Standaard 4 2 10 2 2 6" xfId="5070" xr:uid="{00000000-0005-0000-0000-00003D050000}"/>
    <cellStyle name="Standaard 4 2 10 2 2 6 2" xfId="19244" xr:uid="{00000000-0005-0000-0000-00003E050000}"/>
    <cellStyle name="Standaard 4 2 10 2 2 7" xfId="9529" xr:uid="{00000000-0005-0000-0000-00003F050000}"/>
    <cellStyle name="Standaard 4 2 10 2 2 7 2" xfId="19245" xr:uid="{00000000-0005-0000-0000-000040050000}"/>
    <cellStyle name="Standaard 4 2 10 2 2 8" xfId="14197" xr:uid="{00000000-0005-0000-0000-000041050000}"/>
    <cellStyle name="Standaard 4 2 10 2 2 9" xfId="19210" xr:uid="{00000000-0005-0000-0000-000042050000}"/>
    <cellStyle name="Standaard 4 2 10 2 3" xfId="593" xr:uid="{00000000-0005-0000-0000-000043050000}"/>
    <cellStyle name="Standaard 4 2 10 2 3 2" xfId="2151" xr:uid="{00000000-0005-0000-0000-000044050000}"/>
    <cellStyle name="Standaard 4 2 10 2 3 2 2" xfId="4482" xr:uid="{00000000-0005-0000-0000-000045050000}"/>
    <cellStyle name="Standaard 4 2 10 2 3 2 2 2" xfId="9149" xr:uid="{00000000-0005-0000-0000-000046050000}"/>
    <cellStyle name="Standaard 4 2 10 2 3 2 2 2 2" xfId="19249" xr:uid="{00000000-0005-0000-0000-000047050000}"/>
    <cellStyle name="Standaard 4 2 10 2 3 2 2 3" xfId="9543" xr:uid="{00000000-0005-0000-0000-000048050000}"/>
    <cellStyle name="Standaard 4 2 10 2 3 2 2 3 2" xfId="19250" xr:uid="{00000000-0005-0000-0000-000049050000}"/>
    <cellStyle name="Standaard 4 2 10 2 3 2 2 4" xfId="14211" xr:uid="{00000000-0005-0000-0000-00004A050000}"/>
    <cellStyle name="Standaard 4 2 10 2 3 2 2 5" xfId="19248" xr:uid="{00000000-0005-0000-0000-00004B050000}"/>
    <cellStyle name="Standaard 4 2 10 2 3 2 3" xfId="6818" xr:uid="{00000000-0005-0000-0000-00004C050000}"/>
    <cellStyle name="Standaard 4 2 10 2 3 2 3 2" xfId="19251" xr:uid="{00000000-0005-0000-0000-00004D050000}"/>
    <cellStyle name="Standaard 4 2 10 2 3 2 4" xfId="9542" xr:uid="{00000000-0005-0000-0000-00004E050000}"/>
    <cellStyle name="Standaard 4 2 10 2 3 2 4 2" xfId="19252" xr:uid="{00000000-0005-0000-0000-00004F050000}"/>
    <cellStyle name="Standaard 4 2 10 2 3 2 5" xfId="14210" xr:uid="{00000000-0005-0000-0000-000050050000}"/>
    <cellStyle name="Standaard 4 2 10 2 3 2 6" xfId="19247" xr:uid="{00000000-0005-0000-0000-000051050000}"/>
    <cellStyle name="Standaard 4 2 10 2 3 3" xfId="1374" xr:uid="{00000000-0005-0000-0000-000052050000}"/>
    <cellStyle name="Standaard 4 2 10 2 3 3 2" xfId="3705" xr:uid="{00000000-0005-0000-0000-000053050000}"/>
    <cellStyle name="Standaard 4 2 10 2 3 3 2 2" xfId="8372" xr:uid="{00000000-0005-0000-0000-000054050000}"/>
    <cellStyle name="Standaard 4 2 10 2 3 3 2 2 2" xfId="19255" xr:uid="{00000000-0005-0000-0000-000055050000}"/>
    <cellStyle name="Standaard 4 2 10 2 3 3 2 3" xfId="9545" xr:uid="{00000000-0005-0000-0000-000056050000}"/>
    <cellStyle name="Standaard 4 2 10 2 3 3 2 3 2" xfId="19256" xr:uid="{00000000-0005-0000-0000-000057050000}"/>
    <cellStyle name="Standaard 4 2 10 2 3 3 2 4" xfId="14213" xr:uid="{00000000-0005-0000-0000-000058050000}"/>
    <cellStyle name="Standaard 4 2 10 2 3 3 2 5" xfId="19254" xr:uid="{00000000-0005-0000-0000-000059050000}"/>
    <cellStyle name="Standaard 4 2 10 2 3 3 3" xfId="6041" xr:uid="{00000000-0005-0000-0000-00005A050000}"/>
    <cellStyle name="Standaard 4 2 10 2 3 3 3 2" xfId="19257" xr:uid="{00000000-0005-0000-0000-00005B050000}"/>
    <cellStyle name="Standaard 4 2 10 2 3 3 4" xfId="9544" xr:uid="{00000000-0005-0000-0000-00005C050000}"/>
    <cellStyle name="Standaard 4 2 10 2 3 3 4 2" xfId="19258" xr:uid="{00000000-0005-0000-0000-00005D050000}"/>
    <cellStyle name="Standaard 4 2 10 2 3 3 5" xfId="14212" xr:uid="{00000000-0005-0000-0000-00005E050000}"/>
    <cellStyle name="Standaard 4 2 10 2 3 3 6" xfId="19253" xr:uid="{00000000-0005-0000-0000-00005F050000}"/>
    <cellStyle name="Standaard 4 2 10 2 3 4" xfId="2928" xr:uid="{00000000-0005-0000-0000-000060050000}"/>
    <cellStyle name="Standaard 4 2 10 2 3 4 2" xfId="7595" xr:uid="{00000000-0005-0000-0000-000061050000}"/>
    <cellStyle name="Standaard 4 2 10 2 3 4 2 2" xfId="19260" xr:uid="{00000000-0005-0000-0000-000062050000}"/>
    <cellStyle name="Standaard 4 2 10 2 3 4 3" xfId="9546" xr:uid="{00000000-0005-0000-0000-000063050000}"/>
    <cellStyle name="Standaard 4 2 10 2 3 4 3 2" xfId="19261" xr:uid="{00000000-0005-0000-0000-000064050000}"/>
    <cellStyle name="Standaard 4 2 10 2 3 4 4" xfId="14214" xr:uid="{00000000-0005-0000-0000-000065050000}"/>
    <cellStyle name="Standaard 4 2 10 2 3 4 5" xfId="19259" xr:uid="{00000000-0005-0000-0000-000066050000}"/>
    <cellStyle name="Standaard 4 2 10 2 3 5" xfId="5264" xr:uid="{00000000-0005-0000-0000-000067050000}"/>
    <cellStyle name="Standaard 4 2 10 2 3 5 2" xfId="19262" xr:uid="{00000000-0005-0000-0000-000068050000}"/>
    <cellStyle name="Standaard 4 2 10 2 3 6" xfId="9541" xr:uid="{00000000-0005-0000-0000-000069050000}"/>
    <cellStyle name="Standaard 4 2 10 2 3 6 2" xfId="19263" xr:uid="{00000000-0005-0000-0000-00006A050000}"/>
    <cellStyle name="Standaard 4 2 10 2 3 7" xfId="14209" xr:uid="{00000000-0005-0000-0000-00006B050000}"/>
    <cellStyle name="Standaard 4 2 10 2 3 8" xfId="19246" xr:uid="{00000000-0005-0000-0000-00006C050000}"/>
    <cellStyle name="Standaard 4 2 10 2 4" xfId="1763" xr:uid="{00000000-0005-0000-0000-00006D050000}"/>
    <cellStyle name="Standaard 4 2 10 2 4 2" xfId="4094" xr:uid="{00000000-0005-0000-0000-00006E050000}"/>
    <cellStyle name="Standaard 4 2 10 2 4 2 2" xfId="8761" xr:uid="{00000000-0005-0000-0000-00006F050000}"/>
    <cellStyle name="Standaard 4 2 10 2 4 2 2 2" xfId="19266" xr:uid="{00000000-0005-0000-0000-000070050000}"/>
    <cellStyle name="Standaard 4 2 10 2 4 2 3" xfId="9548" xr:uid="{00000000-0005-0000-0000-000071050000}"/>
    <cellStyle name="Standaard 4 2 10 2 4 2 3 2" xfId="19267" xr:uid="{00000000-0005-0000-0000-000072050000}"/>
    <cellStyle name="Standaard 4 2 10 2 4 2 4" xfId="14216" xr:uid="{00000000-0005-0000-0000-000073050000}"/>
    <cellStyle name="Standaard 4 2 10 2 4 2 5" xfId="19265" xr:uid="{00000000-0005-0000-0000-000074050000}"/>
    <cellStyle name="Standaard 4 2 10 2 4 3" xfId="6430" xr:uid="{00000000-0005-0000-0000-000075050000}"/>
    <cellStyle name="Standaard 4 2 10 2 4 3 2" xfId="19268" xr:uid="{00000000-0005-0000-0000-000076050000}"/>
    <cellStyle name="Standaard 4 2 10 2 4 4" xfId="9547" xr:uid="{00000000-0005-0000-0000-000077050000}"/>
    <cellStyle name="Standaard 4 2 10 2 4 4 2" xfId="19269" xr:uid="{00000000-0005-0000-0000-000078050000}"/>
    <cellStyle name="Standaard 4 2 10 2 4 5" xfId="14215" xr:uid="{00000000-0005-0000-0000-000079050000}"/>
    <cellStyle name="Standaard 4 2 10 2 4 6" xfId="19264" xr:uid="{00000000-0005-0000-0000-00007A050000}"/>
    <cellStyle name="Standaard 4 2 10 2 5" xfId="986" xr:uid="{00000000-0005-0000-0000-00007B050000}"/>
    <cellStyle name="Standaard 4 2 10 2 5 2" xfId="3317" xr:uid="{00000000-0005-0000-0000-00007C050000}"/>
    <cellStyle name="Standaard 4 2 10 2 5 2 2" xfId="7984" xr:uid="{00000000-0005-0000-0000-00007D050000}"/>
    <cellStyle name="Standaard 4 2 10 2 5 2 2 2" xfId="19272" xr:uid="{00000000-0005-0000-0000-00007E050000}"/>
    <cellStyle name="Standaard 4 2 10 2 5 2 3" xfId="9550" xr:uid="{00000000-0005-0000-0000-00007F050000}"/>
    <cellStyle name="Standaard 4 2 10 2 5 2 3 2" xfId="19273" xr:uid="{00000000-0005-0000-0000-000080050000}"/>
    <cellStyle name="Standaard 4 2 10 2 5 2 4" xfId="14218" xr:uid="{00000000-0005-0000-0000-000081050000}"/>
    <cellStyle name="Standaard 4 2 10 2 5 2 5" xfId="19271" xr:uid="{00000000-0005-0000-0000-000082050000}"/>
    <cellStyle name="Standaard 4 2 10 2 5 3" xfId="5653" xr:uid="{00000000-0005-0000-0000-000083050000}"/>
    <cellStyle name="Standaard 4 2 10 2 5 3 2" xfId="19274" xr:uid="{00000000-0005-0000-0000-000084050000}"/>
    <cellStyle name="Standaard 4 2 10 2 5 4" xfId="9549" xr:uid="{00000000-0005-0000-0000-000085050000}"/>
    <cellStyle name="Standaard 4 2 10 2 5 4 2" xfId="19275" xr:uid="{00000000-0005-0000-0000-000086050000}"/>
    <cellStyle name="Standaard 4 2 10 2 5 5" xfId="14217" xr:uid="{00000000-0005-0000-0000-000087050000}"/>
    <cellStyle name="Standaard 4 2 10 2 5 6" xfId="19270" xr:uid="{00000000-0005-0000-0000-000088050000}"/>
    <cellStyle name="Standaard 4 2 10 2 6" xfId="2540" xr:uid="{00000000-0005-0000-0000-000089050000}"/>
    <cellStyle name="Standaard 4 2 10 2 6 2" xfId="7207" xr:uid="{00000000-0005-0000-0000-00008A050000}"/>
    <cellStyle name="Standaard 4 2 10 2 6 2 2" xfId="19277" xr:uid="{00000000-0005-0000-0000-00008B050000}"/>
    <cellStyle name="Standaard 4 2 10 2 6 3" xfId="9551" xr:uid="{00000000-0005-0000-0000-00008C050000}"/>
    <cellStyle name="Standaard 4 2 10 2 6 3 2" xfId="19278" xr:uid="{00000000-0005-0000-0000-00008D050000}"/>
    <cellStyle name="Standaard 4 2 10 2 6 4" xfId="14219" xr:uid="{00000000-0005-0000-0000-00008E050000}"/>
    <cellStyle name="Standaard 4 2 10 2 6 5" xfId="19276" xr:uid="{00000000-0005-0000-0000-00008F050000}"/>
    <cellStyle name="Standaard 4 2 10 2 7" xfId="4876" xr:uid="{00000000-0005-0000-0000-000090050000}"/>
    <cellStyle name="Standaard 4 2 10 2 7 2" xfId="19279" xr:uid="{00000000-0005-0000-0000-000091050000}"/>
    <cellStyle name="Standaard 4 2 10 2 8" xfId="9528" xr:uid="{00000000-0005-0000-0000-000092050000}"/>
    <cellStyle name="Standaard 4 2 10 2 8 2" xfId="19280" xr:uid="{00000000-0005-0000-0000-000093050000}"/>
    <cellStyle name="Standaard 4 2 10 2 9" xfId="14196" xr:uid="{00000000-0005-0000-0000-000094050000}"/>
    <cellStyle name="Standaard 4 2 10 3" xfId="211" xr:uid="{00000000-0005-0000-0000-000095050000}"/>
    <cellStyle name="Standaard 4 2 10 3 2" xfId="602" xr:uid="{00000000-0005-0000-0000-000096050000}"/>
    <cellStyle name="Standaard 4 2 10 3 2 2" xfId="2160" xr:uid="{00000000-0005-0000-0000-000097050000}"/>
    <cellStyle name="Standaard 4 2 10 3 2 2 2" xfId="4491" xr:uid="{00000000-0005-0000-0000-000098050000}"/>
    <cellStyle name="Standaard 4 2 10 3 2 2 2 2" xfId="9158" xr:uid="{00000000-0005-0000-0000-000099050000}"/>
    <cellStyle name="Standaard 4 2 10 3 2 2 2 2 2" xfId="19285" xr:uid="{00000000-0005-0000-0000-00009A050000}"/>
    <cellStyle name="Standaard 4 2 10 3 2 2 2 3" xfId="9555" xr:uid="{00000000-0005-0000-0000-00009B050000}"/>
    <cellStyle name="Standaard 4 2 10 3 2 2 2 3 2" xfId="19286" xr:uid="{00000000-0005-0000-0000-00009C050000}"/>
    <cellStyle name="Standaard 4 2 10 3 2 2 2 4" xfId="14223" xr:uid="{00000000-0005-0000-0000-00009D050000}"/>
    <cellStyle name="Standaard 4 2 10 3 2 2 2 5" xfId="19284" xr:uid="{00000000-0005-0000-0000-00009E050000}"/>
    <cellStyle name="Standaard 4 2 10 3 2 2 3" xfId="6827" xr:uid="{00000000-0005-0000-0000-00009F050000}"/>
    <cellStyle name="Standaard 4 2 10 3 2 2 3 2" xfId="19287" xr:uid="{00000000-0005-0000-0000-0000A0050000}"/>
    <cellStyle name="Standaard 4 2 10 3 2 2 4" xfId="9554" xr:uid="{00000000-0005-0000-0000-0000A1050000}"/>
    <cellStyle name="Standaard 4 2 10 3 2 2 4 2" xfId="19288" xr:uid="{00000000-0005-0000-0000-0000A2050000}"/>
    <cellStyle name="Standaard 4 2 10 3 2 2 5" xfId="14222" xr:uid="{00000000-0005-0000-0000-0000A3050000}"/>
    <cellStyle name="Standaard 4 2 10 3 2 2 6" xfId="19283" xr:uid="{00000000-0005-0000-0000-0000A4050000}"/>
    <cellStyle name="Standaard 4 2 10 3 2 3" xfId="1383" xr:uid="{00000000-0005-0000-0000-0000A5050000}"/>
    <cellStyle name="Standaard 4 2 10 3 2 3 2" xfId="3714" xr:uid="{00000000-0005-0000-0000-0000A6050000}"/>
    <cellStyle name="Standaard 4 2 10 3 2 3 2 2" xfId="8381" xr:uid="{00000000-0005-0000-0000-0000A7050000}"/>
    <cellStyle name="Standaard 4 2 10 3 2 3 2 2 2" xfId="19291" xr:uid="{00000000-0005-0000-0000-0000A8050000}"/>
    <cellStyle name="Standaard 4 2 10 3 2 3 2 3" xfId="9557" xr:uid="{00000000-0005-0000-0000-0000A9050000}"/>
    <cellStyle name="Standaard 4 2 10 3 2 3 2 3 2" xfId="19292" xr:uid="{00000000-0005-0000-0000-0000AA050000}"/>
    <cellStyle name="Standaard 4 2 10 3 2 3 2 4" xfId="14225" xr:uid="{00000000-0005-0000-0000-0000AB050000}"/>
    <cellStyle name="Standaard 4 2 10 3 2 3 2 5" xfId="19290" xr:uid="{00000000-0005-0000-0000-0000AC050000}"/>
    <cellStyle name="Standaard 4 2 10 3 2 3 3" xfId="6050" xr:uid="{00000000-0005-0000-0000-0000AD050000}"/>
    <cellStyle name="Standaard 4 2 10 3 2 3 3 2" xfId="19293" xr:uid="{00000000-0005-0000-0000-0000AE050000}"/>
    <cellStyle name="Standaard 4 2 10 3 2 3 4" xfId="9556" xr:uid="{00000000-0005-0000-0000-0000AF050000}"/>
    <cellStyle name="Standaard 4 2 10 3 2 3 4 2" xfId="19294" xr:uid="{00000000-0005-0000-0000-0000B0050000}"/>
    <cellStyle name="Standaard 4 2 10 3 2 3 5" xfId="14224" xr:uid="{00000000-0005-0000-0000-0000B1050000}"/>
    <cellStyle name="Standaard 4 2 10 3 2 3 6" xfId="19289" xr:uid="{00000000-0005-0000-0000-0000B2050000}"/>
    <cellStyle name="Standaard 4 2 10 3 2 4" xfId="2937" xr:uid="{00000000-0005-0000-0000-0000B3050000}"/>
    <cellStyle name="Standaard 4 2 10 3 2 4 2" xfId="7604" xr:uid="{00000000-0005-0000-0000-0000B4050000}"/>
    <cellStyle name="Standaard 4 2 10 3 2 4 2 2" xfId="19296" xr:uid="{00000000-0005-0000-0000-0000B5050000}"/>
    <cellStyle name="Standaard 4 2 10 3 2 4 3" xfId="9558" xr:uid="{00000000-0005-0000-0000-0000B6050000}"/>
    <cellStyle name="Standaard 4 2 10 3 2 4 3 2" xfId="19297" xr:uid="{00000000-0005-0000-0000-0000B7050000}"/>
    <cellStyle name="Standaard 4 2 10 3 2 4 4" xfId="14226" xr:uid="{00000000-0005-0000-0000-0000B8050000}"/>
    <cellStyle name="Standaard 4 2 10 3 2 4 5" xfId="19295" xr:uid="{00000000-0005-0000-0000-0000B9050000}"/>
    <cellStyle name="Standaard 4 2 10 3 2 5" xfId="5273" xr:uid="{00000000-0005-0000-0000-0000BA050000}"/>
    <cellStyle name="Standaard 4 2 10 3 2 5 2" xfId="19298" xr:uid="{00000000-0005-0000-0000-0000BB050000}"/>
    <cellStyle name="Standaard 4 2 10 3 2 6" xfId="9553" xr:uid="{00000000-0005-0000-0000-0000BC050000}"/>
    <cellStyle name="Standaard 4 2 10 3 2 6 2" xfId="19299" xr:uid="{00000000-0005-0000-0000-0000BD050000}"/>
    <cellStyle name="Standaard 4 2 10 3 2 7" xfId="14221" xr:uid="{00000000-0005-0000-0000-0000BE050000}"/>
    <cellStyle name="Standaard 4 2 10 3 2 8" xfId="19282" xr:uid="{00000000-0005-0000-0000-0000BF050000}"/>
    <cellStyle name="Standaard 4 2 10 3 3" xfId="1772" xr:uid="{00000000-0005-0000-0000-0000C0050000}"/>
    <cellStyle name="Standaard 4 2 10 3 3 2" xfId="4103" xr:uid="{00000000-0005-0000-0000-0000C1050000}"/>
    <cellStyle name="Standaard 4 2 10 3 3 2 2" xfId="8770" xr:uid="{00000000-0005-0000-0000-0000C2050000}"/>
    <cellStyle name="Standaard 4 2 10 3 3 2 2 2" xfId="19302" xr:uid="{00000000-0005-0000-0000-0000C3050000}"/>
    <cellStyle name="Standaard 4 2 10 3 3 2 3" xfId="9560" xr:uid="{00000000-0005-0000-0000-0000C4050000}"/>
    <cellStyle name="Standaard 4 2 10 3 3 2 3 2" xfId="19303" xr:uid="{00000000-0005-0000-0000-0000C5050000}"/>
    <cellStyle name="Standaard 4 2 10 3 3 2 4" xfId="14228" xr:uid="{00000000-0005-0000-0000-0000C6050000}"/>
    <cellStyle name="Standaard 4 2 10 3 3 2 5" xfId="19301" xr:uid="{00000000-0005-0000-0000-0000C7050000}"/>
    <cellStyle name="Standaard 4 2 10 3 3 3" xfId="6439" xr:uid="{00000000-0005-0000-0000-0000C8050000}"/>
    <cellStyle name="Standaard 4 2 10 3 3 3 2" xfId="19304" xr:uid="{00000000-0005-0000-0000-0000C9050000}"/>
    <cellStyle name="Standaard 4 2 10 3 3 4" xfId="9559" xr:uid="{00000000-0005-0000-0000-0000CA050000}"/>
    <cellStyle name="Standaard 4 2 10 3 3 4 2" xfId="19305" xr:uid="{00000000-0005-0000-0000-0000CB050000}"/>
    <cellStyle name="Standaard 4 2 10 3 3 5" xfId="14227" xr:uid="{00000000-0005-0000-0000-0000CC050000}"/>
    <cellStyle name="Standaard 4 2 10 3 3 6" xfId="19300" xr:uid="{00000000-0005-0000-0000-0000CD050000}"/>
    <cellStyle name="Standaard 4 2 10 3 4" xfId="995" xr:uid="{00000000-0005-0000-0000-0000CE050000}"/>
    <cellStyle name="Standaard 4 2 10 3 4 2" xfId="3326" xr:uid="{00000000-0005-0000-0000-0000CF050000}"/>
    <cellStyle name="Standaard 4 2 10 3 4 2 2" xfId="7993" xr:uid="{00000000-0005-0000-0000-0000D0050000}"/>
    <cellStyle name="Standaard 4 2 10 3 4 2 2 2" xfId="19308" xr:uid="{00000000-0005-0000-0000-0000D1050000}"/>
    <cellStyle name="Standaard 4 2 10 3 4 2 3" xfId="9562" xr:uid="{00000000-0005-0000-0000-0000D2050000}"/>
    <cellStyle name="Standaard 4 2 10 3 4 2 3 2" xfId="19309" xr:uid="{00000000-0005-0000-0000-0000D3050000}"/>
    <cellStyle name="Standaard 4 2 10 3 4 2 4" xfId="14230" xr:uid="{00000000-0005-0000-0000-0000D4050000}"/>
    <cellStyle name="Standaard 4 2 10 3 4 2 5" xfId="19307" xr:uid="{00000000-0005-0000-0000-0000D5050000}"/>
    <cellStyle name="Standaard 4 2 10 3 4 3" xfId="5662" xr:uid="{00000000-0005-0000-0000-0000D6050000}"/>
    <cellStyle name="Standaard 4 2 10 3 4 3 2" xfId="19310" xr:uid="{00000000-0005-0000-0000-0000D7050000}"/>
    <cellStyle name="Standaard 4 2 10 3 4 4" xfId="9561" xr:uid="{00000000-0005-0000-0000-0000D8050000}"/>
    <cellStyle name="Standaard 4 2 10 3 4 4 2" xfId="19311" xr:uid="{00000000-0005-0000-0000-0000D9050000}"/>
    <cellStyle name="Standaard 4 2 10 3 4 5" xfId="14229" xr:uid="{00000000-0005-0000-0000-0000DA050000}"/>
    <cellStyle name="Standaard 4 2 10 3 4 6" xfId="19306" xr:uid="{00000000-0005-0000-0000-0000DB050000}"/>
    <cellStyle name="Standaard 4 2 10 3 5" xfId="2549" xr:uid="{00000000-0005-0000-0000-0000DC050000}"/>
    <cellStyle name="Standaard 4 2 10 3 5 2" xfId="7216" xr:uid="{00000000-0005-0000-0000-0000DD050000}"/>
    <cellStyle name="Standaard 4 2 10 3 5 2 2" xfId="19313" xr:uid="{00000000-0005-0000-0000-0000DE050000}"/>
    <cellStyle name="Standaard 4 2 10 3 5 3" xfId="9563" xr:uid="{00000000-0005-0000-0000-0000DF050000}"/>
    <cellStyle name="Standaard 4 2 10 3 5 3 2" xfId="19314" xr:uid="{00000000-0005-0000-0000-0000E0050000}"/>
    <cellStyle name="Standaard 4 2 10 3 5 4" xfId="14231" xr:uid="{00000000-0005-0000-0000-0000E1050000}"/>
    <cellStyle name="Standaard 4 2 10 3 5 5" xfId="19312" xr:uid="{00000000-0005-0000-0000-0000E2050000}"/>
    <cellStyle name="Standaard 4 2 10 3 6" xfId="4885" xr:uid="{00000000-0005-0000-0000-0000E3050000}"/>
    <cellStyle name="Standaard 4 2 10 3 6 2" xfId="19315" xr:uid="{00000000-0005-0000-0000-0000E4050000}"/>
    <cellStyle name="Standaard 4 2 10 3 7" xfId="9552" xr:uid="{00000000-0005-0000-0000-0000E5050000}"/>
    <cellStyle name="Standaard 4 2 10 3 7 2" xfId="19316" xr:uid="{00000000-0005-0000-0000-0000E6050000}"/>
    <cellStyle name="Standaard 4 2 10 3 8" xfId="14220" xr:uid="{00000000-0005-0000-0000-0000E7050000}"/>
    <cellStyle name="Standaard 4 2 10 3 9" xfId="19281" xr:uid="{00000000-0005-0000-0000-0000E8050000}"/>
    <cellStyle name="Standaard 4 2 10 4" xfId="408" xr:uid="{00000000-0005-0000-0000-0000E9050000}"/>
    <cellStyle name="Standaard 4 2 10 4 2" xfId="1966" xr:uid="{00000000-0005-0000-0000-0000EA050000}"/>
    <cellStyle name="Standaard 4 2 10 4 2 2" xfId="4297" xr:uid="{00000000-0005-0000-0000-0000EB050000}"/>
    <cellStyle name="Standaard 4 2 10 4 2 2 2" xfId="8964" xr:uid="{00000000-0005-0000-0000-0000EC050000}"/>
    <cellStyle name="Standaard 4 2 10 4 2 2 2 2" xfId="19320" xr:uid="{00000000-0005-0000-0000-0000ED050000}"/>
    <cellStyle name="Standaard 4 2 10 4 2 2 3" xfId="9566" xr:uid="{00000000-0005-0000-0000-0000EE050000}"/>
    <cellStyle name="Standaard 4 2 10 4 2 2 3 2" xfId="19321" xr:uid="{00000000-0005-0000-0000-0000EF050000}"/>
    <cellStyle name="Standaard 4 2 10 4 2 2 4" xfId="14234" xr:uid="{00000000-0005-0000-0000-0000F0050000}"/>
    <cellStyle name="Standaard 4 2 10 4 2 2 5" xfId="19319" xr:uid="{00000000-0005-0000-0000-0000F1050000}"/>
    <cellStyle name="Standaard 4 2 10 4 2 3" xfId="6633" xr:uid="{00000000-0005-0000-0000-0000F2050000}"/>
    <cellStyle name="Standaard 4 2 10 4 2 3 2" xfId="19322" xr:uid="{00000000-0005-0000-0000-0000F3050000}"/>
    <cellStyle name="Standaard 4 2 10 4 2 4" xfId="9565" xr:uid="{00000000-0005-0000-0000-0000F4050000}"/>
    <cellStyle name="Standaard 4 2 10 4 2 4 2" xfId="19323" xr:uid="{00000000-0005-0000-0000-0000F5050000}"/>
    <cellStyle name="Standaard 4 2 10 4 2 5" xfId="14233" xr:uid="{00000000-0005-0000-0000-0000F6050000}"/>
    <cellStyle name="Standaard 4 2 10 4 2 6" xfId="19318" xr:uid="{00000000-0005-0000-0000-0000F7050000}"/>
    <cellStyle name="Standaard 4 2 10 4 3" xfId="1189" xr:uid="{00000000-0005-0000-0000-0000F8050000}"/>
    <cellStyle name="Standaard 4 2 10 4 3 2" xfId="3520" xr:uid="{00000000-0005-0000-0000-0000F9050000}"/>
    <cellStyle name="Standaard 4 2 10 4 3 2 2" xfId="8187" xr:uid="{00000000-0005-0000-0000-0000FA050000}"/>
    <cellStyle name="Standaard 4 2 10 4 3 2 2 2" xfId="19326" xr:uid="{00000000-0005-0000-0000-0000FB050000}"/>
    <cellStyle name="Standaard 4 2 10 4 3 2 3" xfId="9568" xr:uid="{00000000-0005-0000-0000-0000FC050000}"/>
    <cellStyle name="Standaard 4 2 10 4 3 2 3 2" xfId="19327" xr:uid="{00000000-0005-0000-0000-0000FD050000}"/>
    <cellStyle name="Standaard 4 2 10 4 3 2 4" xfId="14236" xr:uid="{00000000-0005-0000-0000-0000FE050000}"/>
    <cellStyle name="Standaard 4 2 10 4 3 2 5" xfId="19325" xr:uid="{00000000-0005-0000-0000-0000FF050000}"/>
    <cellStyle name="Standaard 4 2 10 4 3 3" xfId="5856" xr:uid="{00000000-0005-0000-0000-000000060000}"/>
    <cellStyle name="Standaard 4 2 10 4 3 3 2" xfId="19328" xr:uid="{00000000-0005-0000-0000-000001060000}"/>
    <cellStyle name="Standaard 4 2 10 4 3 4" xfId="9567" xr:uid="{00000000-0005-0000-0000-000002060000}"/>
    <cellStyle name="Standaard 4 2 10 4 3 4 2" xfId="19329" xr:uid="{00000000-0005-0000-0000-000003060000}"/>
    <cellStyle name="Standaard 4 2 10 4 3 5" xfId="14235" xr:uid="{00000000-0005-0000-0000-000004060000}"/>
    <cellStyle name="Standaard 4 2 10 4 3 6" xfId="19324" xr:uid="{00000000-0005-0000-0000-000005060000}"/>
    <cellStyle name="Standaard 4 2 10 4 4" xfId="2743" xr:uid="{00000000-0005-0000-0000-000006060000}"/>
    <cellStyle name="Standaard 4 2 10 4 4 2" xfId="7410" xr:uid="{00000000-0005-0000-0000-000007060000}"/>
    <cellStyle name="Standaard 4 2 10 4 4 2 2" xfId="19331" xr:uid="{00000000-0005-0000-0000-000008060000}"/>
    <cellStyle name="Standaard 4 2 10 4 4 3" xfId="9569" xr:uid="{00000000-0005-0000-0000-000009060000}"/>
    <cellStyle name="Standaard 4 2 10 4 4 3 2" xfId="19332" xr:uid="{00000000-0005-0000-0000-00000A060000}"/>
    <cellStyle name="Standaard 4 2 10 4 4 4" xfId="14237" xr:uid="{00000000-0005-0000-0000-00000B060000}"/>
    <cellStyle name="Standaard 4 2 10 4 4 5" xfId="19330" xr:uid="{00000000-0005-0000-0000-00000C060000}"/>
    <cellStyle name="Standaard 4 2 10 4 5" xfId="5079" xr:uid="{00000000-0005-0000-0000-00000D060000}"/>
    <cellStyle name="Standaard 4 2 10 4 5 2" xfId="19333" xr:uid="{00000000-0005-0000-0000-00000E060000}"/>
    <cellStyle name="Standaard 4 2 10 4 6" xfId="9564" xr:uid="{00000000-0005-0000-0000-00000F060000}"/>
    <cellStyle name="Standaard 4 2 10 4 6 2" xfId="19334" xr:uid="{00000000-0005-0000-0000-000010060000}"/>
    <cellStyle name="Standaard 4 2 10 4 7" xfId="14232" xr:uid="{00000000-0005-0000-0000-000011060000}"/>
    <cellStyle name="Standaard 4 2 10 4 8" xfId="19317" xr:uid="{00000000-0005-0000-0000-000012060000}"/>
    <cellStyle name="Standaard 4 2 10 5" xfId="1578" xr:uid="{00000000-0005-0000-0000-000013060000}"/>
    <cellStyle name="Standaard 4 2 10 5 2" xfId="3909" xr:uid="{00000000-0005-0000-0000-000014060000}"/>
    <cellStyle name="Standaard 4 2 10 5 2 2" xfId="8576" xr:uid="{00000000-0005-0000-0000-000015060000}"/>
    <cellStyle name="Standaard 4 2 10 5 2 2 2" xfId="19337" xr:uid="{00000000-0005-0000-0000-000016060000}"/>
    <cellStyle name="Standaard 4 2 10 5 2 3" xfId="9571" xr:uid="{00000000-0005-0000-0000-000017060000}"/>
    <cellStyle name="Standaard 4 2 10 5 2 3 2" xfId="19338" xr:uid="{00000000-0005-0000-0000-000018060000}"/>
    <cellStyle name="Standaard 4 2 10 5 2 4" xfId="14239" xr:uid="{00000000-0005-0000-0000-000019060000}"/>
    <cellStyle name="Standaard 4 2 10 5 2 5" xfId="19336" xr:uid="{00000000-0005-0000-0000-00001A060000}"/>
    <cellStyle name="Standaard 4 2 10 5 3" xfId="6245" xr:uid="{00000000-0005-0000-0000-00001B060000}"/>
    <cellStyle name="Standaard 4 2 10 5 3 2" xfId="19339" xr:uid="{00000000-0005-0000-0000-00001C060000}"/>
    <cellStyle name="Standaard 4 2 10 5 4" xfId="9570" xr:uid="{00000000-0005-0000-0000-00001D060000}"/>
    <cellStyle name="Standaard 4 2 10 5 4 2" xfId="19340" xr:uid="{00000000-0005-0000-0000-00001E060000}"/>
    <cellStyle name="Standaard 4 2 10 5 5" xfId="14238" xr:uid="{00000000-0005-0000-0000-00001F060000}"/>
    <cellStyle name="Standaard 4 2 10 5 6" xfId="19335" xr:uid="{00000000-0005-0000-0000-000020060000}"/>
    <cellStyle name="Standaard 4 2 10 6" xfId="801" xr:uid="{00000000-0005-0000-0000-000021060000}"/>
    <cellStyle name="Standaard 4 2 10 6 2" xfId="3132" xr:uid="{00000000-0005-0000-0000-000022060000}"/>
    <cellStyle name="Standaard 4 2 10 6 2 2" xfId="7799" xr:uid="{00000000-0005-0000-0000-000023060000}"/>
    <cellStyle name="Standaard 4 2 10 6 2 2 2" xfId="19343" xr:uid="{00000000-0005-0000-0000-000024060000}"/>
    <cellStyle name="Standaard 4 2 10 6 2 3" xfId="9573" xr:uid="{00000000-0005-0000-0000-000025060000}"/>
    <cellStyle name="Standaard 4 2 10 6 2 3 2" xfId="19344" xr:uid="{00000000-0005-0000-0000-000026060000}"/>
    <cellStyle name="Standaard 4 2 10 6 2 4" xfId="14241" xr:uid="{00000000-0005-0000-0000-000027060000}"/>
    <cellStyle name="Standaard 4 2 10 6 2 5" xfId="19342" xr:uid="{00000000-0005-0000-0000-000028060000}"/>
    <cellStyle name="Standaard 4 2 10 6 3" xfId="5468" xr:uid="{00000000-0005-0000-0000-000029060000}"/>
    <cellStyle name="Standaard 4 2 10 6 3 2" xfId="19345" xr:uid="{00000000-0005-0000-0000-00002A060000}"/>
    <cellStyle name="Standaard 4 2 10 6 4" xfId="9572" xr:uid="{00000000-0005-0000-0000-00002B060000}"/>
    <cellStyle name="Standaard 4 2 10 6 4 2" xfId="19346" xr:uid="{00000000-0005-0000-0000-00002C060000}"/>
    <cellStyle name="Standaard 4 2 10 6 5" xfId="14240" xr:uid="{00000000-0005-0000-0000-00002D060000}"/>
    <cellStyle name="Standaard 4 2 10 6 6" xfId="19341" xr:uid="{00000000-0005-0000-0000-00002E060000}"/>
    <cellStyle name="Standaard 4 2 10 7" xfId="2355" xr:uid="{00000000-0005-0000-0000-00002F060000}"/>
    <cellStyle name="Standaard 4 2 10 7 2" xfId="7022" xr:uid="{00000000-0005-0000-0000-000030060000}"/>
    <cellStyle name="Standaard 4 2 10 7 2 2" xfId="19348" xr:uid="{00000000-0005-0000-0000-000031060000}"/>
    <cellStyle name="Standaard 4 2 10 7 3" xfId="9574" xr:uid="{00000000-0005-0000-0000-000032060000}"/>
    <cellStyle name="Standaard 4 2 10 7 3 2" xfId="19349" xr:uid="{00000000-0005-0000-0000-000033060000}"/>
    <cellStyle name="Standaard 4 2 10 7 4" xfId="14242" xr:uid="{00000000-0005-0000-0000-000034060000}"/>
    <cellStyle name="Standaard 4 2 10 7 5" xfId="19347" xr:uid="{00000000-0005-0000-0000-000035060000}"/>
    <cellStyle name="Standaard 4 2 10 8" xfId="4777" xr:uid="{00000000-0005-0000-0000-000036060000}"/>
    <cellStyle name="Standaard 4 2 10 8 2" xfId="19350" xr:uid="{00000000-0005-0000-0000-000037060000}"/>
    <cellStyle name="Standaard 4 2 10 9" xfId="9527" xr:uid="{00000000-0005-0000-0000-000038060000}"/>
    <cellStyle name="Standaard 4 2 10 9 2" xfId="19351" xr:uid="{00000000-0005-0000-0000-000039060000}"/>
    <cellStyle name="Standaard 4 2 11" xfId="112" xr:uid="{00000000-0005-0000-0000-00003A060000}"/>
    <cellStyle name="Standaard 4 2 11 10" xfId="19352" xr:uid="{00000000-0005-0000-0000-00003B060000}"/>
    <cellStyle name="Standaard 4 2 11 2" xfId="306" xr:uid="{00000000-0005-0000-0000-00003C060000}"/>
    <cellStyle name="Standaard 4 2 11 2 2" xfId="697" xr:uid="{00000000-0005-0000-0000-00003D060000}"/>
    <cellStyle name="Standaard 4 2 11 2 2 2" xfId="2255" xr:uid="{00000000-0005-0000-0000-00003E060000}"/>
    <cellStyle name="Standaard 4 2 11 2 2 2 2" xfId="4586" xr:uid="{00000000-0005-0000-0000-00003F060000}"/>
    <cellStyle name="Standaard 4 2 11 2 2 2 2 2" xfId="9253" xr:uid="{00000000-0005-0000-0000-000040060000}"/>
    <cellStyle name="Standaard 4 2 11 2 2 2 2 2 2" xfId="19357" xr:uid="{00000000-0005-0000-0000-000041060000}"/>
    <cellStyle name="Standaard 4 2 11 2 2 2 2 3" xfId="9579" xr:uid="{00000000-0005-0000-0000-000042060000}"/>
    <cellStyle name="Standaard 4 2 11 2 2 2 2 3 2" xfId="19358" xr:uid="{00000000-0005-0000-0000-000043060000}"/>
    <cellStyle name="Standaard 4 2 11 2 2 2 2 4" xfId="14247" xr:uid="{00000000-0005-0000-0000-000044060000}"/>
    <cellStyle name="Standaard 4 2 11 2 2 2 2 5" xfId="19356" xr:uid="{00000000-0005-0000-0000-000045060000}"/>
    <cellStyle name="Standaard 4 2 11 2 2 2 3" xfId="6922" xr:uid="{00000000-0005-0000-0000-000046060000}"/>
    <cellStyle name="Standaard 4 2 11 2 2 2 3 2" xfId="19359" xr:uid="{00000000-0005-0000-0000-000047060000}"/>
    <cellStyle name="Standaard 4 2 11 2 2 2 4" xfId="9578" xr:uid="{00000000-0005-0000-0000-000048060000}"/>
    <cellStyle name="Standaard 4 2 11 2 2 2 4 2" xfId="19360" xr:uid="{00000000-0005-0000-0000-000049060000}"/>
    <cellStyle name="Standaard 4 2 11 2 2 2 5" xfId="14246" xr:uid="{00000000-0005-0000-0000-00004A060000}"/>
    <cellStyle name="Standaard 4 2 11 2 2 2 6" xfId="19355" xr:uid="{00000000-0005-0000-0000-00004B060000}"/>
    <cellStyle name="Standaard 4 2 11 2 2 3" xfId="1478" xr:uid="{00000000-0005-0000-0000-00004C060000}"/>
    <cellStyle name="Standaard 4 2 11 2 2 3 2" xfId="3809" xr:uid="{00000000-0005-0000-0000-00004D060000}"/>
    <cellStyle name="Standaard 4 2 11 2 2 3 2 2" xfId="8476" xr:uid="{00000000-0005-0000-0000-00004E060000}"/>
    <cellStyle name="Standaard 4 2 11 2 2 3 2 2 2" xfId="19363" xr:uid="{00000000-0005-0000-0000-00004F060000}"/>
    <cellStyle name="Standaard 4 2 11 2 2 3 2 3" xfId="9581" xr:uid="{00000000-0005-0000-0000-000050060000}"/>
    <cellStyle name="Standaard 4 2 11 2 2 3 2 3 2" xfId="19364" xr:uid="{00000000-0005-0000-0000-000051060000}"/>
    <cellStyle name="Standaard 4 2 11 2 2 3 2 4" xfId="14249" xr:uid="{00000000-0005-0000-0000-000052060000}"/>
    <cellStyle name="Standaard 4 2 11 2 2 3 2 5" xfId="19362" xr:uid="{00000000-0005-0000-0000-000053060000}"/>
    <cellStyle name="Standaard 4 2 11 2 2 3 3" xfId="6145" xr:uid="{00000000-0005-0000-0000-000054060000}"/>
    <cellStyle name="Standaard 4 2 11 2 2 3 3 2" xfId="19365" xr:uid="{00000000-0005-0000-0000-000055060000}"/>
    <cellStyle name="Standaard 4 2 11 2 2 3 4" xfId="9580" xr:uid="{00000000-0005-0000-0000-000056060000}"/>
    <cellStyle name="Standaard 4 2 11 2 2 3 4 2" xfId="19366" xr:uid="{00000000-0005-0000-0000-000057060000}"/>
    <cellStyle name="Standaard 4 2 11 2 2 3 5" xfId="14248" xr:uid="{00000000-0005-0000-0000-000058060000}"/>
    <cellStyle name="Standaard 4 2 11 2 2 3 6" xfId="19361" xr:uid="{00000000-0005-0000-0000-000059060000}"/>
    <cellStyle name="Standaard 4 2 11 2 2 4" xfId="3032" xr:uid="{00000000-0005-0000-0000-00005A060000}"/>
    <cellStyle name="Standaard 4 2 11 2 2 4 2" xfId="7699" xr:uid="{00000000-0005-0000-0000-00005B060000}"/>
    <cellStyle name="Standaard 4 2 11 2 2 4 2 2" xfId="19368" xr:uid="{00000000-0005-0000-0000-00005C060000}"/>
    <cellStyle name="Standaard 4 2 11 2 2 4 3" xfId="9582" xr:uid="{00000000-0005-0000-0000-00005D060000}"/>
    <cellStyle name="Standaard 4 2 11 2 2 4 3 2" xfId="19369" xr:uid="{00000000-0005-0000-0000-00005E060000}"/>
    <cellStyle name="Standaard 4 2 11 2 2 4 4" xfId="14250" xr:uid="{00000000-0005-0000-0000-00005F060000}"/>
    <cellStyle name="Standaard 4 2 11 2 2 4 5" xfId="19367" xr:uid="{00000000-0005-0000-0000-000060060000}"/>
    <cellStyle name="Standaard 4 2 11 2 2 5" xfId="5368" xr:uid="{00000000-0005-0000-0000-000061060000}"/>
    <cellStyle name="Standaard 4 2 11 2 2 5 2" xfId="19370" xr:uid="{00000000-0005-0000-0000-000062060000}"/>
    <cellStyle name="Standaard 4 2 11 2 2 6" xfId="9577" xr:uid="{00000000-0005-0000-0000-000063060000}"/>
    <cellStyle name="Standaard 4 2 11 2 2 6 2" xfId="19371" xr:uid="{00000000-0005-0000-0000-000064060000}"/>
    <cellStyle name="Standaard 4 2 11 2 2 7" xfId="14245" xr:uid="{00000000-0005-0000-0000-000065060000}"/>
    <cellStyle name="Standaard 4 2 11 2 2 8" xfId="19354" xr:uid="{00000000-0005-0000-0000-000066060000}"/>
    <cellStyle name="Standaard 4 2 11 2 3" xfId="1867" xr:uid="{00000000-0005-0000-0000-000067060000}"/>
    <cellStyle name="Standaard 4 2 11 2 3 2" xfId="4198" xr:uid="{00000000-0005-0000-0000-000068060000}"/>
    <cellStyle name="Standaard 4 2 11 2 3 2 2" xfId="8865" xr:uid="{00000000-0005-0000-0000-000069060000}"/>
    <cellStyle name="Standaard 4 2 11 2 3 2 2 2" xfId="19374" xr:uid="{00000000-0005-0000-0000-00006A060000}"/>
    <cellStyle name="Standaard 4 2 11 2 3 2 3" xfId="9584" xr:uid="{00000000-0005-0000-0000-00006B060000}"/>
    <cellStyle name="Standaard 4 2 11 2 3 2 3 2" xfId="19375" xr:uid="{00000000-0005-0000-0000-00006C060000}"/>
    <cellStyle name="Standaard 4 2 11 2 3 2 4" xfId="14252" xr:uid="{00000000-0005-0000-0000-00006D060000}"/>
    <cellStyle name="Standaard 4 2 11 2 3 2 5" xfId="19373" xr:uid="{00000000-0005-0000-0000-00006E060000}"/>
    <cellStyle name="Standaard 4 2 11 2 3 3" xfId="6534" xr:uid="{00000000-0005-0000-0000-00006F060000}"/>
    <cellStyle name="Standaard 4 2 11 2 3 3 2" xfId="19376" xr:uid="{00000000-0005-0000-0000-000070060000}"/>
    <cellStyle name="Standaard 4 2 11 2 3 4" xfId="9583" xr:uid="{00000000-0005-0000-0000-000071060000}"/>
    <cellStyle name="Standaard 4 2 11 2 3 4 2" xfId="19377" xr:uid="{00000000-0005-0000-0000-000072060000}"/>
    <cellStyle name="Standaard 4 2 11 2 3 5" xfId="14251" xr:uid="{00000000-0005-0000-0000-000073060000}"/>
    <cellStyle name="Standaard 4 2 11 2 3 6" xfId="19372" xr:uid="{00000000-0005-0000-0000-000074060000}"/>
    <cellStyle name="Standaard 4 2 11 2 4" xfId="1090" xr:uid="{00000000-0005-0000-0000-000075060000}"/>
    <cellStyle name="Standaard 4 2 11 2 4 2" xfId="3421" xr:uid="{00000000-0005-0000-0000-000076060000}"/>
    <cellStyle name="Standaard 4 2 11 2 4 2 2" xfId="8088" xr:uid="{00000000-0005-0000-0000-000077060000}"/>
    <cellStyle name="Standaard 4 2 11 2 4 2 2 2" xfId="19380" xr:uid="{00000000-0005-0000-0000-000078060000}"/>
    <cellStyle name="Standaard 4 2 11 2 4 2 3" xfId="9586" xr:uid="{00000000-0005-0000-0000-000079060000}"/>
    <cellStyle name="Standaard 4 2 11 2 4 2 3 2" xfId="19381" xr:uid="{00000000-0005-0000-0000-00007A060000}"/>
    <cellStyle name="Standaard 4 2 11 2 4 2 4" xfId="14254" xr:uid="{00000000-0005-0000-0000-00007B060000}"/>
    <cellStyle name="Standaard 4 2 11 2 4 2 5" xfId="19379" xr:uid="{00000000-0005-0000-0000-00007C060000}"/>
    <cellStyle name="Standaard 4 2 11 2 4 3" xfId="5757" xr:uid="{00000000-0005-0000-0000-00007D060000}"/>
    <cellStyle name="Standaard 4 2 11 2 4 3 2" xfId="19382" xr:uid="{00000000-0005-0000-0000-00007E060000}"/>
    <cellStyle name="Standaard 4 2 11 2 4 4" xfId="9585" xr:uid="{00000000-0005-0000-0000-00007F060000}"/>
    <cellStyle name="Standaard 4 2 11 2 4 4 2" xfId="19383" xr:uid="{00000000-0005-0000-0000-000080060000}"/>
    <cellStyle name="Standaard 4 2 11 2 4 5" xfId="14253" xr:uid="{00000000-0005-0000-0000-000081060000}"/>
    <cellStyle name="Standaard 4 2 11 2 4 6" xfId="19378" xr:uid="{00000000-0005-0000-0000-000082060000}"/>
    <cellStyle name="Standaard 4 2 11 2 5" xfId="2644" xr:uid="{00000000-0005-0000-0000-000083060000}"/>
    <cellStyle name="Standaard 4 2 11 2 5 2" xfId="7311" xr:uid="{00000000-0005-0000-0000-000084060000}"/>
    <cellStyle name="Standaard 4 2 11 2 5 2 2" xfId="19385" xr:uid="{00000000-0005-0000-0000-000085060000}"/>
    <cellStyle name="Standaard 4 2 11 2 5 3" xfId="9587" xr:uid="{00000000-0005-0000-0000-000086060000}"/>
    <cellStyle name="Standaard 4 2 11 2 5 3 2" xfId="19386" xr:uid="{00000000-0005-0000-0000-000087060000}"/>
    <cellStyle name="Standaard 4 2 11 2 5 4" xfId="14255" xr:uid="{00000000-0005-0000-0000-000088060000}"/>
    <cellStyle name="Standaard 4 2 11 2 5 5" xfId="19384" xr:uid="{00000000-0005-0000-0000-000089060000}"/>
    <cellStyle name="Standaard 4 2 11 2 6" xfId="4980" xr:uid="{00000000-0005-0000-0000-00008A060000}"/>
    <cellStyle name="Standaard 4 2 11 2 6 2" xfId="19387" xr:uid="{00000000-0005-0000-0000-00008B060000}"/>
    <cellStyle name="Standaard 4 2 11 2 7" xfId="9576" xr:uid="{00000000-0005-0000-0000-00008C060000}"/>
    <cellStyle name="Standaard 4 2 11 2 7 2" xfId="19388" xr:uid="{00000000-0005-0000-0000-00008D060000}"/>
    <cellStyle name="Standaard 4 2 11 2 8" xfId="14244" xr:uid="{00000000-0005-0000-0000-00008E060000}"/>
    <cellStyle name="Standaard 4 2 11 2 9" xfId="19353" xr:uid="{00000000-0005-0000-0000-00008F060000}"/>
    <cellStyle name="Standaard 4 2 11 3" xfId="503" xr:uid="{00000000-0005-0000-0000-000090060000}"/>
    <cellStyle name="Standaard 4 2 11 3 2" xfId="2061" xr:uid="{00000000-0005-0000-0000-000091060000}"/>
    <cellStyle name="Standaard 4 2 11 3 2 2" xfId="4392" xr:uid="{00000000-0005-0000-0000-000092060000}"/>
    <cellStyle name="Standaard 4 2 11 3 2 2 2" xfId="9059" xr:uid="{00000000-0005-0000-0000-000093060000}"/>
    <cellStyle name="Standaard 4 2 11 3 2 2 2 2" xfId="19392" xr:uid="{00000000-0005-0000-0000-000094060000}"/>
    <cellStyle name="Standaard 4 2 11 3 2 2 3" xfId="9590" xr:uid="{00000000-0005-0000-0000-000095060000}"/>
    <cellStyle name="Standaard 4 2 11 3 2 2 3 2" xfId="19393" xr:uid="{00000000-0005-0000-0000-000096060000}"/>
    <cellStyle name="Standaard 4 2 11 3 2 2 4" xfId="14258" xr:uid="{00000000-0005-0000-0000-000097060000}"/>
    <cellStyle name="Standaard 4 2 11 3 2 2 5" xfId="19391" xr:uid="{00000000-0005-0000-0000-000098060000}"/>
    <cellStyle name="Standaard 4 2 11 3 2 3" xfId="6728" xr:uid="{00000000-0005-0000-0000-000099060000}"/>
    <cellStyle name="Standaard 4 2 11 3 2 3 2" xfId="19394" xr:uid="{00000000-0005-0000-0000-00009A060000}"/>
    <cellStyle name="Standaard 4 2 11 3 2 4" xfId="9589" xr:uid="{00000000-0005-0000-0000-00009B060000}"/>
    <cellStyle name="Standaard 4 2 11 3 2 4 2" xfId="19395" xr:uid="{00000000-0005-0000-0000-00009C060000}"/>
    <cellStyle name="Standaard 4 2 11 3 2 5" xfId="14257" xr:uid="{00000000-0005-0000-0000-00009D060000}"/>
    <cellStyle name="Standaard 4 2 11 3 2 6" xfId="19390" xr:uid="{00000000-0005-0000-0000-00009E060000}"/>
    <cellStyle name="Standaard 4 2 11 3 3" xfId="1284" xr:uid="{00000000-0005-0000-0000-00009F060000}"/>
    <cellStyle name="Standaard 4 2 11 3 3 2" xfId="3615" xr:uid="{00000000-0005-0000-0000-0000A0060000}"/>
    <cellStyle name="Standaard 4 2 11 3 3 2 2" xfId="8282" xr:uid="{00000000-0005-0000-0000-0000A1060000}"/>
    <cellStyle name="Standaard 4 2 11 3 3 2 2 2" xfId="19398" xr:uid="{00000000-0005-0000-0000-0000A2060000}"/>
    <cellStyle name="Standaard 4 2 11 3 3 2 3" xfId="9592" xr:uid="{00000000-0005-0000-0000-0000A3060000}"/>
    <cellStyle name="Standaard 4 2 11 3 3 2 3 2" xfId="19399" xr:uid="{00000000-0005-0000-0000-0000A4060000}"/>
    <cellStyle name="Standaard 4 2 11 3 3 2 4" xfId="14260" xr:uid="{00000000-0005-0000-0000-0000A5060000}"/>
    <cellStyle name="Standaard 4 2 11 3 3 2 5" xfId="19397" xr:uid="{00000000-0005-0000-0000-0000A6060000}"/>
    <cellStyle name="Standaard 4 2 11 3 3 3" xfId="5951" xr:uid="{00000000-0005-0000-0000-0000A7060000}"/>
    <cellStyle name="Standaard 4 2 11 3 3 3 2" xfId="19400" xr:uid="{00000000-0005-0000-0000-0000A8060000}"/>
    <cellStyle name="Standaard 4 2 11 3 3 4" xfId="9591" xr:uid="{00000000-0005-0000-0000-0000A9060000}"/>
    <cellStyle name="Standaard 4 2 11 3 3 4 2" xfId="19401" xr:uid="{00000000-0005-0000-0000-0000AA060000}"/>
    <cellStyle name="Standaard 4 2 11 3 3 5" xfId="14259" xr:uid="{00000000-0005-0000-0000-0000AB060000}"/>
    <cellStyle name="Standaard 4 2 11 3 3 6" xfId="19396" xr:uid="{00000000-0005-0000-0000-0000AC060000}"/>
    <cellStyle name="Standaard 4 2 11 3 4" xfId="2838" xr:uid="{00000000-0005-0000-0000-0000AD060000}"/>
    <cellStyle name="Standaard 4 2 11 3 4 2" xfId="7505" xr:uid="{00000000-0005-0000-0000-0000AE060000}"/>
    <cellStyle name="Standaard 4 2 11 3 4 2 2" xfId="19403" xr:uid="{00000000-0005-0000-0000-0000AF060000}"/>
    <cellStyle name="Standaard 4 2 11 3 4 3" xfId="9593" xr:uid="{00000000-0005-0000-0000-0000B0060000}"/>
    <cellStyle name="Standaard 4 2 11 3 4 3 2" xfId="19404" xr:uid="{00000000-0005-0000-0000-0000B1060000}"/>
    <cellStyle name="Standaard 4 2 11 3 4 4" xfId="14261" xr:uid="{00000000-0005-0000-0000-0000B2060000}"/>
    <cellStyle name="Standaard 4 2 11 3 4 5" xfId="19402" xr:uid="{00000000-0005-0000-0000-0000B3060000}"/>
    <cellStyle name="Standaard 4 2 11 3 5" xfId="5174" xr:uid="{00000000-0005-0000-0000-0000B4060000}"/>
    <cellStyle name="Standaard 4 2 11 3 5 2" xfId="19405" xr:uid="{00000000-0005-0000-0000-0000B5060000}"/>
    <cellStyle name="Standaard 4 2 11 3 6" xfId="9588" xr:uid="{00000000-0005-0000-0000-0000B6060000}"/>
    <cellStyle name="Standaard 4 2 11 3 6 2" xfId="19406" xr:uid="{00000000-0005-0000-0000-0000B7060000}"/>
    <cellStyle name="Standaard 4 2 11 3 7" xfId="14256" xr:uid="{00000000-0005-0000-0000-0000B8060000}"/>
    <cellStyle name="Standaard 4 2 11 3 8" xfId="19389" xr:uid="{00000000-0005-0000-0000-0000B9060000}"/>
    <cellStyle name="Standaard 4 2 11 4" xfId="1673" xr:uid="{00000000-0005-0000-0000-0000BA060000}"/>
    <cellStyle name="Standaard 4 2 11 4 2" xfId="4004" xr:uid="{00000000-0005-0000-0000-0000BB060000}"/>
    <cellStyle name="Standaard 4 2 11 4 2 2" xfId="8671" xr:uid="{00000000-0005-0000-0000-0000BC060000}"/>
    <cellStyle name="Standaard 4 2 11 4 2 2 2" xfId="19409" xr:uid="{00000000-0005-0000-0000-0000BD060000}"/>
    <cellStyle name="Standaard 4 2 11 4 2 3" xfId="9595" xr:uid="{00000000-0005-0000-0000-0000BE060000}"/>
    <cellStyle name="Standaard 4 2 11 4 2 3 2" xfId="19410" xr:uid="{00000000-0005-0000-0000-0000BF060000}"/>
    <cellStyle name="Standaard 4 2 11 4 2 4" xfId="14263" xr:uid="{00000000-0005-0000-0000-0000C0060000}"/>
    <cellStyle name="Standaard 4 2 11 4 2 5" xfId="19408" xr:uid="{00000000-0005-0000-0000-0000C1060000}"/>
    <cellStyle name="Standaard 4 2 11 4 3" xfId="6340" xr:uid="{00000000-0005-0000-0000-0000C2060000}"/>
    <cellStyle name="Standaard 4 2 11 4 3 2" xfId="19411" xr:uid="{00000000-0005-0000-0000-0000C3060000}"/>
    <cellStyle name="Standaard 4 2 11 4 4" xfId="9594" xr:uid="{00000000-0005-0000-0000-0000C4060000}"/>
    <cellStyle name="Standaard 4 2 11 4 4 2" xfId="19412" xr:uid="{00000000-0005-0000-0000-0000C5060000}"/>
    <cellStyle name="Standaard 4 2 11 4 5" xfId="14262" xr:uid="{00000000-0005-0000-0000-0000C6060000}"/>
    <cellStyle name="Standaard 4 2 11 4 6" xfId="19407" xr:uid="{00000000-0005-0000-0000-0000C7060000}"/>
    <cellStyle name="Standaard 4 2 11 5" xfId="896" xr:uid="{00000000-0005-0000-0000-0000C8060000}"/>
    <cellStyle name="Standaard 4 2 11 5 2" xfId="3227" xr:uid="{00000000-0005-0000-0000-0000C9060000}"/>
    <cellStyle name="Standaard 4 2 11 5 2 2" xfId="7894" xr:uid="{00000000-0005-0000-0000-0000CA060000}"/>
    <cellStyle name="Standaard 4 2 11 5 2 2 2" xfId="19415" xr:uid="{00000000-0005-0000-0000-0000CB060000}"/>
    <cellStyle name="Standaard 4 2 11 5 2 3" xfId="9597" xr:uid="{00000000-0005-0000-0000-0000CC060000}"/>
    <cellStyle name="Standaard 4 2 11 5 2 3 2" xfId="19416" xr:uid="{00000000-0005-0000-0000-0000CD060000}"/>
    <cellStyle name="Standaard 4 2 11 5 2 4" xfId="14265" xr:uid="{00000000-0005-0000-0000-0000CE060000}"/>
    <cellStyle name="Standaard 4 2 11 5 2 5" xfId="19414" xr:uid="{00000000-0005-0000-0000-0000CF060000}"/>
    <cellStyle name="Standaard 4 2 11 5 3" xfId="5563" xr:uid="{00000000-0005-0000-0000-0000D0060000}"/>
    <cellStyle name="Standaard 4 2 11 5 3 2" xfId="19417" xr:uid="{00000000-0005-0000-0000-0000D1060000}"/>
    <cellStyle name="Standaard 4 2 11 5 4" xfId="9596" xr:uid="{00000000-0005-0000-0000-0000D2060000}"/>
    <cellStyle name="Standaard 4 2 11 5 4 2" xfId="19418" xr:uid="{00000000-0005-0000-0000-0000D3060000}"/>
    <cellStyle name="Standaard 4 2 11 5 5" xfId="14264" xr:uid="{00000000-0005-0000-0000-0000D4060000}"/>
    <cellStyle name="Standaard 4 2 11 5 6" xfId="19413" xr:uid="{00000000-0005-0000-0000-0000D5060000}"/>
    <cellStyle name="Standaard 4 2 11 6" xfId="2450" xr:uid="{00000000-0005-0000-0000-0000D6060000}"/>
    <cellStyle name="Standaard 4 2 11 6 2" xfId="7117" xr:uid="{00000000-0005-0000-0000-0000D7060000}"/>
    <cellStyle name="Standaard 4 2 11 6 2 2" xfId="19420" xr:uid="{00000000-0005-0000-0000-0000D8060000}"/>
    <cellStyle name="Standaard 4 2 11 6 3" xfId="9598" xr:uid="{00000000-0005-0000-0000-0000D9060000}"/>
    <cellStyle name="Standaard 4 2 11 6 3 2" xfId="19421" xr:uid="{00000000-0005-0000-0000-0000DA060000}"/>
    <cellStyle name="Standaard 4 2 11 6 4" xfId="14266" xr:uid="{00000000-0005-0000-0000-0000DB060000}"/>
    <cellStyle name="Standaard 4 2 11 6 5" xfId="19419" xr:uid="{00000000-0005-0000-0000-0000DC060000}"/>
    <cellStyle name="Standaard 4 2 11 7" xfId="4786" xr:uid="{00000000-0005-0000-0000-0000DD060000}"/>
    <cellStyle name="Standaard 4 2 11 7 2" xfId="19422" xr:uid="{00000000-0005-0000-0000-0000DE060000}"/>
    <cellStyle name="Standaard 4 2 11 8" xfId="9575" xr:uid="{00000000-0005-0000-0000-0000DF060000}"/>
    <cellStyle name="Standaard 4 2 11 8 2" xfId="19423" xr:uid="{00000000-0005-0000-0000-0000E0060000}"/>
    <cellStyle name="Standaard 4 2 11 9" xfId="14243" xr:uid="{00000000-0005-0000-0000-0000E1060000}"/>
    <cellStyle name="Standaard 4 2 12" xfId="208" xr:uid="{00000000-0005-0000-0000-0000E2060000}"/>
    <cellStyle name="Standaard 4 2 12 2" xfId="599" xr:uid="{00000000-0005-0000-0000-0000E3060000}"/>
    <cellStyle name="Standaard 4 2 12 2 2" xfId="2157" xr:uid="{00000000-0005-0000-0000-0000E4060000}"/>
    <cellStyle name="Standaard 4 2 12 2 2 2" xfId="4488" xr:uid="{00000000-0005-0000-0000-0000E5060000}"/>
    <cellStyle name="Standaard 4 2 12 2 2 2 2" xfId="9155" xr:uid="{00000000-0005-0000-0000-0000E6060000}"/>
    <cellStyle name="Standaard 4 2 12 2 2 2 2 2" xfId="19428" xr:uid="{00000000-0005-0000-0000-0000E7060000}"/>
    <cellStyle name="Standaard 4 2 12 2 2 2 3" xfId="9602" xr:uid="{00000000-0005-0000-0000-0000E8060000}"/>
    <cellStyle name="Standaard 4 2 12 2 2 2 3 2" xfId="19429" xr:uid="{00000000-0005-0000-0000-0000E9060000}"/>
    <cellStyle name="Standaard 4 2 12 2 2 2 4" xfId="14270" xr:uid="{00000000-0005-0000-0000-0000EA060000}"/>
    <cellStyle name="Standaard 4 2 12 2 2 2 5" xfId="19427" xr:uid="{00000000-0005-0000-0000-0000EB060000}"/>
    <cellStyle name="Standaard 4 2 12 2 2 3" xfId="6824" xr:uid="{00000000-0005-0000-0000-0000EC060000}"/>
    <cellStyle name="Standaard 4 2 12 2 2 3 2" xfId="19430" xr:uid="{00000000-0005-0000-0000-0000ED060000}"/>
    <cellStyle name="Standaard 4 2 12 2 2 4" xfId="9601" xr:uid="{00000000-0005-0000-0000-0000EE060000}"/>
    <cellStyle name="Standaard 4 2 12 2 2 4 2" xfId="19431" xr:uid="{00000000-0005-0000-0000-0000EF060000}"/>
    <cellStyle name="Standaard 4 2 12 2 2 5" xfId="14269" xr:uid="{00000000-0005-0000-0000-0000F0060000}"/>
    <cellStyle name="Standaard 4 2 12 2 2 6" xfId="19426" xr:uid="{00000000-0005-0000-0000-0000F1060000}"/>
    <cellStyle name="Standaard 4 2 12 2 3" xfId="1380" xr:uid="{00000000-0005-0000-0000-0000F2060000}"/>
    <cellStyle name="Standaard 4 2 12 2 3 2" xfId="3711" xr:uid="{00000000-0005-0000-0000-0000F3060000}"/>
    <cellStyle name="Standaard 4 2 12 2 3 2 2" xfId="8378" xr:uid="{00000000-0005-0000-0000-0000F4060000}"/>
    <cellStyle name="Standaard 4 2 12 2 3 2 2 2" xfId="19434" xr:uid="{00000000-0005-0000-0000-0000F5060000}"/>
    <cellStyle name="Standaard 4 2 12 2 3 2 3" xfId="9604" xr:uid="{00000000-0005-0000-0000-0000F6060000}"/>
    <cellStyle name="Standaard 4 2 12 2 3 2 3 2" xfId="19435" xr:uid="{00000000-0005-0000-0000-0000F7060000}"/>
    <cellStyle name="Standaard 4 2 12 2 3 2 4" xfId="14272" xr:uid="{00000000-0005-0000-0000-0000F8060000}"/>
    <cellStyle name="Standaard 4 2 12 2 3 2 5" xfId="19433" xr:uid="{00000000-0005-0000-0000-0000F9060000}"/>
    <cellStyle name="Standaard 4 2 12 2 3 3" xfId="6047" xr:uid="{00000000-0005-0000-0000-0000FA060000}"/>
    <cellStyle name="Standaard 4 2 12 2 3 3 2" xfId="19436" xr:uid="{00000000-0005-0000-0000-0000FB060000}"/>
    <cellStyle name="Standaard 4 2 12 2 3 4" xfId="9603" xr:uid="{00000000-0005-0000-0000-0000FC060000}"/>
    <cellStyle name="Standaard 4 2 12 2 3 4 2" xfId="19437" xr:uid="{00000000-0005-0000-0000-0000FD060000}"/>
    <cellStyle name="Standaard 4 2 12 2 3 5" xfId="14271" xr:uid="{00000000-0005-0000-0000-0000FE060000}"/>
    <cellStyle name="Standaard 4 2 12 2 3 6" xfId="19432" xr:uid="{00000000-0005-0000-0000-0000FF060000}"/>
    <cellStyle name="Standaard 4 2 12 2 4" xfId="2934" xr:uid="{00000000-0005-0000-0000-000000070000}"/>
    <cellStyle name="Standaard 4 2 12 2 4 2" xfId="7601" xr:uid="{00000000-0005-0000-0000-000001070000}"/>
    <cellStyle name="Standaard 4 2 12 2 4 2 2" xfId="19439" xr:uid="{00000000-0005-0000-0000-000002070000}"/>
    <cellStyle name="Standaard 4 2 12 2 4 3" xfId="9605" xr:uid="{00000000-0005-0000-0000-000003070000}"/>
    <cellStyle name="Standaard 4 2 12 2 4 3 2" xfId="19440" xr:uid="{00000000-0005-0000-0000-000004070000}"/>
    <cellStyle name="Standaard 4 2 12 2 4 4" xfId="14273" xr:uid="{00000000-0005-0000-0000-000005070000}"/>
    <cellStyle name="Standaard 4 2 12 2 4 5" xfId="19438" xr:uid="{00000000-0005-0000-0000-000006070000}"/>
    <cellStyle name="Standaard 4 2 12 2 5" xfId="5270" xr:uid="{00000000-0005-0000-0000-000007070000}"/>
    <cellStyle name="Standaard 4 2 12 2 5 2" xfId="19441" xr:uid="{00000000-0005-0000-0000-000008070000}"/>
    <cellStyle name="Standaard 4 2 12 2 6" xfId="9600" xr:uid="{00000000-0005-0000-0000-000009070000}"/>
    <cellStyle name="Standaard 4 2 12 2 6 2" xfId="19442" xr:uid="{00000000-0005-0000-0000-00000A070000}"/>
    <cellStyle name="Standaard 4 2 12 2 7" xfId="14268" xr:uid="{00000000-0005-0000-0000-00000B070000}"/>
    <cellStyle name="Standaard 4 2 12 2 8" xfId="19425" xr:uid="{00000000-0005-0000-0000-00000C070000}"/>
    <cellStyle name="Standaard 4 2 12 3" xfId="1769" xr:uid="{00000000-0005-0000-0000-00000D070000}"/>
    <cellStyle name="Standaard 4 2 12 3 2" xfId="4100" xr:uid="{00000000-0005-0000-0000-00000E070000}"/>
    <cellStyle name="Standaard 4 2 12 3 2 2" xfId="8767" xr:uid="{00000000-0005-0000-0000-00000F070000}"/>
    <cellStyle name="Standaard 4 2 12 3 2 2 2" xfId="19445" xr:uid="{00000000-0005-0000-0000-000010070000}"/>
    <cellStyle name="Standaard 4 2 12 3 2 3" xfId="9607" xr:uid="{00000000-0005-0000-0000-000011070000}"/>
    <cellStyle name="Standaard 4 2 12 3 2 3 2" xfId="19446" xr:uid="{00000000-0005-0000-0000-000012070000}"/>
    <cellStyle name="Standaard 4 2 12 3 2 4" xfId="14275" xr:uid="{00000000-0005-0000-0000-000013070000}"/>
    <cellStyle name="Standaard 4 2 12 3 2 5" xfId="19444" xr:uid="{00000000-0005-0000-0000-000014070000}"/>
    <cellStyle name="Standaard 4 2 12 3 3" xfId="6436" xr:uid="{00000000-0005-0000-0000-000015070000}"/>
    <cellStyle name="Standaard 4 2 12 3 3 2" xfId="19447" xr:uid="{00000000-0005-0000-0000-000016070000}"/>
    <cellStyle name="Standaard 4 2 12 3 4" xfId="9606" xr:uid="{00000000-0005-0000-0000-000017070000}"/>
    <cellStyle name="Standaard 4 2 12 3 4 2" xfId="19448" xr:uid="{00000000-0005-0000-0000-000018070000}"/>
    <cellStyle name="Standaard 4 2 12 3 5" xfId="14274" xr:uid="{00000000-0005-0000-0000-000019070000}"/>
    <cellStyle name="Standaard 4 2 12 3 6" xfId="19443" xr:uid="{00000000-0005-0000-0000-00001A070000}"/>
    <cellStyle name="Standaard 4 2 12 4" xfId="992" xr:uid="{00000000-0005-0000-0000-00001B070000}"/>
    <cellStyle name="Standaard 4 2 12 4 2" xfId="3323" xr:uid="{00000000-0005-0000-0000-00001C070000}"/>
    <cellStyle name="Standaard 4 2 12 4 2 2" xfId="7990" xr:uid="{00000000-0005-0000-0000-00001D070000}"/>
    <cellStyle name="Standaard 4 2 12 4 2 2 2" xfId="19451" xr:uid="{00000000-0005-0000-0000-00001E070000}"/>
    <cellStyle name="Standaard 4 2 12 4 2 3" xfId="9609" xr:uid="{00000000-0005-0000-0000-00001F070000}"/>
    <cellStyle name="Standaard 4 2 12 4 2 3 2" xfId="19452" xr:uid="{00000000-0005-0000-0000-000020070000}"/>
    <cellStyle name="Standaard 4 2 12 4 2 4" xfId="14277" xr:uid="{00000000-0005-0000-0000-000021070000}"/>
    <cellStyle name="Standaard 4 2 12 4 2 5" xfId="19450" xr:uid="{00000000-0005-0000-0000-000022070000}"/>
    <cellStyle name="Standaard 4 2 12 4 3" xfId="5659" xr:uid="{00000000-0005-0000-0000-000023070000}"/>
    <cellStyle name="Standaard 4 2 12 4 3 2" xfId="19453" xr:uid="{00000000-0005-0000-0000-000024070000}"/>
    <cellStyle name="Standaard 4 2 12 4 4" xfId="9608" xr:uid="{00000000-0005-0000-0000-000025070000}"/>
    <cellStyle name="Standaard 4 2 12 4 4 2" xfId="19454" xr:uid="{00000000-0005-0000-0000-000026070000}"/>
    <cellStyle name="Standaard 4 2 12 4 5" xfId="14276" xr:uid="{00000000-0005-0000-0000-000027070000}"/>
    <cellStyle name="Standaard 4 2 12 4 6" xfId="19449" xr:uid="{00000000-0005-0000-0000-000028070000}"/>
    <cellStyle name="Standaard 4 2 12 5" xfId="2546" xr:uid="{00000000-0005-0000-0000-000029070000}"/>
    <cellStyle name="Standaard 4 2 12 5 2" xfId="7213" xr:uid="{00000000-0005-0000-0000-00002A070000}"/>
    <cellStyle name="Standaard 4 2 12 5 2 2" xfId="19456" xr:uid="{00000000-0005-0000-0000-00002B070000}"/>
    <cellStyle name="Standaard 4 2 12 5 3" xfId="9610" xr:uid="{00000000-0005-0000-0000-00002C070000}"/>
    <cellStyle name="Standaard 4 2 12 5 3 2" xfId="19457" xr:uid="{00000000-0005-0000-0000-00002D070000}"/>
    <cellStyle name="Standaard 4 2 12 5 4" xfId="14278" xr:uid="{00000000-0005-0000-0000-00002E070000}"/>
    <cellStyle name="Standaard 4 2 12 5 5" xfId="19455" xr:uid="{00000000-0005-0000-0000-00002F070000}"/>
    <cellStyle name="Standaard 4 2 12 6" xfId="4882" xr:uid="{00000000-0005-0000-0000-000030070000}"/>
    <cellStyle name="Standaard 4 2 12 6 2" xfId="19458" xr:uid="{00000000-0005-0000-0000-000031070000}"/>
    <cellStyle name="Standaard 4 2 12 7" xfId="9599" xr:uid="{00000000-0005-0000-0000-000032070000}"/>
    <cellStyle name="Standaard 4 2 12 7 2" xfId="19459" xr:uid="{00000000-0005-0000-0000-000033070000}"/>
    <cellStyle name="Standaard 4 2 12 8" xfId="14267" xr:uid="{00000000-0005-0000-0000-000034070000}"/>
    <cellStyle name="Standaard 4 2 12 9" xfId="19424" xr:uid="{00000000-0005-0000-0000-000035070000}"/>
    <cellStyle name="Standaard 4 2 13" xfId="405" xr:uid="{00000000-0005-0000-0000-000036070000}"/>
    <cellStyle name="Standaard 4 2 13 2" xfId="1963" xr:uid="{00000000-0005-0000-0000-000037070000}"/>
    <cellStyle name="Standaard 4 2 13 2 2" xfId="4294" xr:uid="{00000000-0005-0000-0000-000038070000}"/>
    <cellStyle name="Standaard 4 2 13 2 2 2" xfId="8961" xr:uid="{00000000-0005-0000-0000-000039070000}"/>
    <cellStyle name="Standaard 4 2 13 2 2 2 2" xfId="19463" xr:uid="{00000000-0005-0000-0000-00003A070000}"/>
    <cellStyle name="Standaard 4 2 13 2 2 3" xfId="9613" xr:uid="{00000000-0005-0000-0000-00003B070000}"/>
    <cellStyle name="Standaard 4 2 13 2 2 3 2" xfId="19464" xr:uid="{00000000-0005-0000-0000-00003C070000}"/>
    <cellStyle name="Standaard 4 2 13 2 2 4" xfId="14281" xr:uid="{00000000-0005-0000-0000-00003D070000}"/>
    <cellStyle name="Standaard 4 2 13 2 2 5" xfId="19462" xr:uid="{00000000-0005-0000-0000-00003E070000}"/>
    <cellStyle name="Standaard 4 2 13 2 3" xfId="6630" xr:uid="{00000000-0005-0000-0000-00003F070000}"/>
    <cellStyle name="Standaard 4 2 13 2 3 2" xfId="19465" xr:uid="{00000000-0005-0000-0000-000040070000}"/>
    <cellStyle name="Standaard 4 2 13 2 4" xfId="9612" xr:uid="{00000000-0005-0000-0000-000041070000}"/>
    <cellStyle name="Standaard 4 2 13 2 4 2" xfId="19466" xr:uid="{00000000-0005-0000-0000-000042070000}"/>
    <cellStyle name="Standaard 4 2 13 2 5" xfId="14280" xr:uid="{00000000-0005-0000-0000-000043070000}"/>
    <cellStyle name="Standaard 4 2 13 2 6" xfId="19461" xr:uid="{00000000-0005-0000-0000-000044070000}"/>
    <cellStyle name="Standaard 4 2 13 3" xfId="1186" xr:uid="{00000000-0005-0000-0000-000045070000}"/>
    <cellStyle name="Standaard 4 2 13 3 2" xfId="3517" xr:uid="{00000000-0005-0000-0000-000046070000}"/>
    <cellStyle name="Standaard 4 2 13 3 2 2" xfId="8184" xr:uid="{00000000-0005-0000-0000-000047070000}"/>
    <cellStyle name="Standaard 4 2 13 3 2 2 2" xfId="19469" xr:uid="{00000000-0005-0000-0000-000048070000}"/>
    <cellStyle name="Standaard 4 2 13 3 2 3" xfId="9615" xr:uid="{00000000-0005-0000-0000-000049070000}"/>
    <cellStyle name="Standaard 4 2 13 3 2 3 2" xfId="19470" xr:uid="{00000000-0005-0000-0000-00004A070000}"/>
    <cellStyle name="Standaard 4 2 13 3 2 4" xfId="14283" xr:uid="{00000000-0005-0000-0000-00004B070000}"/>
    <cellStyle name="Standaard 4 2 13 3 2 5" xfId="19468" xr:uid="{00000000-0005-0000-0000-00004C070000}"/>
    <cellStyle name="Standaard 4 2 13 3 3" xfId="5853" xr:uid="{00000000-0005-0000-0000-00004D070000}"/>
    <cellStyle name="Standaard 4 2 13 3 3 2" xfId="19471" xr:uid="{00000000-0005-0000-0000-00004E070000}"/>
    <cellStyle name="Standaard 4 2 13 3 4" xfId="9614" xr:uid="{00000000-0005-0000-0000-00004F070000}"/>
    <cellStyle name="Standaard 4 2 13 3 4 2" xfId="19472" xr:uid="{00000000-0005-0000-0000-000050070000}"/>
    <cellStyle name="Standaard 4 2 13 3 5" xfId="14282" xr:uid="{00000000-0005-0000-0000-000051070000}"/>
    <cellStyle name="Standaard 4 2 13 3 6" xfId="19467" xr:uid="{00000000-0005-0000-0000-000052070000}"/>
    <cellStyle name="Standaard 4 2 13 4" xfId="2740" xr:uid="{00000000-0005-0000-0000-000053070000}"/>
    <cellStyle name="Standaard 4 2 13 4 2" xfId="7407" xr:uid="{00000000-0005-0000-0000-000054070000}"/>
    <cellStyle name="Standaard 4 2 13 4 2 2" xfId="19474" xr:uid="{00000000-0005-0000-0000-000055070000}"/>
    <cellStyle name="Standaard 4 2 13 4 3" xfId="9616" xr:uid="{00000000-0005-0000-0000-000056070000}"/>
    <cellStyle name="Standaard 4 2 13 4 3 2" xfId="19475" xr:uid="{00000000-0005-0000-0000-000057070000}"/>
    <cellStyle name="Standaard 4 2 13 4 4" xfId="14284" xr:uid="{00000000-0005-0000-0000-000058070000}"/>
    <cellStyle name="Standaard 4 2 13 4 5" xfId="19473" xr:uid="{00000000-0005-0000-0000-000059070000}"/>
    <cellStyle name="Standaard 4 2 13 5" xfId="5076" xr:uid="{00000000-0005-0000-0000-00005A070000}"/>
    <cellStyle name="Standaard 4 2 13 5 2" xfId="19476" xr:uid="{00000000-0005-0000-0000-00005B070000}"/>
    <cellStyle name="Standaard 4 2 13 6" xfId="9611" xr:uid="{00000000-0005-0000-0000-00005C070000}"/>
    <cellStyle name="Standaard 4 2 13 6 2" xfId="19477" xr:uid="{00000000-0005-0000-0000-00005D070000}"/>
    <cellStyle name="Standaard 4 2 13 7" xfId="14279" xr:uid="{00000000-0005-0000-0000-00005E070000}"/>
    <cellStyle name="Standaard 4 2 13 8" xfId="19460" xr:uid="{00000000-0005-0000-0000-00005F070000}"/>
    <cellStyle name="Standaard 4 2 14" xfId="1575" xr:uid="{00000000-0005-0000-0000-000060070000}"/>
    <cellStyle name="Standaard 4 2 14 2" xfId="3906" xr:uid="{00000000-0005-0000-0000-000061070000}"/>
    <cellStyle name="Standaard 4 2 14 2 2" xfId="8573" xr:uid="{00000000-0005-0000-0000-000062070000}"/>
    <cellStyle name="Standaard 4 2 14 2 2 2" xfId="19480" xr:uid="{00000000-0005-0000-0000-000063070000}"/>
    <cellStyle name="Standaard 4 2 14 2 3" xfId="9618" xr:uid="{00000000-0005-0000-0000-000064070000}"/>
    <cellStyle name="Standaard 4 2 14 2 3 2" xfId="19481" xr:uid="{00000000-0005-0000-0000-000065070000}"/>
    <cellStyle name="Standaard 4 2 14 2 4" xfId="14286" xr:uid="{00000000-0005-0000-0000-000066070000}"/>
    <cellStyle name="Standaard 4 2 14 2 5" xfId="19479" xr:uid="{00000000-0005-0000-0000-000067070000}"/>
    <cellStyle name="Standaard 4 2 14 3" xfId="6242" xr:uid="{00000000-0005-0000-0000-000068070000}"/>
    <cellStyle name="Standaard 4 2 14 3 2" xfId="19482" xr:uid="{00000000-0005-0000-0000-000069070000}"/>
    <cellStyle name="Standaard 4 2 14 4" xfId="9617" xr:uid="{00000000-0005-0000-0000-00006A070000}"/>
    <cellStyle name="Standaard 4 2 14 4 2" xfId="19483" xr:uid="{00000000-0005-0000-0000-00006B070000}"/>
    <cellStyle name="Standaard 4 2 14 5" xfId="14285" xr:uid="{00000000-0005-0000-0000-00006C070000}"/>
    <cellStyle name="Standaard 4 2 14 6" xfId="19478" xr:uid="{00000000-0005-0000-0000-00006D070000}"/>
    <cellStyle name="Standaard 4 2 15" xfId="798" xr:uid="{00000000-0005-0000-0000-00006E070000}"/>
    <cellStyle name="Standaard 4 2 15 2" xfId="3129" xr:uid="{00000000-0005-0000-0000-00006F070000}"/>
    <cellStyle name="Standaard 4 2 15 2 2" xfId="7796" xr:uid="{00000000-0005-0000-0000-000070070000}"/>
    <cellStyle name="Standaard 4 2 15 2 2 2" xfId="19486" xr:uid="{00000000-0005-0000-0000-000071070000}"/>
    <cellStyle name="Standaard 4 2 15 2 3" xfId="9620" xr:uid="{00000000-0005-0000-0000-000072070000}"/>
    <cellStyle name="Standaard 4 2 15 2 3 2" xfId="19487" xr:uid="{00000000-0005-0000-0000-000073070000}"/>
    <cellStyle name="Standaard 4 2 15 2 4" xfId="14288" xr:uid="{00000000-0005-0000-0000-000074070000}"/>
    <cellStyle name="Standaard 4 2 15 2 5" xfId="19485" xr:uid="{00000000-0005-0000-0000-000075070000}"/>
    <cellStyle name="Standaard 4 2 15 3" xfId="5465" xr:uid="{00000000-0005-0000-0000-000076070000}"/>
    <cellStyle name="Standaard 4 2 15 3 2" xfId="19488" xr:uid="{00000000-0005-0000-0000-000077070000}"/>
    <cellStyle name="Standaard 4 2 15 4" xfId="9619" xr:uid="{00000000-0005-0000-0000-000078070000}"/>
    <cellStyle name="Standaard 4 2 15 4 2" xfId="19489" xr:uid="{00000000-0005-0000-0000-000079070000}"/>
    <cellStyle name="Standaard 4 2 15 5" xfId="14287" xr:uid="{00000000-0005-0000-0000-00007A070000}"/>
    <cellStyle name="Standaard 4 2 15 6" xfId="19484" xr:uid="{00000000-0005-0000-0000-00007B070000}"/>
    <cellStyle name="Standaard 4 2 16" xfId="2352" xr:uid="{00000000-0005-0000-0000-00007C070000}"/>
    <cellStyle name="Standaard 4 2 16 2" xfId="7019" xr:uid="{00000000-0005-0000-0000-00007D070000}"/>
    <cellStyle name="Standaard 4 2 16 2 2" xfId="19491" xr:uid="{00000000-0005-0000-0000-00007E070000}"/>
    <cellStyle name="Standaard 4 2 16 3" xfId="9621" xr:uid="{00000000-0005-0000-0000-00007F070000}"/>
    <cellStyle name="Standaard 4 2 16 3 2" xfId="19492" xr:uid="{00000000-0005-0000-0000-000080070000}"/>
    <cellStyle name="Standaard 4 2 16 4" xfId="14289" xr:uid="{00000000-0005-0000-0000-000081070000}"/>
    <cellStyle name="Standaard 4 2 16 5" xfId="19490" xr:uid="{00000000-0005-0000-0000-000082070000}"/>
    <cellStyle name="Standaard 4 2 17" xfId="4687" xr:uid="{00000000-0005-0000-0000-000083070000}"/>
    <cellStyle name="Standaard 4 2 17 2" xfId="19493" xr:uid="{00000000-0005-0000-0000-000084070000}"/>
    <cellStyle name="Standaard 4 2 18" xfId="9526" xr:uid="{00000000-0005-0000-0000-000085070000}"/>
    <cellStyle name="Standaard 4 2 18 2" xfId="19494" xr:uid="{00000000-0005-0000-0000-000086070000}"/>
    <cellStyle name="Standaard 4 2 19" xfId="14194" xr:uid="{00000000-0005-0000-0000-000087070000}"/>
    <cellStyle name="Standaard 4 2 2" xfId="16" xr:uid="{00000000-0005-0000-0000-000088070000}"/>
    <cellStyle name="Standaard 4 2 2 10" xfId="212" xr:uid="{00000000-0005-0000-0000-000089070000}"/>
    <cellStyle name="Standaard 4 2 2 10 2" xfId="603" xr:uid="{00000000-0005-0000-0000-00008A070000}"/>
    <cellStyle name="Standaard 4 2 2 10 2 2" xfId="2161" xr:uid="{00000000-0005-0000-0000-00008B070000}"/>
    <cellStyle name="Standaard 4 2 2 10 2 2 2" xfId="4492" xr:uid="{00000000-0005-0000-0000-00008C070000}"/>
    <cellStyle name="Standaard 4 2 2 10 2 2 2 2" xfId="9159" xr:uid="{00000000-0005-0000-0000-00008D070000}"/>
    <cellStyle name="Standaard 4 2 2 10 2 2 2 2 2" xfId="19500" xr:uid="{00000000-0005-0000-0000-00008E070000}"/>
    <cellStyle name="Standaard 4 2 2 10 2 2 2 3" xfId="9626" xr:uid="{00000000-0005-0000-0000-00008F070000}"/>
    <cellStyle name="Standaard 4 2 2 10 2 2 2 3 2" xfId="19501" xr:uid="{00000000-0005-0000-0000-000090070000}"/>
    <cellStyle name="Standaard 4 2 2 10 2 2 2 4" xfId="14294" xr:uid="{00000000-0005-0000-0000-000091070000}"/>
    <cellStyle name="Standaard 4 2 2 10 2 2 2 5" xfId="19499" xr:uid="{00000000-0005-0000-0000-000092070000}"/>
    <cellStyle name="Standaard 4 2 2 10 2 2 3" xfId="6828" xr:uid="{00000000-0005-0000-0000-000093070000}"/>
    <cellStyle name="Standaard 4 2 2 10 2 2 3 2" xfId="19502" xr:uid="{00000000-0005-0000-0000-000094070000}"/>
    <cellStyle name="Standaard 4 2 2 10 2 2 4" xfId="9625" xr:uid="{00000000-0005-0000-0000-000095070000}"/>
    <cellStyle name="Standaard 4 2 2 10 2 2 4 2" xfId="19503" xr:uid="{00000000-0005-0000-0000-000096070000}"/>
    <cellStyle name="Standaard 4 2 2 10 2 2 5" xfId="14293" xr:uid="{00000000-0005-0000-0000-000097070000}"/>
    <cellStyle name="Standaard 4 2 2 10 2 2 6" xfId="19498" xr:uid="{00000000-0005-0000-0000-000098070000}"/>
    <cellStyle name="Standaard 4 2 2 10 2 3" xfId="1384" xr:uid="{00000000-0005-0000-0000-000099070000}"/>
    <cellStyle name="Standaard 4 2 2 10 2 3 2" xfId="3715" xr:uid="{00000000-0005-0000-0000-00009A070000}"/>
    <cellStyle name="Standaard 4 2 2 10 2 3 2 2" xfId="8382" xr:uid="{00000000-0005-0000-0000-00009B070000}"/>
    <cellStyle name="Standaard 4 2 2 10 2 3 2 2 2" xfId="19506" xr:uid="{00000000-0005-0000-0000-00009C070000}"/>
    <cellStyle name="Standaard 4 2 2 10 2 3 2 3" xfId="9628" xr:uid="{00000000-0005-0000-0000-00009D070000}"/>
    <cellStyle name="Standaard 4 2 2 10 2 3 2 3 2" xfId="19507" xr:uid="{00000000-0005-0000-0000-00009E070000}"/>
    <cellStyle name="Standaard 4 2 2 10 2 3 2 4" xfId="14296" xr:uid="{00000000-0005-0000-0000-00009F070000}"/>
    <cellStyle name="Standaard 4 2 2 10 2 3 2 5" xfId="19505" xr:uid="{00000000-0005-0000-0000-0000A0070000}"/>
    <cellStyle name="Standaard 4 2 2 10 2 3 3" xfId="6051" xr:uid="{00000000-0005-0000-0000-0000A1070000}"/>
    <cellStyle name="Standaard 4 2 2 10 2 3 3 2" xfId="19508" xr:uid="{00000000-0005-0000-0000-0000A2070000}"/>
    <cellStyle name="Standaard 4 2 2 10 2 3 4" xfId="9627" xr:uid="{00000000-0005-0000-0000-0000A3070000}"/>
    <cellStyle name="Standaard 4 2 2 10 2 3 4 2" xfId="19509" xr:uid="{00000000-0005-0000-0000-0000A4070000}"/>
    <cellStyle name="Standaard 4 2 2 10 2 3 5" xfId="14295" xr:uid="{00000000-0005-0000-0000-0000A5070000}"/>
    <cellStyle name="Standaard 4 2 2 10 2 3 6" xfId="19504" xr:uid="{00000000-0005-0000-0000-0000A6070000}"/>
    <cellStyle name="Standaard 4 2 2 10 2 4" xfId="2938" xr:uid="{00000000-0005-0000-0000-0000A7070000}"/>
    <cellStyle name="Standaard 4 2 2 10 2 4 2" xfId="7605" xr:uid="{00000000-0005-0000-0000-0000A8070000}"/>
    <cellStyle name="Standaard 4 2 2 10 2 4 2 2" xfId="19511" xr:uid="{00000000-0005-0000-0000-0000A9070000}"/>
    <cellStyle name="Standaard 4 2 2 10 2 4 3" xfId="9629" xr:uid="{00000000-0005-0000-0000-0000AA070000}"/>
    <cellStyle name="Standaard 4 2 2 10 2 4 3 2" xfId="19512" xr:uid="{00000000-0005-0000-0000-0000AB070000}"/>
    <cellStyle name="Standaard 4 2 2 10 2 4 4" xfId="14297" xr:uid="{00000000-0005-0000-0000-0000AC070000}"/>
    <cellStyle name="Standaard 4 2 2 10 2 4 5" xfId="19510" xr:uid="{00000000-0005-0000-0000-0000AD070000}"/>
    <cellStyle name="Standaard 4 2 2 10 2 5" xfId="5274" xr:uid="{00000000-0005-0000-0000-0000AE070000}"/>
    <cellStyle name="Standaard 4 2 2 10 2 5 2" xfId="19513" xr:uid="{00000000-0005-0000-0000-0000AF070000}"/>
    <cellStyle name="Standaard 4 2 2 10 2 6" xfId="9624" xr:uid="{00000000-0005-0000-0000-0000B0070000}"/>
    <cellStyle name="Standaard 4 2 2 10 2 6 2" xfId="19514" xr:uid="{00000000-0005-0000-0000-0000B1070000}"/>
    <cellStyle name="Standaard 4 2 2 10 2 7" xfId="14292" xr:uid="{00000000-0005-0000-0000-0000B2070000}"/>
    <cellStyle name="Standaard 4 2 2 10 2 8" xfId="19497" xr:uid="{00000000-0005-0000-0000-0000B3070000}"/>
    <cellStyle name="Standaard 4 2 2 10 3" xfId="1773" xr:uid="{00000000-0005-0000-0000-0000B4070000}"/>
    <cellStyle name="Standaard 4 2 2 10 3 2" xfId="4104" xr:uid="{00000000-0005-0000-0000-0000B5070000}"/>
    <cellStyle name="Standaard 4 2 2 10 3 2 2" xfId="8771" xr:uid="{00000000-0005-0000-0000-0000B6070000}"/>
    <cellStyle name="Standaard 4 2 2 10 3 2 2 2" xfId="19517" xr:uid="{00000000-0005-0000-0000-0000B7070000}"/>
    <cellStyle name="Standaard 4 2 2 10 3 2 3" xfId="9631" xr:uid="{00000000-0005-0000-0000-0000B8070000}"/>
    <cellStyle name="Standaard 4 2 2 10 3 2 3 2" xfId="19518" xr:uid="{00000000-0005-0000-0000-0000B9070000}"/>
    <cellStyle name="Standaard 4 2 2 10 3 2 4" xfId="14299" xr:uid="{00000000-0005-0000-0000-0000BA070000}"/>
    <cellStyle name="Standaard 4 2 2 10 3 2 5" xfId="19516" xr:uid="{00000000-0005-0000-0000-0000BB070000}"/>
    <cellStyle name="Standaard 4 2 2 10 3 3" xfId="6440" xr:uid="{00000000-0005-0000-0000-0000BC070000}"/>
    <cellStyle name="Standaard 4 2 2 10 3 3 2" xfId="19519" xr:uid="{00000000-0005-0000-0000-0000BD070000}"/>
    <cellStyle name="Standaard 4 2 2 10 3 4" xfId="9630" xr:uid="{00000000-0005-0000-0000-0000BE070000}"/>
    <cellStyle name="Standaard 4 2 2 10 3 4 2" xfId="19520" xr:uid="{00000000-0005-0000-0000-0000BF070000}"/>
    <cellStyle name="Standaard 4 2 2 10 3 5" xfId="14298" xr:uid="{00000000-0005-0000-0000-0000C0070000}"/>
    <cellStyle name="Standaard 4 2 2 10 3 6" xfId="19515" xr:uid="{00000000-0005-0000-0000-0000C1070000}"/>
    <cellStyle name="Standaard 4 2 2 10 4" xfId="996" xr:uid="{00000000-0005-0000-0000-0000C2070000}"/>
    <cellStyle name="Standaard 4 2 2 10 4 2" xfId="3327" xr:uid="{00000000-0005-0000-0000-0000C3070000}"/>
    <cellStyle name="Standaard 4 2 2 10 4 2 2" xfId="7994" xr:uid="{00000000-0005-0000-0000-0000C4070000}"/>
    <cellStyle name="Standaard 4 2 2 10 4 2 2 2" xfId="19523" xr:uid="{00000000-0005-0000-0000-0000C5070000}"/>
    <cellStyle name="Standaard 4 2 2 10 4 2 3" xfId="9633" xr:uid="{00000000-0005-0000-0000-0000C6070000}"/>
    <cellStyle name="Standaard 4 2 2 10 4 2 3 2" xfId="19524" xr:uid="{00000000-0005-0000-0000-0000C7070000}"/>
    <cellStyle name="Standaard 4 2 2 10 4 2 4" xfId="14301" xr:uid="{00000000-0005-0000-0000-0000C8070000}"/>
    <cellStyle name="Standaard 4 2 2 10 4 2 5" xfId="19522" xr:uid="{00000000-0005-0000-0000-0000C9070000}"/>
    <cellStyle name="Standaard 4 2 2 10 4 3" xfId="5663" xr:uid="{00000000-0005-0000-0000-0000CA070000}"/>
    <cellStyle name="Standaard 4 2 2 10 4 3 2" xfId="19525" xr:uid="{00000000-0005-0000-0000-0000CB070000}"/>
    <cellStyle name="Standaard 4 2 2 10 4 4" xfId="9632" xr:uid="{00000000-0005-0000-0000-0000CC070000}"/>
    <cellStyle name="Standaard 4 2 2 10 4 4 2" xfId="19526" xr:uid="{00000000-0005-0000-0000-0000CD070000}"/>
    <cellStyle name="Standaard 4 2 2 10 4 5" xfId="14300" xr:uid="{00000000-0005-0000-0000-0000CE070000}"/>
    <cellStyle name="Standaard 4 2 2 10 4 6" xfId="19521" xr:uid="{00000000-0005-0000-0000-0000CF070000}"/>
    <cellStyle name="Standaard 4 2 2 10 5" xfId="2550" xr:uid="{00000000-0005-0000-0000-0000D0070000}"/>
    <cellStyle name="Standaard 4 2 2 10 5 2" xfId="7217" xr:uid="{00000000-0005-0000-0000-0000D1070000}"/>
    <cellStyle name="Standaard 4 2 2 10 5 2 2" xfId="19528" xr:uid="{00000000-0005-0000-0000-0000D2070000}"/>
    <cellStyle name="Standaard 4 2 2 10 5 3" xfId="9634" xr:uid="{00000000-0005-0000-0000-0000D3070000}"/>
    <cellStyle name="Standaard 4 2 2 10 5 3 2" xfId="19529" xr:uid="{00000000-0005-0000-0000-0000D4070000}"/>
    <cellStyle name="Standaard 4 2 2 10 5 4" xfId="14302" xr:uid="{00000000-0005-0000-0000-0000D5070000}"/>
    <cellStyle name="Standaard 4 2 2 10 5 5" xfId="19527" xr:uid="{00000000-0005-0000-0000-0000D6070000}"/>
    <cellStyle name="Standaard 4 2 2 10 6" xfId="4886" xr:uid="{00000000-0005-0000-0000-0000D7070000}"/>
    <cellStyle name="Standaard 4 2 2 10 6 2" xfId="19530" xr:uid="{00000000-0005-0000-0000-0000D8070000}"/>
    <cellStyle name="Standaard 4 2 2 10 7" xfId="9623" xr:uid="{00000000-0005-0000-0000-0000D9070000}"/>
    <cellStyle name="Standaard 4 2 2 10 7 2" xfId="19531" xr:uid="{00000000-0005-0000-0000-0000DA070000}"/>
    <cellStyle name="Standaard 4 2 2 10 8" xfId="14291" xr:uid="{00000000-0005-0000-0000-0000DB070000}"/>
    <cellStyle name="Standaard 4 2 2 10 9" xfId="19496" xr:uid="{00000000-0005-0000-0000-0000DC070000}"/>
    <cellStyle name="Standaard 4 2 2 11" xfId="409" xr:uid="{00000000-0005-0000-0000-0000DD070000}"/>
    <cellStyle name="Standaard 4 2 2 11 2" xfId="1967" xr:uid="{00000000-0005-0000-0000-0000DE070000}"/>
    <cellStyle name="Standaard 4 2 2 11 2 2" xfId="4298" xr:uid="{00000000-0005-0000-0000-0000DF070000}"/>
    <cellStyle name="Standaard 4 2 2 11 2 2 2" xfId="8965" xr:uid="{00000000-0005-0000-0000-0000E0070000}"/>
    <cellStyle name="Standaard 4 2 2 11 2 2 2 2" xfId="19535" xr:uid="{00000000-0005-0000-0000-0000E1070000}"/>
    <cellStyle name="Standaard 4 2 2 11 2 2 3" xfId="9637" xr:uid="{00000000-0005-0000-0000-0000E2070000}"/>
    <cellStyle name="Standaard 4 2 2 11 2 2 3 2" xfId="19536" xr:uid="{00000000-0005-0000-0000-0000E3070000}"/>
    <cellStyle name="Standaard 4 2 2 11 2 2 4" xfId="14305" xr:uid="{00000000-0005-0000-0000-0000E4070000}"/>
    <cellStyle name="Standaard 4 2 2 11 2 2 5" xfId="19534" xr:uid="{00000000-0005-0000-0000-0000E5070000}"/>
    <cellStyle name="Standaard 4 2 2 11 2 3" xfId="6634" xr:uid="{00000000-0005-0000-0000-0000E6070000}"/>
    <cellStyle name="Standaard 4 2 2 11 2 3 2" xfId="19537" xr:uid="{00000000-0005-0000-0000-0000E7070000}"/>
    <cellStyle name="Standaard 4 2 2 11 2 4" xfId="9636" xr:uid="{00000000-0005-0000-0000-0000E8070000}"/>
    <cellStyle name="Standaard 4 2 2 11 2 4 2" xfId="19538" xr:uid="{00000000-0005-0000-0000-0000E9070000}"/>
    <cellStyle name="Standaard 4 2 2 11 2 5" xfId="14304" xr:uid="{00000000-0005-0000-0000-0000EA070000}"/>
    <cellStyle name="Standaard 4 2 2 11 2 6" xfId="19533" xr:uid="{00000000-0005-0000-0000-0000EB070000}"/>
    <cellStyle name="Standaard 4 2 2 11 3" xfId="1190" xr:uid="{00000000-0005-0000-0000-0000EC070000}"/>
    <cellStyle name="Standaard 4 2 2 11 3 2" xfId="3521" xr:uid="{00000000-0005-0000-0000-0000ED070000}"/>
    <cellStyle name="Standaard 4 2 2 11 3 2 2" xfId="8188" xr:uid="{00000000-0005-0000-0000-0000EE070000}"/>
    <cellStyle name="Standaard 4 2 2 11 3 2 2 2" xfId="19541" xr:uid="{00000000-0005-0000-0000-0000EF070000}"/>
    <cellStyle name="Standaard 4 2 2 11 3 2 3" xfId="9639" xr:uid="{00000000-0005-0000-0000-0000F0070000}"/>
    <cellStyle name="Standaard 4 2 2 11 3 2 3 2" xfId="19542" xr:uid="{00000000-0005-0000-0000-0000F1070000}"/>
    <cellStyle name="Standaard 4 2 2 11 3 2 4" xfId="14307" xr:uid="{00000000-0005-0000-0000-0000F2070000}"/>
    <cellStyle name="Standaard 4 2 2 11 3 2 5" xfId="19540" xr:uid="{00000000-0005-0000-0000-0000F3070000}"/>
    <cellStyle name="Standaard 4 2 2 11 3 3" xfId="5857" xr:uid="{00000000-0005-0000-0000-0000F4070000}"/>
    <cellStyle name="Standaard 4 2 2 11 3 3 2" xfId="19543" xr:uid="{00000000-0005-0000-0000-0000F5070000}"/>
    <cellStyle name="Standaard 4 2 2 11 3 4" xfId="9638" xr:uid="{00000000-0005-0000-0000-0000F6070000}"/>
    <cellStyle name="Standaard 4 2 2 11 3 4 2" xfId="19544" xr:uid="{00000000-0005-0000-0000-0000F7070000}"/>
    <cellStyle name="Standaard 4 2 2 11 3 5" xfId="14306" xr:uid="{00000000-0005-0000-0000-0000F8070000}"/>
    <cellStyle name="Standaard 4 2 2 11 3 6" xfId="19539" xr:uid="{00000000-0005-0000-0000-0000F9070000}"/>
    <cellStyle name="Standaard 4 2 2 11 4" xfId="2744" xr:uid="{00000000-0005-0000-0000-0000FA070000}"/>
    <cellStyle name="Standaard 4 2 2 11 4 2" xfId="7411" xr:uid="{00000000-0005-0000-0000-0000FB070000}"/>
    <cellStyle name="Standaard 4 2 2 11 4 2 2" xfId="19546" xr:uid="{00000000-0005-0000-0000-0000FC070000}"/>
    <cellStyle name="Standaard 4 2 2 11 4 3" xfId="9640" xr:uid="{00000000-0005-0000-0000-0000FD070000}"/>
    <cellStyle name="Standaard 4 2 2 11 4 3 2" xfId="19547" xr:uid="{00000000-0005-0000-0000-0000FE070000}"/>
    <cellStyle name="Standaard 4 2 2 11 4 4" xfId="14308" xr:uid="{00000000-0005-0000-0000-0000FF070000}"/>
    <cellStyle name="Standaard 4 2 2 11 4 5" xfId="19545" xr:uid="{00000000-0005-0000-0000-000000080000}"/>
    <cellStyle name="Standaard 4 2 2 11 5" xfId="5080" xr:uid="{00000000-0005-0000-0000-000001080000}"/>
    <cellStyle name="Standaard 4 2 2 11 5 2" xfId="19548" xr:uid="{00000000-0005-0000-0000-000002080000}"/>
    <cellStyle name="Standaard 4 2 2 11 6" xfId="9635" xr:uid="{00000000-0005-0000-0000-000003080000}"/>
    <cellStyle name="Standaard 4 2 2 11 6 2" xfId="19549" xr:uid="{00000000-0005-0000-0000-000004080000}"/>
    <cellStyle name="Standaard 4 2 2 11 7" xfId="14303" xr:uid="{00000000-0005-0000-0000-000005080000}"/>
    <cellStyle name="Standaard 4 2 2 11 8" xfId="19532" xr:uid="{00000000-0005-0000-0000-000006080000}"/>
    <cellStyle name="Standaard 4 2 2 12" xfId="1579" xr:uid="{00000000-0005-0000-0000-000007080000}"/>
    <cellStyle name="Standaard 4 2 2 12 2" xfId="3910" xr:uid="{00000000-0005-0000-0000-000008080000}"/>
    <cellStyle name="Standaard 4 2 2 12 2 2" xfId="8577" xr:uid="{00000000-0005-0000-0000-000009080000}"/>
    <cellStyle name="Standaard 4 2 2 12 2 2 2" xfId="19552" xr:uid="{00000000-0005-0000-0000-00000A080000}"/>
    <cellStyle name="Standaard 4 2 2 12 2 3" xfId="9642" xr:uid="{00000000-0005-0000-0000-00000B080000}"/>
    <cellStyle name="Standaard 4 2 2 12 2 3 2" xfId="19553" xr:uid="{00000000-0005-0000-0000-00000C080000}"/>
    <cellStyle name="Standaard 4 2 2 12 2 4" xfId="14310" xr:uid="{00000000-0005-0000-0000-00000D080000}"/>
    <cellStyle name="Standaard 4 2 2 12 2 5" xfId="19551" xr:uid="{00000000-0005-0000-0000-00000E080000}"/>
    <cellStyle name="Standaard 4 2 2 12 3" xfId="6246" xr:uid="{00000000-0005-0000-0000-00000F080000}"/>
    <cellStyle name="Standaard 4 2 2 12 3 2" xfId="19554" xr:uid="{00000000-0005-0000-0000-000010080000}"/>
    <cellStyle name="Standaard 4 2 2 12 4" xfId="9641" xr:uid="{00000000-0005-0000-0000-000011080000}"/>
    <cellStyle name="Standaard 4 2 2 12 4 2" xfId="19555" xr:uid="{00000000-0005-0000-0000-000012080000}"/>
    <cellStyle name="Standaard 4 2 2 12 5" xfId="14309" xr:uid="{00000000-0005-0000-0000-000013080000}"/>
    <cellStyle name="Standaard 4 2 2 12 6" xfId="19550" xr:uid="{00000000-0005-0000-0000-000014080000}"/>
    <cellStyle name="Standaard 4 2 2 13" xfId="802" xr:uid="{00000000-0005-0000-0000-000015080000}"/>
    <cellStyle name="Standaard 4 2 2 13 2" xfId="3133" xr:uid="{00000000-0005-0000-0000-000016080000}"/>
    <cellStyle name="Standaard 4 2 2 13 2 2" xfId="7800" xr:uid="{00000000-0005-0000-0000-000017080000}"/>
    <cellStyle name="Standaard 4 2 2 13 2 2 2" xfId="19558" xr:uid="{00000000-0005-0000-0000-000018080000}"/>
    <cellStyle name="Standaard 4 2 2 13 2 3" xfId="9644" xr:uid="{00000000-0005-0000-0000-000019080000}"/>
    <cellStyle name="Standaard 4 2 2 13 2 3 2" xfId="19559" xr:uid="{00000000-0005-0000-0000-00001A080000}"/>
    <cellStyle name="Standaard 4 2 2 13 2 4" xfId="14312" xr:uid="{00000000-0005-0000-0000-00001B080000}"/>
    <cellStyle name="Standaard 4 2 2 13 2 5" xfId="19557" xr:uid="{00000000-0005-0000-0000-00001C080000}"/>
    <cellStyle name="Standaard 4 2 2 13 3" xfId="5469" xr:uid="{00000000-0005-0000-0000-00001D080000}"/>
    <cellStyle name="Standaard 4 2 2 13 3 2" xfId="19560" xr:uid="{00000000-0005-0000-0000-00001E080000}"/>
    <cellStyle name="Standaard 4 2 2 13 4" xfId="9643" xr:uid="{00000000-0005-0000-0000-00001F080000}"/>
    <cellStyle name="Standaard 4 2 2 13 4 2" xfId="19561" xr:uid="{00000000-0005-0000-0000-000020080000}"/>
    <cellStyle name="Standaard 4 2 2 13 5" xfId="14311" xr:uid="{00000000-0005-0000-0000-000021080000}"/>
    <cellStyle name="Standaard 4 2 2 13 6" xfId="19556" xr:uid="{00000000-0005-0000-0000-000022080000}"/>
    <cellStyle name="Standaard 4 2 2 14" xfId="2356" xr:uid="{00000000-0005-0000-0000-000023080000}"/>
    <cellStyle name="Standaard 4 2 2 14 2" xfId="7023" xr:uid="{00000000-0005-0000-0000-000024080000}"/>
    <cellStyle name="Standaard 4 2 2 14 2 2" xfId="19563" xr:uid="{00000000-0005-0000-0000-000025080000}"/>
    <cellStyle name="Standaard 4 2 2 14 3" xfId="9645" xr:uid="{00000000-0005-0000-0000-000026080000}"/>
    <cellStyle name="Standaard 4 2 2 14 3 2" xfId="19564" xr:uid="{00000000-0005-0000-0000-000027080000}"/>
    <cellStyle name="Standaard 4 2 2 14 4" xfId="14313" xr:uid="{00000000-0005-0000-0000-000028080000}"/>
    <cellStyle name="Standaard 4 2 2 14 5" xfId="19562" xr:uid="{00000000-0005-0000-0000-000029080000}"/>
    <cellStyle name="Standaard 4 2 2 15" xfId="4689" xr:uid="{00000000-0005-0000-0000-00002A080000}"/>
    <cellStyle name="Standaard 4 2 2 15 2" xfId="19565" xr:uid="{00000000-0005-0000-0000-00002B080000}"/>
    <cellStyle name="Standaard 4 2 2 16" xfId="9622" xr:uid="{00000000-0005-0000-0000-00002C080000}"/>
    <cellStyle name="Standaard 4 2 2 16 2" xfId="19566" xr:uid="{00000000-0005-0000-0000-00002D080000}"/>
    <cellStyle name="Standaard 4 2 2 17" xfId="14290" xr:uid="{00000000-0005-0000-0000-00002E080000}"/>
    <cellStyle name="Standaard 4 2 2 18" xfId="19495" xr:uid="{00000000-0005-0000-0000-00002F080000}"/>
    <cellStyle name="Standaard 4 2 2 2" xfId="17" xr:uid="{00000000-0005-0000-0000-000030080000}"/>
    <cellStyle name="Standaard 4 2 2 2 10" xfId="2357" xr:uid="{00000000-0005-0000-0000-000031080000}"/>
    <cellStyle name="Standaard 4 2 2 2 10 2" xfId="7024" xr:uid="{00000000-0005-0000-0000-000032080000}"/>
    <cellStyle name="Standaard 4 2 2 2 10 2 2" xfId="19569" xr:uid="{00000000-0005-0000-0000-000033080000}"/>
    <cellStyle name="Standaard 4 2 2 2 10 3" xfId="9647" xr:uid="{00000000-0005-0000-0000-000034080000}"/>
    <cellStyle name="Standaard 4 2 2 2 10 3 2" xfId="19570" xr:uid="{00000000-0005-0000-0000-000035080000}"/>
    <cellStyle name="Standaard 4 2 2 2 10 4" xfId="14315" xr:uid="{00000000-0005-0000-0000-000036080000}"/>
    <cellStyle name="Standaard 4 2 2 2 10 5" xfId="19568" xr:uid="{00000000-0005-0000-0000-000037080000}"/>
    <cellStyle name="Standaard 4 2 2 2 11" xfId="4695" xr:uid="{00000000-0005-0000-0000-000038080000}"/>
    <cellStyle name="Standaard 4 2 2 2 11 2" xfId="19571" xr:uid="{00000000-0005-0000-0000-000039080000}"/>
    <cellStyle name="Standaard 4 2 2 2 12" xfId="9646" xr:uid="{00000000-0005-0000-0000-00003A080000}"/>
    <cellStyle name="Standaard 4 2 2 2 12 2" xfId="19572" xr:uid="{00000000-0005-0000-0000-00003B080000}"/>
    <cellStyle name="Standaard 4 2 2 2 13" xfId="14314" xr:uid="{00000000-0005-0000-0000-00003C080000}"/>
    <cellStyle name="Standaard 4 2 2 2 14" xfId="19567" xr:uid="{00000000-0005-0000-0000-00003D080000}"/>
    <cellStyle name="Standaard 4 2 2 2 2" xfId="18" xr:uid="{00000000-0005-0000-0000-00003E080000}"/>
    <cellStyle name="Standaard 4 2 2 2 2 10" xfId="14316" xr:uid="{00000000-0005-0000-0000-00003F080000}"/>
    <cellStyle name="Standaard 4 2 2 2 2 11" xfId="19573" xr:uid="{00000000-0005-0000-0000-000040080000}"/>
    <cellStyle name="Standaard 4 2 2 2 2 2" xfId="162" xr:uid="{00000000-0005-0000-0000-000041080000}"/>
    <cellStyle name="Standaard 4 2 2 2 2 2 10" xfId="19574" xr:uid="{00000000-0005-0000-0000-000042080000}"/>
    <cellStyle name="Standaard 4 2 2 2 2 2 2" xfId="356" xr:uid="{00000000-0005-0000-0000-000043080000}"/>
    <cellStyle name="Standaard 4 2 2 2 2 2 2 2" xfId="747" xr:uid="{00000000-0005-0000-0000-000044080000}"/>
    <cellStyle name="Standaard 4 2 2 2 2 2 2 2 2" xfId="2305" xr:uid="{00000000-0005-0000-0000-000045080000}"/>
    <cellStyle name="Standaard 4 2 2 2 2 2 2 2 2 2" xfId="4636" xr:uid="{00000000-0005-0000-0000-000046080000}"/>
    <cellStyle name="Standaard 4 2 2 2 2 2 2 2 2 2 2" xfId="9303" xr:uid="{00000000-0005-0000-0000-000047080000}"/>
    <cellStyle name="Standaard 4 2 2 2 2 2 2 2 2 2 2 2" xfId="19579" xr:uid="{00000000-0005-0000-0000-000048080000}"/>
    <cellStyle name="Standaard 4 2 2 2 2 2 2 2 2 2 3" xfId="9653" xr:uid="{00000000-0005-0000-0000-000049080000}"/>
    <cellStyle name="Standaard 4 2 2 2 2 2 2 2 2 2 3 2" xfId="19580" xr:uid="{00000000-0005-0000-0000-00004A080000}"/>
    <cellStyle name="Standaard 4 2 2 2 2 2 2 2 2 2 4" xfId="14321" xr:uid="{00000000-0005-0000-0000-00004B080000}"/>
    <cellStyle name="Standaard 4 2 2 2 2 2 2 2 2 2 5" xfId="19578" xr:uid="{00000000-0005-0000-0000-00004C080000}"/>
    <cellStyle name="Standaard 4 2 2 2 2 2 2 2 2 3" xfId="6972" xr:uid="{00000000-0005-0000-0000-00004D080000}"/>
    <cellStyle name="Standaard 4 2 2 2 2 2 2 2 2 3 2" xfId="19581" xr:uid="{00000000-0005-0000-0000-00004E080000}"/>
    <cellStyle name="Standaard 4 2 2 2 2 2 2 2 2 4" xfId="9652" xr:uid="{00000000-0005-0000-0000-00004F080000}"/>
    <cellStyle name="Standaard 4 2 2 2 2 2 2 2 2 4 2" xfId="19582" xr:uid="{00000000-0005-0000-0000-000050080000}"/>
    <cellStyle name="Standaard 4 2 2 2 2 2 2 2 2 5" xfId="14320" xr:uid="{00000000-0005-0000-0000-000051080000}"/>
    <cellStyle name="Standaard 4 2 2 2 2 2 2 2 2 6" xfId="19577" xr:uid="{00000000-0005-0000-0000-000052080000}"/>
    <cellStyle name="Standaard 4 2 2 2 2 2 2 2 3" xfId="1528" xr:uid="{00000000-0005-0000-0000-000053080000}"/>
    <cellStyle name="Standaard 4 2 2 2 2 2 2 2 3 2" xfId="3859" xr:uid="{00000000-0005-0000-0000-000054080000}"/>
    <cellStyle name="Standaard 4 2 2 2 2 2 2 2 3 2 2" xfId="8526" xr:uid="{00000000-0005-0000-0000-000055080000}"/>
    <cellStyle name="Standaard 4 2 2 2 2 2 2 2 3 2 2 2" xfId="19585" xr:uid="{00000000-0005-0000-0000-000056080000}"/>
    <cellStyle name="Standaard 4 2 2 2 2 2 2 2 3 2 3" xfId="9655" xr:uid="{00000000-0005-0000-0000-000057080000}"/>
    <cellStyle name="Standaard 4 2 2 2 2 2 2 2 3 2 3 2" xfId="19586" xr:uid="{00000000-0005-0000-0000-000058080000}"/>
    <cellStyle name="Standaard 4 2 2 2 2 2 2 2 3 2 4" xfId="14323" xr:uid="{00000000-0005-0000-0000-000059080000}"/>
    <cellStyle name="Standaard 4 2 2 2 2 2 2 2 3 2 5" xfId="19584" xr:uid="{00000000-0005-0000-0000-00005A080000}"/>
    <cellStyle name="Standaard 4 2 2 2 2 2 2 2 3 3" xfId="6195" xr:uid="{00000000-0005-0000-0000-00005B080000}"/>
    <cellStyle name="Standaard 4 2 2 2 2 2 2 2 3 3 2" xfId="19587" xr:uid="{00000000-0005-0000-0000-00005C080000}"/>
    <cellStyle name="Standaard 4 2 2 2 2 2 2 2 3 4" xfId="9654" xr:uid="{00000000-0005-0000-0000-00005D080000}"/>
    <cellStyle name="Standaard 4 2 2 2 2 2 2 2 3 4 2" xfId="19588" xr:uid="{00000000-0005-0000-0000-00005E080000}"/>
    <cellStyle name="Standaard 4 2 2 2 2 2 2 2 3 5" xfId="14322" xr:uid="{00000000-0005-0000-0000-00005F080000}"/>
    <cellStyle name="Standaard 4 2 2 2 2 2 2 2 3 6" xfId="19583" xr:uid="{00000000-0005-0000-0000-000060080000}"/>
    <cellStyle name="Standaard 4 2 2 2 2 2 2 2 4" xfId="3082" xr:uid="{00000000-0005-0000-0000-000061080000}"/>
    <cellStyle name="Standaard 4 2 2 2 2 2 2 2 4 2" xfId="7749" xr:uid="{00000000-0005-0000-0000-000062080000}"/>
    <cellStyle name="Standaard 4 2 2 2 2 2 2 2 4 2 2" xfId="19590" xr:uid="{00000000-0005-0000-0000-000063080000}"/>
    <cellStyle name="Standaard 4 2 2 2 2 2 2 2 4 3" xfId="9656" xr:uid="{00000000-0005-0000-0000-000064080000}"/>
    <cellStyle name="Standaard 4 2 2 2 2 2 2 2 4 3 2" xfId="19591" xr:uid="{00000000-0005-0000-0000-000065080000}"/>
    <cellStyle name="Standaard 4 2 2 2 2 2 2 2 4 4" xfId="14324" xr:uid="{00000000-0005-0000-0000-000066080000}"/>
    <cellStyle name="Standaard 4 2 2 2 2 2 2 2 4 5" xfId="19589" xr:uid="{00000000-0005-0000-0000-000067080000}"/>
    <cellStyle name="Standaard 4 2 2 2 2 2 2 2 5" xfId="5418" xr:uid="{00000000-0005-0000-0000-000068080000}"/>
    <cellStyle name="Standaard 4 2 2 2 2 2 2 2 5 2" xfId="19592" xr:uid="{00000000-0005-0000-0000-000069080000}"/>
    <cellStyle name="Standaard 4 2 2 2 2 2 2 2 6" xfId="9651" xr:uid="{00000000-0005-0000-0000-00006A080000}"/>
    <cellStyle name="Standaard 4 2 2 2 2 2 2 2 6 2" xfId="19593" xr:uid="{00000000-0005-0000-0000-00006B080000}"/>
    <cellStyle name="Standaard 4 2 2 2 2 2 2 2 7" xfId="14319" xr:uid="{00000000-0005-0000-0000-00006C080000}"/>
    <cellStyle name="Standaard 4 2 2 2 2 2 2 2 8" xfId="19576" xr:uid="{00000000-0005-0000-0000-00006D080000}"/>
    <cellStyle name="Standaard 4 2 2 2 2 2 2 3" xfId="1917" xr:uid="{00000000-0005-0000-0000-00006E080000}"/>
    <cellStyle name="Standaard 4 2 2 2 2 2 2 3 2" xfId="4248" xr:uid="{00000000-0005-0000-0000-00006F080000}"/>
    <cellStyle name="Standaard 4 2 2 2 2 2 2 3 2 2" xfId="8915" xr:uid="{00000000-0005-0000-0000-000070080000}"/>
    <cellStyle name="Standaard 4 2 2 2 2 2 2 3 2 2 2" xfId="19596" xr:uid="{00000000-0005-0000-0000-000071080000}"/>
    <cellStyle name="Standaard 4 2 2 2 2 2 2 3 2 3" xfId="9658" xr:uid="{00000000-0005-0000-0000-000072080000}"/>
    <cellStyle name="Standaard 4 2 2 2 2 2 2 3 2 3 2" xfId="19597" xr:uid="{00000000-0005-0000-0000-000073080000}"/>
    <cellStyle name="Standaard 4 2 2 2 2 2 2 3 2 4" xfId="14326" xr:uid="{00000000-0005-0000-0000-000074080000}"/>
    <cellStyle name="Standaard 4 2 2 2 2 2 2 3 2 5" xfId="19595" xr:uid="{00000000-0005-0000-0000-000075080000}"/>
    <cellStyle name="Standaard 4 2 2 2 2 2 2 3 3" xfId="6584" xr:uid="{00000000-0005-0000-0000-000076080000}"/>
    <cellStyle name="Standaard 4 2 2 2 2 2 2 3 3 2" xfId="19598" xr:uid="{00000000-0005-0000-0000-000077080000}"/>
    <cellStyle name="Standaard 4 2 2 2 2 2 2 3 4" xfId="9657" xr:uid="{00000000-0005-0000-0000-000078080000}"/>
    <cellStyle name="Standaard 4 2 2 2 2 2 2 3 4 2" xfId="19599" xr:uid="{00000000-0005-0000-0000-000079080000}"/>
    <cellStyle name="Standaard 4 2 2 2 2 2 2 3 5" xfId="14325" xr:uid="{00000000-0005-0000-0000-00007A080000}"/>
    <cellStyle name="Standaard 4 2 2 2 2 2 2 3 6" xfId="19594" xr:uid="{00000000-0005-0000-0000-00007B080000}"/>
    <cellStyle name="Standaard 4 2 2 2 2 2 2 4" xfId="1140" xr:uid="{00000000-0005-0000-0000-00007C080000}"/>
    <cellStyle name="Standaard 4 2 2 2 2 2 2 4 2" xfId="3471" xr:uid="{00000000-0005-0000-0000-00007D080000}"/>
    <cellStyle name="Standaard 4 2 2 2 2 2 2 4 2 2" xfId="8138" xr:uid="{00000000-0005-0000-0000-00007E080000}"/>
    <cellStyle name="Standaard 4 2 2 2 2 2 2 4 2 2 2" xfId="19602" xr:uid="{00000000-0005-0000-0000-00007F080000}"/>
    <cellStyle name="Standaard 4 2 2 2 2 2 2 4 2 3" xfId="9660" xr:uid="{00000000-0005-0000-0000-000080080000}"/>
    <cellStyle name="Standaard 4 2 2 2 2 2 2 4 2 3 2" xfId="19603" xr:uid="{00000000-0005-0000-0000-000081080000}"/>
    <cellStyle name="Standaard 4 2 2 2 2 2 2 4 2 4" xfId="14328" xr:uid="{00000000-0005-0000-0000-000082080000}"/>
    <cellStyle name="Standaard 4 2 2 2 2 2 2 4 2 5" xfId="19601" xr:uid="{00000000-0005-0000-0000-000083080000}"/>
    <cellStyle name="Standaard 4 2 2 2 2 2 2 4 3" xfId="5807" xr:uid="{00000000-0005-0000-0000-000084080000}"/>
    <cellStyle name="Standaard 4 2 2 2 2 2 2 4 3 2" xfId="19604" xr:uid="{00000000-0005-0000-0000-000085080000}"/>
    <cellStyle name="Standaard 4 2 2 2 2 2 2 4 4" xfId="9659" xr:uid="{00000000-0005-0000-0000-000086080000}"/>
    <cellStyle name="Standaard 4 2 2 2 2 2 2 4 4 2" xfId="19605" xr:uid="{00000000-0005-0000-0000-000087080000}"/>
    <cellStyle name="Standaard 4 2 2 2 2 2 2 4 5" xfId="14327" xr:uid="{00000000-0005-0000-0000-000088080000}"/>
    <cellStyle name="Standaard 4 2 2 2 2 2 2 4 6" xfId="19600" xr:uid="{00000000-0005-0000-0000-000089080000}"/>
    <cellStyle name="Standaard 4 2 2 2 2 2 2 5" xfId="2694" xr:uid="{00000000-0005-0000-0000-00008A080000}"/>
    <cellStyle name="Standaard 4 2 2 2 2 2 2 5 2" xfId="7361" xr:uid="{00000000-0005-0000-0000-00008B080000}"/>
    <cellStyle name="Standaard 4 2 2 2 2 2 2 5 2 2" xfId="19607" xr:uid="{00000000-0005-0000-0000-00008C080000}"/>
    <cellStyle name="Standaard 4 2 2 2 2 2 2 5 3" xfId="9661" xr:uid="{00000000-0005-0000-0000-00008D080000}"/>
    <cellStyle name="Standaard 4 2 2 2 2 2 2 5 3 2" xfId="19608" xr:uid="{00000000-0005-0000-0000-00008E080000}"/>
    <cellStyle name="Standaard 4 2 2 2 2 2 2 5 4" xfId="14329" xr:uid="{00000000-0005-0000-0000-00008F080000}"/>
    <cellStyle name="Standaard 4 2 2 2 2 2 2 5 5" xfId="19606" xr:uid="{00000000-0005-0000-0000-000090080000}"/>
    <cellStyle name="Standaard 4 2 2 2 2 2 2 6" xfId="5030" xr:uid="{00000000-0005-0000-0000-000091080000}"/>
    <cellStyle name="Standaard 4 2 2 2 2 2 2 6 2" xfId="19609" xr:uid="{00000000-0005-0000-0000-000092080000}"/>
    <cellStyle name="Standaard 4 2 2 2 2 2 2 7" xfId="9650" xr:uid="{00000000-0005-0000-0000-000093080000}"/>
    <cellStyle name="Standaard 4 2 2 2 2 2 2 7 2" xfId="19610" xr:uid="{00000000-0005-0000-0000-000094080000}"/>
    <cellStyle name="Standaard 4 2 2 2 2 2 2 8" xfId="14318" xr:uid="{00000000-0005-0000-0000-000095080000}"/>
    <cellStyle name="Standaard 4 2 2 2 2 2 2 9" xfId="19575" xr:uid="{00000000-0005-0000-0000-000096080000}"/>
    <cellStyle name="Standaard 4 2 2 2 2 2 3" xfId="553" xr:uid="{00000000-0005-0000-0000-000097080000}"/>
    <cellStyle name="Standaard 4 2 2 2 2 2 3 2" xfId="2111" xr:uid="{00000000-0005-0000-0000-000098080000}"/>
    <cellStyle name="Standaard 4 2 2 2 2 2 3 2 2" xfId="4442" xr:uid="{00000000-0005-0000-0000-000099080000}"/>
    <cellStyle name="Standaard 4 2 2 2 2 2 3 2 2 2" xfId="9109" xr:uid="{00000000-0005-0000-0000-00009A080000}"/>
    <cellStyle name="Standaard 4 2 2 2 2 2 3 2 2 2 2" xfId="19614" xr:uid="{00000000-0005-0000-0000-00009B080000}"/>
    <cellStyle name="Standaard 4 2 2 2 2 2 3 2 2 3" xfId="9664" xr:uid="{00000000-0005-0000-0000-00009C080000}"/>
    <cellStyle name="Standaard 4 2 2 2 2 2 3 2 2 3 2" xfId="19615" xr:uid="{00000000-0005-0000-0000-00009D080000}"/>
    <cellStyle name="Standaard 4 2 2 2 2 2 3 2 2 4" xfId="14332" xr:uid="{00000000-0005-0000-0000-00009E080000}"/>
    <cellStyle name="Standaard 4 2 2 2 2 2 3 2 2 5" xfId="19613" xr:uid="{00000000-0005-0000-0000-00009F080000}"/>
    <cellStyle name="Standaard 4 2 2 2 2 2 3 2 3" xfId="6778" xr:uid="{00000000-0005-0000-0000-0000A0080000}"/>
    <cellStyle name="Standaard 4 2 2 2 2 2 3 2 3 2" xfId="19616" xr:uid="{00000000-0005-0000-0000-0000A1080000}"/>
    <cellStyle name="Standaard 4 2 2 2 2 2 3 2 4" xfId="9663" xr:uid="{00000000-0005-0000-0000-0000A2080000}"/>
    <cellStyle name="Standaard 4 2 2 2 2 2 3 2 4 2" xfId="19617" xr:uid="{00000000-0005-0000-0000-0000A3080000}"/>
    <cellStyle name="Standaard 4 2 2 2 2 2 3 2 5" xfId="14331" xr:uid="{00000000-0005-0000-0000-0000A4080000}"/>
    <cellStyle name="Standaard 4 2 2 2 2 2 3 2 6" xfId="19612" xr:uid="{00000000-0005-0000-0000-0000A5080000}"/>
    <cellStyle name="Standaard 4 2 2 2 2 2 3 3" xfId="1334" xr:uid="{00000000-0005-0000-0000-0000A6080000}"/>
    <cellStyle name="Standaard 4 2 2 2 2 2 3 3 2" xfId="3665" xr:uid="{00000000-0005-0000-0000-0000A7080000}"/>
    <cellStyle name="Standaard 4 2 2 2 2 2 3 3 2 2" xfId="8332" xr:uid="{00000000-0005-0000-0000-0000A8080000}"/>
    <cellStyle name="Standaard 4 2 2 2 2 2 3 3 2 2 2" xfId="19620" xr:uid="{00000000-0005-0000-0000-0000A9080000}"/>
    <cellStyle name="Standaard 4 2 2 2 2 2 3 3 2 3" xfId="9666" xr:uid="{00000000-0005-0000-0000-0000AA080000}"/>
    <cellStyle name="Standaard 4 2 2 2 2 2 3 3 2 3 2" xfId="19621" xr:uid="{00000000-0005-0000-0000-0000AB080000}"/>
    <cellStyle name="Standaard 4 2 2 2 2 2 3 3 2 4" xfId="14334" xr:uid="{00000000-0005-0000-0000-0000AC080000}"/>
    <cellStyle name="Standaard 4 2 2 2 2 2 3 3 2 5" xfId="19619" xr:uid="{00000000-0005-0000-0000-0000AD080000}"/>
    <cellStyle name="Standaard 4 2 2 2 2 2 3 3 3" xfId="6001" xr:uid="{00000000-0005-0000-0000-0000AE080000}"/>
    <cellStyle name="Standaard 4 2 2 2 2 2 3 3 3 2" xfId="19622" xr:uid="{00000000-0005-0000-0000-0000AF080000}"/>
    <cellStyle name="Standaard 4 2 2 2 2 2 3 3 4" xfId="9665" xr:uid="{00000000-0005-0000-0000-0000B0080000}"/>
    <cellStyle name="Standaard 4 2 2 2 2 2 3 3 4 2" xfId="19623" xr:uid="{00000000-0005-0000-0000-0000B1080000}"/>
    <cellStyle name="Standaard 4 2 2 2 2 2 3 3 5" xfId="14333" xr:uid="{00000000-0005-0000-0000-0000B2080000}"/>
    <cellStyle name="Standaard 4 2 2 2 2 2 3 3 6" xfId="19618" xr:uid="{00000000-0005-0000-0000-0000B3080000}"/>
    <cellStyle name="Standaard 4 2 2 2 2 2 3 4" xfId="2888" xr:uid="{00000000-0005-0000-0000-0000B4080000}"/>
    <cellStyle name="Standaard 4 2 2 2 2 2 3 4 2" xfId="7555" xr:uid="{00000000-0005-0000-0000-0000B5080000}"/>
    <cellStyle name="Standaard 4 2 2 2 2 2 3 4 2 2" xfId="19625" xr:uid="{00000000-0005-0000-0000-0000B6080000}"/>
    <cellStyle name="Standaard 4 2 2 2 2 2 3 4 3" xfId="9667" xr:uid="{00000000-0005-0000-0000-0000B7080000}"/>
    <cellStyle name="Standaard 4 2 2 2 2 2 3 4 3 2" xfId="19626" xr:uid="{00000000-0005-0000-0000-0000B8080000}"/>
    <cellStyle name="Standaard 4 2 2 2 2 2 3 4 4" xfId="14335" xr:uid="{00000000-0005-0000-0000-0000B9080000}"/>
    <cellStyle name="Standaard 4 2 2 2 2 2 3 4 5" xfId="19624" xr:uid="{00000000-0005-0000-0000-0000BA080000}"/>
    <cellStyle name="Standaard 4 2 2 2 2 2 3 5" xfId="5224" xr:uid="{00000000-0005-0000-0000-0000BB080000}"/>
    <cellStyle name="Standaard 4 2 2 2 2 2 3 5 2" xfId="19627" xr:uid="{00000000-0005-0000-0000-0000BC080000}"/>
    <cellStyle name="Standaard 4 2 2 2 2 2 3 6" xfId="9662" xr:uid="{00000000-0005-0000-0000-0000BD080000}"/>
    <cellStyle name="Standaard 4 2 2 2 2 2 3 6 2" xfId="19628" xr:uid="{00000000-0005-0000-0000-0000BE080000}"/>
    <cellStyle name="Standaard 4 2 2 2 2 2 3 7" xfId="14330" xr:uid="{00000000-0005-0000-0000-0000BF080000}"/>
    <cellStyle name="Standaard 4 2 2 2 2 2 3 8" xfId="19611" xr:uid="{00000000-0005-0000-0000-0000C0080000}"/>
    <cellStyle name="Standaard 4 2 2 2 2 2 4" xfId="1723" xr:uid="{00000000-0005-0000-0000-0000C1080000}"/>
    <cellStyle name="Standaard 4 2 2 2 2 2 4 2" xfId="4054" xr:uid="{00000000-0005-0000-0000-0000C2080000}"/>
    <cellStyle name="Standaard 4 2 2 2 2 2 4 2 2" xfId="8721" xr:uid="{00000000-0005-0000-0000-0000C3080000}"/>
    <cellStyle name="Standaard 4 2 2 2 2 2 4 2 2 2" xfId="19631" xr:uid="{00000000-0005-0000-0000-0000C4080000}"/>
    <cellStyle name="Standaard 4 2 2 2 2 2 4 2 3" xfId="9669" xr:uid="{00000000-0005-0000-0000-0000C5080000}"/>
    <cellStyle name="Standaard 4 2 2 2 2 2 4 2 3 2" xfId="19632" xr:uid="{00000000-0005-0000-0000-0000C6080000}"/>
    <cellStyle name="Standaard 4 2 2 2 2 2 4 2 4" xfId="14337" xr:uid="{00000000-0005-0000-0000-0000C7080000}"/>
    <cellStyle name="Standaard 4 2 2 2 2 2 4 2 5" xfId="19630" xr:uid="{00000000-0005-0000-0000-0000C8080000}"/>
    <cellStyle name="Standaard 4 2 2 2 2 2 4 3" xfId="6390" xr:uid="{00000000-0005-0000-0000-0000C9080000}"/>
    <cellStyle name="Standaard 4 2 2 2 2 2 4 3 2" xfId="19633" xr:uid="{00000000-0005-0000-0000-0000CA080000}"/>
    <cellStyle name="Standaard 4 2 2 2 2 2 4 4" xfId="9668" xr:uid="{00000000-0005-0000-0000-0000CB080000}"/>
    <cellStyle name="Standaard 4 2 2 2 2 2 4 4 2" xfId="19634" xr:uid="{00000000-0005-0000-0000-0000CC080000}"/>
    <cellStyle name="Standaard 4 2 2 2 2 2 4 5" xfId="14336" xr:uid="{00000000-0005-0000-0000-0000CD080000}"/>
    <cellStyle name="Standaard 4 2 2 2 2 2 4 6" xfId="19629" xr:uid="{00000000-0005-0000-0000-0000CE080000}"/>
    <cellStyle name="Standaard 4 2 2 2 2 2 5" xfId="946" xr:uid="{00000000-0005-0000-0000-0000CF080000}"/>
    <cellStyle name="Standaard 4 2 2 2 2 2 5 2" xfId="3277" xr:uid="{00000000-0005-0000-0000-0000D0080000}"/>
    <cellStyle name="Standaard 4 2 2 2 2 2 5 2 2" xfId="7944" xr:uid="{00000000-0005-0000-0000-0000D1080000}"/>
    <cellStyle name="Standaard 4 2 2 2 2 2 5 2 2 2" xfId="19637" xr:uid="{00000000-0005-0000-0000-0000D2080000}"/>
    <cellStyle name="Standaard 4 2 2 2 2 2 5 2 3" xfId="9671" xr:uid="{00000000-0005-0000-0000-0000D3080000}"/>
    <cellStyle name="Standaard 4 2 2 2 2 2 5 2 3 2" xfId="19638" xr:uid="{00000000-0005-0000-0000-0000D4080000}"/>
    <cellStyle name="Standaard 4 2 2 2 2 2 5 2 4" xfId="14339" xr:uid="{00000000-0005-0000-0000-0000D5080000}"/>
    <cellStyle name="Standaard 4 2 2 2 2 2 5 2 5" xfId="19636" xr:uid="{00000000-0005-0000-0000-0000D6080000}"/>
    <cellStyle name="Standaard 4 2 2 2 2 2 5 3" xfId="5613" xr:uid="{00000000-0005-0000-0000-0000D7080000}"/>
    <cellStyle name="Standaard 4 2 2 2 2 2 5 3 2" xfId="19639" xr:uid="{00000000-0005-0000-0000-0000D8080000}"/>
    <cellStyle name="Standaard 4 2 2 2 2 2 5 4" xfId="9670" xr:uid="{00000000-0005-0000-0000-0000D9080000}"/>
    <cellStyle name="Standaard 4 2 2 2 2 2 5 4 2" xfId="19640" xr:uid="{00000000-0005-0000-0000-0000DA080000}"/>
    <cellStyle name="Standaard 4 2 2 2 2 2 5 5" xfId="14338" xr:uid="{00000000-0005-0000-0000-0000DB080000}"/>
    <cellStyle name="Standaard 4 2 2 2 2 2 5 6" xfId="19635" xr:uid="{00000000-0005-0000-0000-0000DC080000}"/>
    <cellStyle name="Standaard 4 2 2 2 2 2 6" xfId="2500" xr:uid="{00000000-0005-0000-0000-0000DD080000}"/>
    <cellStyle name="Standaard 4 2 2 2 2 2 6 2" xfId="7167" xr:uid="{00000000-0005-0000-0000-0000DE080000}"/>
    <cellStyle name="Standaard 4 2 2 2 2 2 6 2 2" xfId="19642" xr:uid="{00000000-0005-0000-0000-0000DF080000}"/>
    <cellStyle name="Standaard 4 2 2 2 2 2 6 3" xfId="9672" xr:uid="{00000000-0005-0000-0000-0000E0080000}"/>
    <cellStyle name="Standaard 4 2 2 2 2 2 6 3 2" xfId="19643" xr:uid="{00000000-0005-0000-0000-0000E1080000}"/>
    <cellStyle name="Standaard 4 2 2 2 2 2 6 4" xfId="14340" xr:uid="{00000000-0005-0000-0000-0000E2080000}"/>
    <cellStyle name="Standaard 4 2 2 2 2 2 6 5" xfId="19641" xr:uid="{00000000-0005-0000-0000-0000E3080000}"/>
    <cellStyle name="Standaard 4 2 2 2 2 2 7" xfId="4836" xr:uid="{00000000-0005-0000-0000-0000E4080000}"/>
    <cellStyle name="Standaard 4 2 2 2 2 2 7 2" xfId="19644" xr:uid="{00000000-0005-0000-0000-0000E5080000}"/>
    <cellStyle name="Standaard 4 2 2 2 2 2 8" xfId="9649" xr:uid="{00000000-0005-0000-0000-0000E6080000}"/>
    <cellStyle name="Standaard 4 2 2 2 2 2 8 2" xfId="19645" xr:uid="{00000000-0005-0000-0000-0000E7080000}"/>
    <cellStyle name="Standaard 4 2 2 2 2 2 9" xfId="14317" xr:uid="{00000000-0005-0000-0000-0000E8080000}"/>
    <cellStyle name="Standaard 4 2 2 2 2 3" xfId="214" xr:uid="{00000000-0005-0000-0000-0000E9080000}"/>
    <cellStyle name="Standaard 4 2 2 2 2 3 2" xfId="605" xr:uid="{00000000-0005-0000-0000-0000EA080000}"/>
    <cellStyle name="Standaard 4 2 2 2 2 3 2 2" xfId="2163" xr:uid="{00000000-0005-0000-0000-0000EB080000}"/>
    <cellStyle name="Standaard 4 2 2 2 2 3 2 2 2" xfId="4494" xr:uid="{00000000-0005-0000-0000-0000EC080000}"/>
    <cellStyle name="Standaard 4 2 2 2 2 3 2 2 2 2" xfId="9161" xr:uid="{00000000-0005-0000-0000-0000ED080000}"/>
    <cellStyle name="Standaard 4 2 2 2 2 3 2 2 2 2 2" xfId="19650" xr:uid="{00000000-0005-0000-0000-0000EE080000}"/>
    <cellStyle name="Standaard 4 2 2 2 2 3 2 2 2 3" xfId="9676" xr:uid="{00000000-0005-0000-0000-0000EF080000}"/>
    <cellStyle name="Standaard 4 2 2 2 2 3 2 2 2 3 2" xfId="19651" xr:uid="{00000000-0005-0000-0000-0000F0080000}"/>
    <cellStyle name="Standaard 4 2 2 2 2 3 2 2 2 4" xfId="14344" xr:uid="{00000000-0005-0000-0000-0000F1080000}"/>
    <cellStyle name="Standaard 4 2 2 2 2 3 2 2 2 5" xfId="19649" xr:uid="{00000000-0005-0000-0000-0000F2080000}"/>
    <cellStyle name="Standaard 4 2 2 2 2 3 2 2 3" xfId="6830" xr:uid="{00000000-0005-0000-0000-0000F3080000}"/>
    <cellStyle name="Standaard 4 2 2 2 2 3 2 2 3 2" xfId="19652" xr:uid="{00000000-0005-0000-0000-0000F4080000}"/>
    <cellStyle name="Standaard 4 2 2 2 2 3 2 2 4" xfId="9675" xr:uid="{00000000-0005-0000-0000-0000F5080000}"/>
    <cellStyle name="Standaard 4 2 2 2 2 3 2 2 4 2" xfId="19653" xr:uid="{00000000-0005-0000-0000-0000F6080000}"/>
    <cellStyle name="Standaard 4 2 2 2 2 3 2 2 5" xfId="14343" xr:uid="{00000000-0005-0000-0000-0000F7080000}"/>
    <cellStyle name="Standaard 4 2 2 2 2 3 2 2 6" xfId="19648" xr:uid="{00000000-0005-0000-0000-0000F8080000}"/>
    <cellStyle name="Standaard 4 2 2 2 2 3 2 3" xfId="1386" xr:uid="{00000000-0005-0000-0000-0000F9080000}"/>
    <cellStyle name="Standaard 4 2 2 2 2 3 2 3 2" xfId="3717" xr:uid="{00000000-0005-0000-0000-0000FA080000}"/>
    <cellStyle name="Standaard 4 2 2 2 2 3 2 3 2 2" xfId="8384" xr:uid="{00000000-0005-0000-0000-0000FB080000}"/>
    <cellStyle name="Standaard 4 2 2 2 2 3 2 3 2 2 2" xfId="19656" xr:uid="{00000000-0005-0000-0000-0000FC080000}"/>
    <cellStyle name="Standaard 4 2 2 2 2 3 2 3 2 3" xfId="9678" xr:uid="{00000000-0005-0000-0000-0000FD080000}"/>
    <cellStyle name="Standaard 4 2 2 2 2 3 2 3 2 3 2" xfId="19657" xr:uid="{00000000-0005-0000-0000-0000FE080000}"/>
    <cellStyle name="Standaard 4 2 2 2 2 3 2 3 2 4" xfId="14346" xr:uid="{00000000-0005-0000-0000-0000FF080000}"/>
    <cellStyle name="Standaard 4 2 2 2 2 3 2 3 2 5" xfId="19655" xr:uid="{00000000-0005-0000-0000-000000090000}"/>
    <cellStyle name="Standaard 4 2 2 2 2 3 2 3 3" xfId="6053" xr:uid="{00000000-0005-0000-0000-000001090000}"/>
    <cellStyle name="Standaard 4 2 2 2 2 3 2 3 3 2" xfId="19658" xr:uid="{00000000-0005-0000-0000-000002090000}"/>
    <cellStyle name="Standaard 4 2 2 2 2 3 2 3 4" xfId="9677" xr:uid="{00000000-0005-0000-0000-000003090000}"/>
    <cellStyle name="Standaard 4 2 2 2 2 3 2 3 4 2" xfId="19659" xr:uid="{00000000-0005-0000-0000-000004090000}"/>
    <cellStyle name="Standaard 4 2 2 2 2 3 2 3 5" xfId="14345" xr:uid="{00000000-0005-0000-0000-000005090000}"/>
    <cellStyle name="Standaard 4 2 2 2 2 3 2 3 6" xfId="19654" xr:uid="{00000000-0005-0000-0000-000006090000}"/>
    <cellStyle name="Standaard 4 2 2 2 2 3 2 4" xfId="2940" xr:uid="{00000000-0005-0000-0000-000007090000}"/>
    <cellStyle name="Standaard 4 2 2 2 2 3 2 4 2" xfId="7607" xr:uid="{00000000-0005-0000-0000-000008090000}"/>
    <cellStyle name="Standaard 4 2 2 2 2 3 2 4 2 2" xfId="19661" xr:uid="{00000000-0005-0000-0000-000009090000}"/>
    <cellStyle name="Standaard 4 2 2 2 2 3 2 4 3" xfId="9679" xr:uid="{00000000-0005-0000-0000-00000A090000}"/>
    <cellStyle name="Standaard 4 2 2 2 2 3 2 4 3 2" xfId="19662" xr:uid="{00000000-0005-0000-0000-00000B090000}"/>
    <cellStyle name="Standaard 4 2 2 2 2 3 2 4 4" xfId="14347" xr:uid="{00000000-0005-0000-0000-00000C090000}"/>
    <cellStyle name="Standaard 4 2 2 2 2 3 2 4 5" xfId="19660" xr:uid="{00000000-0005-0000-0000-00000D090000}"/>
    <cellStyle name="Standaard 4 2 2 2 2 3 2 5" xfId="5276" xr:uid="{00000000-0005-0000-0000-00000E090000}"/>
    <cellStyle name="Standaard 4 2 2 2 2 3 2 5 2" xfId="19663" xr:uid="{00000000-0005-0000-0000-00000F090000}"/>
    <cellStyle name="Standaard 4 2 2 2 2 3 2 6" xfId="9674" xr:uid="{00000000-0005-0000-0000-000010090000}"/>
    <cellStyle name="Standaard 4 2 2 2 2 3 2 6 2" xfId="19664" xr:uid="{00000000-0005-0000-0000-000011090000}"/>
    <cellStyle name="Standaard 4 2 2 2 2 3 2 7" xfId="14342" xr:uid="{00000000-0005-0000-0000-000012090000}"/>
    <cellStyle name="Standaard 4 2 2 2 2 3 2 8" xfId="19647" xr:uid="{00000000-0005-0000-0000-000013090000}"/>
    <cellStyle name="Standaard 4 2 2 2 2 3 3" xfId="1775" xr:uid="{00000000-0005-0000-0000-000014090000}"/>
    <cellStyle name="Standaard 4 2 2 2 2 3 3 2" xfId="4106" xr:uid="{00000000-0005-0000-0000-000015090000}"/>
    <cellStyle name="Standaard 4 2 2 2 2 3 3 2 2" xfId="8773" xr:uid="{00000000-0005-0000-0000-000016090000}"/>
    <cellStyle name="Standaard 4 2 2 2 2 3 3 2 2 2" xfId="19667" xr:uid="{00000000-0005-0000-0000-000017090000}"/>
    <cellStyle name="Standaard 4 2 2 2 2 3 3 2 3" xfId="9681" xr:uid="{00000000-0005-0000-0000-000018090000}"/>
    <cellStyle name="Standaard 4 2 2 2 2 3 3 2 3 2" xfId="19668" xr:uid="{00000000-0005-0000-0000-000019090000}"/>
    <cellStyle name="Standaard 4 2 2 2 2 3 3 2 4" xfId="14349" xr:uid="{00000000-0005-0000-0000-00001A090000}"/>
    <cellStyle name="Standaard 4 2 2 2 2 3 3 2 5" xfId="19666" xr:uid="{00000000-0005-0000-0000-00001B090000}"/>
    <cellStyle name="Standaard 4 2 2 2 2 3 3 3" xfId="6442" xr:uid="{00000000-0005-0000-0000-00001C090000}"/>
    <cellStyle name="Standaard 4 2 2 2 2 3 3 3 2" xfId="19669" xr:uid="{00000000-0005-0000-0000-00001D090000}"/>
    <cellStyle name="Standaard 4 2 2 2 2 3 3 4" xfId="9680" xr:uid="{00000000-0005-0000-0000-00001E090000}"/>
    <cellStyle name="Standaard 4 2 2 2 2 3 3 4 2" xfId="19670" xr:uid="{00000000-0005-0000-0000-00001F090000}"/>
    <cellStyle name="Standaard 4 2 2 2 2 3 3 5" xfId="14348" xr:uid="{00000000-0005-0000-0000-000020090000}"/>
    <cellStyle name="Standaard 4 2 2 2 2 3 3 6" xfId="19665" xr:uid="{00000000-0005-0000-0000-000021090000}"/>
    <cellStyle name="Standaard 4 2 2 2 2 3 4" xfId="998" xr:uid="{00000000-0005-0000-0000-000022090000}"/>
    <cellStyle name="Standaard 4 2 2 2 2 3 4 2" xfId="3329" xr:uid="{00000000-0005-0000-0000-000023090000}"/>
    <cellStyle name="Standaard 4 2 2 2 2 3 4 2 2" xfId="7996" xr:uid="{00000000-0005-0000-0000-000024090000}"/>
    <cellStyle name="Standaard 4 2 2 2 2 3 4 2 2 2" xfId="19673" xr:uid="{00000000-0005-0000-0000-000025090000}"/>
    <cellStyle name="Standaard 4 2 2 2 2 3 4 2 3" xfId="9683" xr:uid="{00000000-0005-0000-0000-000026090000}"/>
    <cellStyle name="Standaard 4 2 2 2 2 3 4 2 3 2" xfId="19674" xr:uid="{00000000-0005-0000-0000-000027090000}"/>
    <cellStyle name="Standaard 4 2 2 2 2 3 4 2 4" xfId="14351" xr:uid="{00000000-0005-0000-0000-000028090000}"/>
    <cellStyle name="Standaard 4 2 2 2 2 3 4 2 5" xfId="19672" xr:uid="{00000000-0005-0000-0000-000029090000}"/>
    <cellStyle name="Standaard 4 2 2 2 2 3 4 3" xfId="5665" xr:uid="{00000000-0005-0000-0000-00002A090000}"/>
    <cellStyle name="Standaard 4 2 2 2 2 3 4 3 2" xfId="19675" xr:uid="{00000000-0005-0000-0000-00002B090000}"/>
    <cellStyle name="Standaard 4 2 2 2 2 3 4 4" xfId="9682" xr:uid="{00000000-0005-0000-0000-00002C090000}"/>
    <cellStyle name="Standaard 4 2 2 2 2 3 4 4 2" xfId="19676" xr:uid="{00000000-0005-0000-0000-00002D090000}"/>
    <cellStyle name="Standaard 4 2 2 2 2 3 4 5" xfId="14350" xr:uid="{00000000-0005-0000-0000-00002E090000}"/>
    <cellStyle name="Standaard 4 2 2 2 2 3 4 6" xfId="19671" xr:uid="{00000000-0005-0000-0000-00002F090000}"/>
    <cellStyle name="Standaard 4 2 2 2 2 3 5" xfId="2552" xr:uid="{00000000-0005-0000-0000-000030090000}"/>
    <cellStyle name="Standaard 4 2 2 2 2 3 5 2" xfId="7219" xr:uid="{00000000-0005-0000-0000-000031090000}"/>
    <cellStyle name="Standaard 4 2 2 2 2 3 5 2 2" xfId="19678" xr:uid="{00000000-0005-0000-0000-000032090000}"/>
    <cellStyle name="Standaard 4 2 2 2 2 3 5 3" xfId="9684" xr:uid="{00000000-0005-0000-0000-000033090000}"/>
    <cellStyle name="Standaard 4 2 2 2 2 3 5 3 2" xfId="19679" xr:uid="{00000000-0005-0000-0000-000034090000}"/>
    <cellStyle name="Standaard 4 2 2 2 2 3 5 4" xfId="14352" xr:uid="{00000000-0005-0000-0000-000035090000}"/>
    <cellStyle name="Standaard 4 2 2 2 2 3 5 5" xfId="19677" xr:uid="{00000000-0005-0000-0000-000036090000}"/>
    <cellStyle name="Standaard 4 2 2 2 2 3 6" xfId="4888" xr:uid="{00000000-0005-0000-0000-000037090000}"/>
    <cellStyle name="Standaard 4 2 2 2 2 3 6 2" xfId="19680" xr:uid="{00000000-0005-0000-0000-000038090000}"/>
    <cellStyle name="Standaard 4 2 2 2 2 3 7" xfId="9673" xr:uid="{00000000-0005-0000-0000-000039090000}"/>
    <cellStyle name="Standaard 4 2 2 2 2 3 7 2" xfId="19681" xr:uid="{00000000-0005-0000-0000-00003A090000}"/>
    <cellStyle name="Standaard 4 2 2 2 2 3 8" xfId="14341" xr:uid="{00000000-0005-0000-0000-00003B090000}"/>
    <cellStyle name="Standaard 4 2 2 2 2 3 9" xfId="19646" xr:uid="{00000000-0005-0000-0000-00003C090000}"/>
    <cellStyle name="Standaard 4 2 2 2 2 4" xfId="411" xr:uid="{00000000-0005-0000-0000-00003D090000}"/>
    <cellStyle name="Standaard 4 2 2 2 2 4 2" xfId="1969" xr:uid="{00000000-0005-0000-0000-00003E090000}"/>
    <cellStyle name="Standaard 4 2 2 2 2 4 2 2" xfId="4300" xr:uid="{00000000-0005-0000-0000-00003F090000}"/>
    <cellStyle name="Standaard 4 2 2 2 2 4 2 2 2" xfId="8967" xr:uid="{00000000-0005-0000-0000-000040090000}"/>
    <cellStyle name="Standaard 4 2 2 2 2 4 2 2 2 2" xfId="19685" xr:uid="{00000000-0005-0000-0000-000041090000}"/>
    <cellStyle name="Standaard 4 2 2 2 2 4 2 2 3" xfId="9687" xr:uid="{00000000-0005-0000-0000-000042090000}"/>
    <cellStyle name="Standaard 4 2 2 2 2 4 2 2 3 2" xfId="19686" xr:uid="{00000000-0005-0000-0000-000043090000}"/>
    <cellStyle name="Standaard 4 2 2 2 2 4 2 2 4" xfId="14355" xr:uid="{00000000-0005-0000-0000-000044090000}"/>
    <cellStyle name="Standaard 4 2 2 2 2 4 2 2 5" xfId="19684" xr:uid="{00000000-0005-0000-0000-000045090000}"/>
    <cellStyle name="Standaard 4 2 2 2 2 4 2 3" xfId="6636" xr:uid="{00000000-0005-0000-0000-000046090000}"/>
    <cellStyle name="Standaard 4 2 2 2 2 4 2 3 2" xfId="19687" xr:uid="{00000000-0005-0000-0000-000047090000}"/>
    <cellStyle name="Standaard 4 2 2 2 2 4 2 4" xfId="9686" xr:uid="{00000000-0005-0000-0000-000048090000}"/>
    <cellStyle name="Standaard 4 2 2 2 2 4 2 4 2" xfId="19688" xr:uid="{00000000-0005-0000-0000-000049090000}"/>
    <cellStyle name="Standaard 4 2 2 2 2 4 2 5" xfId="14354" xr:uid="{00000000-0005-0000-0000-00004A090000}"/>
    <cellStyle name="Standaard 4 2 2 2 2 4 2 6" xfId="19683" xr:uid="{00000000-0005-0000-0000-00004B090000}"/>
    <cellStyle name="Standaard 4 2 2 2 2 4 3" xfId="1192" xr:uid="{00000000-0005-0000-0000-00004C090000}"/>
    <cellStyle name="Standaard 4 2 2 2 2 4 3 2" xfId="3523" xr:uid="{00000000-0005-0000-0000-00004D090000}"/>
    <cellStyle name="Standaard 4 2 2 2 2 4 3 2 2" xfId="8190" xr:uid="{00000000-0005-0000-0000-00004E090000}"/>
    <cellStyle name="Standaard 4 2 2 2 2 4 3 2 2 2" xfId="19691" xr:uid="{00000000-0005-0000-0000-00004F090000}"/>
    <cellStyle name="Standaard 4 2 2 2 2 4 3 2 3" xfId="9689" xr:uid="{00000000-0005-0000-0000-000050090000}"/>
    <cellStyle name="Standaard 4 2 2 2 2 4 3 2 3 2" xfId="19692" xr:uid="{00000000-0005-0000-0000-000051090000}"/>
    <cellStyle name="Standaard 4 2 2 2 2 4 3 2 4" xfId="14357" xr:uid="{00000000-0005-0000-0000-000052090000}"/>
    <cellStyle name="Standaard 4 2 2 2 2 4 3 2 5" xfId="19690" xr:uid="{00000000-0005-0000-0000-000053090000}"/>
    <cellStyle name="Standaard 4 2 2 2 2 4 3 3" xfId="5859" xr:uid="{00000000-0005-0000-0000-000054090000}"/>
    <cellStyle name="Standaard 4 2 2 2 2 4 3 3 2" xfId="19693" xr:uid="{00000000-0005-0000-0000-000055090000}"/>
    <cellStyle name="Standaard 4 2 2 2 2 4 3 4" xfId="9688" xr:uid="{00000000-0005-0000-0000-000056090000}"/>
    <cellStyle name="Standaard 4 2 2 2 2 4 3 4 2" xfId="19694" xr:uid="{00000000-0005-0000-0000-000057090000}"/>
    <cellStyle name="Standaard 4 2 2 2 2 4 3 5" xfId="14356" xr:uid="{00000000-0005-0000-0000-000058090000}"/>
    <cellStyle name="Standaard 4 2 2 2 2 4 3 6" xfId="19689" xr:uid="{00000000-0005-0000-0000-000059090000}"/>
    <cellStyle name="Standaard 4 2 2 2 2 4 4" xfId="2746" xr:uid="{00000000-0005-0000-0000-00005A090000}"/>
    <cellStyle name="Standaard 4 2 2 2 2 4 4 2" xfId="7413" xr:uid="{00000000-0005-0000-0000-00005B090000}"/>
    <cellStyle name="Standaard 4 2 2 2 2 4 4 2 2" xfId="19696" xr:uid="{00000000-0005-0000-0000-00005C090000}"/>
    <cellStyle name="Standaard 4 2 2 2 2 4 4 3" xfId="9690" xr:uid="{00000000-0005-0000-0000-00005D090000}"/>
    <cellStyle name="Standaard 4 2 2 2 2 4 4 3 2" xfId="19697" xr:uid="{00000000-0005-0000-0000-00005E090000}"/>
    <cellStyle name="Standaard 4 2 2 2 2 4 4 4" xfId="14358" xr:uid="{00000000-0005-0000-0000-00005F090000}"/>
    <cellStyle name="Standaard 4 2 2 2 2 4 4 5" xfId="19695" xr:uid="{00000000-0005-0000-0000-000060090000}"/>
    <cellStyle name="Standaard 4 2 2 2 2 4 5" xfId="5082" xr:uid="{00000000-0005-0000-0000-000061090000}"/>
    <cellStyle name="Standaard 4 2 2 2 2 4 5 2" xfId="19698" xr:uid="{00000000-0005-0000-0000-000062090000}"/>
    <cellStyle name="Standaard 4 2 2 2 2 4 6" xfId="9685" xr:uid="{00000000-0005-0000-0000-000063090000}"/>
    <cellStyle name="Standaard 4 2 2 2 2 4 6 2" xfId="19699" xr:uid="{00000000-0005-0000-0000-000064090000}"/>
    <cellStyle name="Standaard 4 2 2 2 2 4 7" xfId="14353" xr:uid="{00000000-0005-0000-0000-000065090000}"/>
    <cellStyle name="Standaard 4 2 2 2 2 4 8" xfId="19682" xr:uid="{00000000-0005-0000-0000-000066090000}"/>
    <cellStyle name="Standaard 4 2 2 2 2 5" xfId="1581" xr:uid="{00000000-0005-0000-0000-000067090000}"/>
    <cellStyle name="Standaard 4 2 2 2 2 5 2" xfId="3912" xr:uid="{00000000-0005-0000-0000-000068090000}"/>
    <cellStyle name="Standaard 4 2 2 2 2 5 2 2" xfId="8579" xr:uid="{00000000-0005-0000-0000-000069090000}"/>
    <cellStyle name="Standaard 4 2 2 2 2 5 2 2 2" xfId="19702" xr:uid="{00000000-0005-0000-0000-00006A090000}"/>
    <cellStyle name="Standaard 4 2 2 2 2 5 2 3" xfId="9692" xr:uid="{00000000-0005-0000-0000-00006B090000}"/>
    <cellStyle name="Standaard 4 2 2 2 2 5 2 3 2" xfId="19703" xr:uid="{00000000-0005-0000-0000-00006C090000}"/>
    <cellStyle name="Standaard 4 2 2 2 2 5 2 4" xfId="14360" xr:uid="{00000000-0005-0000-0000-00006D090000}"/>
    <cellStyle name="Standaard 4 2 2 2 2 5 2 5" xfId="19701" xr:uid="{00000000-0005-0000-0000-00006E090000}"/>
    <cellStyle name="Standaard 4 2 2 2 2 5 3" xfId="6248" xr:uid="{00000000-0005-0000-0000-00006F090000}"/>
    <cellStyle name="Standaard 4 2 2 2 2 5 3 2" xfId="19704" xr:uid="{00000000-0005-0000-0000-000070090000}"/>
    <cellStyle name="Standaard 4 2 2 2 2 5 4" xfId="9691" xr:uid="{00000000-0005-0000-0000-000071090000}"/>
    <cellStyle name="Standaard 4 2 2 2 2 5 4 2" xfId="19705" xr:uid="{00000000-0005-0000-0000-000072090000}"/>
    <cellStyle name="Standaard 4 2 2 2 2 5 5" xfId="14359" xr:uid="{00000000-0005-0000-0000-000073090000}"/>
    <cellStyle name="Standaard 4 2 2 2 2 5 6" xfId="19700" xr:uid="{00000000-0005-0000-0000-000074090000}"/>
    <cellStyle name="Standaard 4 2 2 2 2 6" xfId="804" xr:uid="{00000000-0005-0000-0000-000075090000}"/>
    <cellStyle name="Standaard 4 2 2 2 2 6 2" xfId="3135" xr:uid="{00000000-0005-0000-0000-000076090000}"/>
    <cellStyle name="Standaard 4 2 2 2 2 6 2 2" xfId="7802" xr:uid="{00000000-0005-0000-0000-000077090000}"/>
    <cellStyle name="Standaard 4 2 2 2 2 6 2 2 2" xfId="19708" xr:uid="{00000000-0005-0000-0000-000078090000}"/>
    <cellStyle name="Standaard 4 2 2 2 2 6 2 3" xfId="9694" xr:uid="{00000000-0005-0000-0000-000079090000}"/>
    <cellStyle name="Standaard 4 2 2 2 2 6 2 3 2" xfId="19709" xr:uid="{00000000-0005-0000-0000-00007A090000}"/>
    <cellStyle name="Standaard 4 2 2 2 2 6 2 4" xfId="14362" xr:uid="{00000000-0005-0000-0000-00007B090000}"/>
    <cellStyle name="Standaard 4 2 2 2 2 6 2 5" xfId="19707" xr:uid="{00000000-0005-0000-0000-00007C090000}"/>
    <cellStyle name="Standaard 4 2 2 2 2 6 3" xfId="5471" xr:uid="{00000000-0005-0000-0000-00007D090000}"/>
    <cellStyle name="Standaard 4 2 2 2 2 6 3 2" xfId="19710" xr:uid="{00000000-0005-0000-0000-00007E090000}"/>
    <cellStyle name="Standaard 4 2 2 2 2 6 4" xfId="9693" xr:uid="{00000000-0005-0000-0000-00007F090000}"/>
    <cellStyle name="Standaard 4 2 2 2 2 6 4 2" xfId="19711" xr:uid="{00000000-0005-0000-0000-000080090000}"/>
    <cellStyle name="Standaard 4 2 2 2 2 6 5" xfId="14361" xr:uid="{00000000-0005-0000-0000-000081090000}"/>
    <cellStyle name="Standaard 4 2 2 2 2 6 6" xfId="19706" xr:uid="{00000000-0005-0000-0000-000082090000}"/>
    <cellStyle name="Standaard 4 2 2 2 2 7" xfId="2358" xr:uid="{00000000-0005-0000-0000-000083090000}"/>
    <cellStyle name="Standaard 4 2 2 2 2 7 2" xfId="7025" xr:uid="{00000000-0005-0000-0000-000084090000}"/>
    <cellStyle name="Standaard 4 2 2 2 2 7 2 2" xfId="19713" xr:uid="{00000000-0005-0000-0000-000085090000}"/>
    <cellStyle name="Standaard 4 2 2 2 2 7 3" xfId="9695" xr:uid="{00000000-0005-0000-0000-000086090000}"/>
    <cellStyle name="Standaard 4 2 2 2 2 7 3 2" xfId="19714" xr:uid="{00000000-0005-0000-0000-000087090000}"/>
    <cellStyle name="Standaard 4 2 2 2 2 7 4" xfId="14363" xr:uid="{00000000-0005-0000-0000-000088090000}"/>
    <cellStyle name="Standaard 4 2 2 2 2 7 5" xfId="19712" xr:uid="{00000000-0005-0000-0000-000089090000}"/>
    <cellStyle name="Standaard 4 2 2 2 2 8" xfId="4737" xr:uid="{00000000-0005-0000-0000-00008A090000}"/>
    <cellStyle name="Standaard 4 2 2 2 2 8 2" xfId="19715" xr:uid="{00000000-0005-0000-0000-00008B090000}"/>
    <cellStyle name="Standaard 4 2 2 2 2 9" xfId="9648" xr:uid="{00000000-0005-0000-0000-00008C090000}"/>
    <cellStyle name="Standaard 4 2 2 2 2 9 2" xfId="19716" xr:uid="{00000000-0005-0000-0000-00008D090000}"/>
    <cellStyle name="Standaard 4 2 2 2 3" xfId="19" xr:uid="{00000000-0005-0000-0000-00008E090000}"/>
    <cellStyle name="Standaard 4 2 2 2 3 10" xfId="14364" xr:uid="{00000000-0005-0000-0000-00008F090000}"/>
    <cellStyle name="Standaard 4 2 2 2 3 11" xfId="19717" xr:uid="{00000000-0005-0000-0000-000090090000}"/>
    <cellStyle name="Standaard 4 2 2 2 3 2" xfId="186" xr:uid="{00000000-0005-0000-0000-000091090000}"/>
    <cellStyle name="Standaard 4 2 2 2 3 2 10" xfId="19718" xr:uid="{00000000-0005-0000-0000-000092090000}"/>
    <cellStyle name="Standaard 4 2 2 2 3 2 2" xfId="380" xr:uid="{00000000-0005-0000-0000-000093090000}"/>
    <cellStyle name="Standaard 4 2 2 2 3 2 2 2" xfId="771" xr:uid="{00000000-0005-0000-0000-000094090000}"/>
    <cellStyle name="Standaard 4 2 2 2 3 2 2 2 2" xfId="2329" xr:uid="{00000000-0005-0000-0000-000095090000}"/>
    <cellStyle name="Standaard 4 2 2 2 3 2 2 2 2 2" xfId="4660" xr:uid="{00000000-0005-0000-0000-000096090000}"/>
    <cellStyle name="Standaard 4 2 2 2 3 2 2 2 2 2 2" xfId="9327" xr:uid="{00000000-0005-0000-0000-000097090000}"/>
    <cellStyle name="Standaard 4 2 2 2 3 2 2 2 2 2 2 2" xfId="19723" xr:uid="{00000000-0005-0000-0000-000098090000}"/>
    <cellStyle name="Standaard 4 2 2 2 3 2 2 2 2 2 3" xfId="9701" xr:uid="{00000000-0005-0000-0000-000099090000}"/>
    <cellStyle name="Standaard 4 2 2 2 3 2 2 2 2 2 3 2" xfId="19724" xr:uid="{00000000-0005-0000-0000-00009A090000}"/>
    <cellStyle name="Standaard 4 2 2 2 3 2 2 2 2 2 4" xfId="14369" xr:uid="{00000000-0005-0000-0000-00009B090000}"/>
    <cellStyle name="Standaard 4 2 2 2 3 2 2 2 2 2 5" xfId="19722" xr:uid="{00000000-0005-0000-0000-00009C090000}"/>
    <cellStyle name="Standaard 4 2 2 2 3 2 2 2 2 3" xfId="6996" xr:uid="{00000000-0005-0000-0000-00009D090000}"/>
    <cellStyle name="Standaard 4 2 2 2 3 2 2 2 2 3 2" xfId="19725" xr:uid="{00000000-0005-0000-0000-00009E090000}"/>
    <cellStyle name="Standaard 4 2 2 2 3 2 2 2 2 4" xfId="9700" xr:uid="{00000000-0005-0000-0000-00009F090000}"/>
    <cellStyle name="Standaard 4 2 2 2 3 2 2 2 2 4 2" xfId="19726" xr:uid="{00000000-0005-0000-0000-0000A0090000}"/>
    <cellStyle name="Standaard 4 2 2 2 3 2 2 2 2 5" xfId="14368" xr:uid="{00000000-0005-0000-0000-0000A1090000}"/>
    <cellStyle name="Standaard 4 2 2 2 3 2 2 2 2 6" xfId="19721" xr:uid="{00000000-0005-0000-0000-0000A2090000}"/>
    <cellStyle name="Standaard 4 2 2 2 3 2 2 2 3" xfId="1552" xr:uid="{00000000-0005-0000-0000-0000A3090000}"/>
    <cellStyle name="Standaard 4 2 2 2 3 2 2 2 3 2" xfId="3883" xr:uid="{00000000-0005-0000-0000-0000A4090000}"/>
    <cellStyle name="Standaard 4 2 2 2 3 2 2 2 3 2 2" xfId="8550" xr:uid="{00000000-0005-0000-0000-0000A5090000}"/>
    <cellStyle name="Standaard 4 2 2 2 3 2 2 2 3 2 2 2" xfId="19729" xr:uid="{00000000-0005-0000-0000-0000A6090000}"/>
    <cellStyle name="Standaard 4 2 2 2 3 2 2 2 3 2 3" xfId="9703" xr:uid="{00000000-0005-0000-0000-0000A7090000}"/>
    <cellStyle name="Standaard 4 2 2 2 3 2 2 2 3 2 3 2" xfId="19730" xr:uid="{00000000-0005-0000-0000-0000A8090000}"/>
    <cellStyle name="Standaard 4 2 2 2 3 2 2 2 3 2 4" xfId="14371" xr:uid="{00000000-0005-0000-0000-0000A9090000}"/>
    <cellStyle name="Standaard 4 2 2 2 3 2 2 2 3 2 5" xfId="19728" xr:uid="{00000000-0005-0000-0000-0000AA090000}"/>
    <cellStyle name="Standaard 4 2 2 2 3 2 2 2 3 3" xfId="6219" xr:uid="{00000000-0005-0000-0000-0000AB090000}"/>
    <cellStyle name="Standaard 4 2 2 2 3 2 2 2 3 3 2" xfId="19731" xr:uid="{00000000-0005-0000-0000-0000AC090000}"/>
    <cellStyle name="Standaard 4 2 2 2 3 2 2 2 3 4" xfId="9702" xr:uid="{00000000-0005-0000-0000-0000AD090000}"/>
    <cellStyle name="Standaard 4 2 2 2 3 2 2 2 3 4 2" xfId="19732" xr:uid="{00000000-0005-0000-0000-0000AE090000}"/>
    <cellStyle name="Standaard 4 2 2 2 3 2 2 2 3 5" xfId="14370" xr:uid="{00000000-0005-0000-0000-0000AF090000}"/>
    <cellStyle name="Standaard 4 2 2 2 3 2 2 2 3 6" xfId="19727" xr:uid="{00000000-0005-0000-0000-0000B0090000}"/>
    <cellStyle name="Standaard 4 2 2 2 3 2 2 2 4" xfId="3106" xr:uid="{00000000-0005-0000-0000-0000B1090000}"/>
    <cellStyle name="Standaard 4 2 2 2 3 2 2 2 4 2" xfId="7773" xr:uid="{00000000-0005-0000-0000-0000B2090000}"/>
    <cellStyle name="Standaard 4 2 2 2 3 2 2 2 4 2 2" xfId="19734" xr:uid="{00000000-0005-0000-0000-0000B3090000}"/>
    <cellStyle name="Standaard 4 2 2 2 3 2 2 2 4 3" xfId="9704" xr:uid="{00000000-0005-0000-0000-0000B4090000}"/>
    <cellStyle name="Standaard 4 2 2 2 3 2 2 2 4 3 2" xfId="19735" xr:uid="{00000000-0005-0000-0000-0000B5090000}"/>
    <cellStyle name="Standaard 4 2 2 2 3 2 2 2 4 4" xfId="14372" xr:uid="{00000000-0005-0000-0000-0000B6090000}"/>
    <cellStyle name="Standaard 4 2 2 2 3 2 2 2 4 5" xfId="19733" xr:uid="{00000000-0005-0000-0000-0000B7090000}"/>
    <cellStyle name="Standaard 4 2 2 2 3 2 2 2 5" xfId="5442" xr:uid="{00000000-0005-0000-0000-0000B8090000}"/>
    <cellStyle name="Standaard 4 2 2 2 3 2 2 2 5 2" xfId="19736" xr:uid="{00000000-0005-0000-0000-0000B9090000}"/>
    <cellStyle name="Standaard 4 2 2 2 3 2 2 2 6" xfId="9699" xr:uid="{00000000-0005-0000-0000-0000BA090000}"/>
    <cellStyle name="Standaard 4 2 2 2 3 2 2 2 6 2" xfId="19737" xr:uid="{00000000-0005-0000-0000-0000BB090000}"/>
    <cellStyle name="Standaard 4 2 2 2 3 2 2 2 7" xfId="14367" xr:uid="{00000000-0005-0000-0000-0000BC090000}"/>
    <cellStyle name="Standaard 4 2 2 2 3 2 2 2 8" xfId="19720" xr:uid="{00000000-0005-0000-0000-0000BD090000}"/>
    <cellStyle name="Standaard 4 2 2 2 3 2 2 3" xfId="1941" xr:uid="{00000000-0005-0000-0000-0000BE090000}"/>
    <cellStyle name="Standaard 4 2 2 2 3 2 2 3 2" xfId="4272" xr:uid="{00000000-0005-0000-0000-0000BF090000}"/>
    <cellStyle name="Standaard 4 2 2 2 3 2 2 3 2 2" xfId="8939" xr:uid="{00000000-0005-0000-0000-0000C0090000}"/>
    <cellStyle name="Standaard 4 2 2 2 3 2 2 3 2 2 2" xfId="19740" xr:uid="{00000000-0005-0000-0000-0000C1090000}"/>
    <cellStyle name="Standaard 4 2 2 2 3 2 2 3 2 3" xfId="9706" xr:uid="{00000000-0005-0000-0000-0000C2090000}"/>
    <cellStyle name="Standaard 4 2 2 2 3 2 2 3 2 3 2" xfId="19741" xr:uid="{00000000-0005-0000-0000-0000C3090000}"/>
    <cellStyle name="Standaard 4 2 2 2 3 2 2 3 2 4" xfId="14374" xr:uid="{00000000-0005-0000-0000-0000C4090000}"/>
    <cellStyle name="Standaard 4 2 2 2 3 2 2 3 2 5" xfId="19739" xr:uid="{00000000-0005-0000-0000-0000C5090000}"/>
    <cellStyle name="Standaard 4 2 2 2 3 2 2 3 3" xfId="6608" xr:uid="{00000000-0005-0000-0000-0000C6090000}"/>
    <cellStyle name="Standaard 4 2 2 2 3 2 2 3 3 2" xfId="19742" xr:uid="{00000000-0005-0000-0000-0000C7090000}"/>
    <cellStyle name="Standaard 4 2 2 2 3 2 2 3 4" xfId="9705" xr:uid="{00000000-0005-0000-0000-0000C8090000}"/>
    <cellStyle name="Standaard 4 2 2 2 3 2 2 3 4 2" xfId="19743" xr:uid="{00000000-0005-0000-0000-0000C9090000}"/>
    <cellStyle name="Standaard 4 2 2 2 3 2 2 3 5" xfId="14373" xr:uid="{00000000-0005-0000-0000-0000CA090000}"/>
    <cellStyle name="Standaard 4 2 2 2 3 2 2 3 6" xfId="19738" xr:uid="{00000000-0005-0000-0000-0000CB090000}"/>
    <cellStyle name="Standaard 4 2 2 2 3 2 2 4" xfId="1164" xr:uid="{00000000-0005-0000-0000-0000CC090000}"/>
    <cellStyle name="Standaard 4 2 2 2 3 2 2 4 2" xfId="3495" xr:uid="{00000000-0005-0000-0000-0000CD090000}"/>
    <cellStyle name="Standaard 4 2 2 2 3 2 2 4 2 2" xfId="8162" xr:uid="{00000000-0005-0000-0000-0000CE090000}"/>
    <cellStyle name="Standaard 4 2 2 2 3 2 2 4 2 2 2" xfId="19746" xr:uid="{00000000-0005-0000-0000-0000CF090000}"/>
    <cellStyle name="Standaard 4 2 2 2 3 2 2 4 2 3" xfId="9708" xr:uid="{00000000-0005-0000-0000-0000D0090000}"/>
    <cellStyle name="Standaard 4 2 2 2 3 2 2 4 2 3 2" xfId="19747" xr:uid="{00000000-0005-0000-0000-0000D1090000}"/>
    <cellStyle name="Standaard 4 2 2 2 3 2 2 4 2 4" xfId="14376" xr:uid="{00000000-0005-0000-0000-0000D2090000}"/>
    <cellStyle name="Standaard 4 2 2 2 3 2 2 4 2 5" xfId="19745" xr:uid="{00000000-0005-0000-0000-0000D3090000}"/>
    <cellStyle name="Standaard 4 2 2 2 3 2 2 4 3" xfId="5831" xr:uid="{00000000-0005-0000-0000-0000D4090000}"/>
    <cellStyle name="Standaard 4 2 2 2 3 2 2 4 3 2" xfId="19748" xr:uid="{00000000-0005-0000-0000-0000D5090000}"/>
    <cellStyle name="Standaard 4 2 2 2 3 2 2 4 4" xfId="9707" xr:uid="{00000000-0005-0000-0000-0000D6090000}"/>
    <cellStyle name="Standaard 4 2 2 2 3 2 2 4 4 2" xfId="19749" xr:uid="{00000000-0005-0000-0000-0000D7090000}"/>
    <cellStyle name="Standaard 4 2 2 2 3 2 2 4 5" xfId="14375" xr:uid="{00000000-0005-0000-0000-0000D8090000}"/>
    <cellStyle name="Standaard 4 2 2 2 3 2 2 4 6" xfId="19744" xr:uid="{00000000-0005-0000-0000-0000D9090000}"/>
    <cellStyle name="Standaard 4 2 2 2 3 2 2 5" xfId="2718" xr:uid="{00000000-0005-0000-0000-0000DA090000}"/>
    <cellStyle name="Standaard 4 2 2 2 3 2 2 5 2" xfId="7385" xr:uid="{00000000-0005-0000-0000-0000DB090000}"/>
    <cellStyle name="Standaard 4 2 2 2 3 2 2 5 2 2" xfId="19751" xr:uid="{00000000-0005-0000-0000-0000DC090000}"/>
    <cellStyle name="Standaard 4 2 2 2 3 2 2 5 3" xfId="9709" xr:uid="{00000000-0005-0000-0000-0000DD090000}"/>
    <cellStyle name="Standaard 4 2 2 2 3 2 2 5 3 2" xfId="19752" xr:uid="{00000000-0005-0000-0000-0000DE090000}"/>
    <cellStyle name="Standaard 4 2 2 2 3 2 2 5 4" xfId="14377" xr:uid="{00000000-0005-0000-0000-0000DF090000}"/>
    <cellStyle name="Standaard 4 2 2 2 3 2 2 5 5" xfId="19750" xr:uid="{00000000-0005-0000-0000-0000E0090000}"/>
    <cellStyle name="Standaard 4 2 2 2 3 2 2 6" xfId="5054" xr:uid="{00000000-0005-0000-0000-0000E1090000}"/>
    <cellStyle name="Standaard 4 2 2 2 3 2 2 6 2" xfId="19753" xr:uid="{00000000-0005-0000-0000-0000E2090000}"/>
    <cellStyle name="Standaard 4 2 2 2 3 2 2 7" xfId="9698" xr:uid="{00000000-0005-0000-0000-0000E3090000}"/>
    <cellStyle name="Standaard 4 2 2 2 3 2 2 7 2" xfId="19754" xr:uid="{00000000-0005-0000-0000-0000E4090000}"/>
    <cellStyle name="Standaard 4 2 2 2 3 2 2 8" xfId="14366" xr:uid="{00000000-0005-0000-0000-0000E5090000}"/>
    <cellStyle name="Standaard 4 2 2 2 3 2 2 9" xfId="19719" xr:uid="{00000000-0005-0000-0000-0000E6090000}"/>
    <cellStyle name="Standaard 4 2 2 2 3 2 3" xfId="577" xr:uid="{00000000-0005-0000-0000-0000E7090000}"/>
    <cellStyle name="Standaard 4 2 2 2 3 2 3 2" xfId="2135" xr:uid="{00000000-0005-0000-0000-0000E8090000}"/>
    <cellStyle name="Standaard 4 2 2 2 3 2 3 2 2" xfId="4466" xr:uid="{00000000-0005-0000-0000-0000E9090000}"/>
    <cellStyle name="Standaard 4 2 2 2 3 2 3 2 2 2" xfId="9133" xr:uid="{00000000-0005-0000-0000-0000EA090000}"/>
    <cellStyle name="Standaard 4 2 2 2 3 2 3 2 2 2 2" xfId="19758" xr:uid="{00000000-0005-0000-0000-0000EB090000}"/>
    <cellStyle name="Standaard 4 2 2 2 3 2 3 2 2 3" xfId="9712" xr:uid="{00000000-0005-0000-0000-0000EC090000}"/>
    <cellStyle name="Standaard 4 2 2 2 3 2 3 2 2 3 2" xfId="19759" xr:uid="{00000000-0005-0000-0000-0000ED090000}"/>
    <cellStyle name="Standaard 4 2 2 2 3 2 3 2 2 4" xfId="14380" xr:uid="{00000000-0005-0000-0000-0000EE090000}"/>
    <cellStyle name="Standaard 4 2 2 2 3 2 3 2 2 5" xfId="19757" xr:uid="{00000000-0005-0000-0000-0000EF090000}"/>
    <cellStyle name="Standaard 4 2 2 2 3 2 3 2 3" xfId="6802" xr:uid="{00000000-0005-0000-0000-0000F0090000}"/>
    <cellStyle name="Standaard 4 2 2 2 3 2 3 2 3 2" xfId="19760" xr:uid="{00000000-0005-0000-0000-0000F1090000}"/>
    <cellStyle name="Standaard 4 2 2 2 3 2 3 2 4" xfId="9711" xr:uid="{00000000-0005-0000-0000-0000F2090000}"/>
    <cellStyle name="Standaard 4 2 2 2 3 2 3 2 4 2" xfId="19761" xr:uid="{00000000-0005-0000-0000-0000F3090000}"/>
    <cellStyle name="Standaard 4 2 2 2 3 2 3 2 5" xfId="14379" xr:uid="{00000000-0005-0000-0000-0000F4090000}"/>
    <cellStyle name="Standaard 4 2 2 2 3 2 3 2 6" xfId="19756" xr:uid="{00000000-0005-0000-0000-0000F5090000}"/>
    <cellStyle name="Standaard 4 2 2 2 3 2 3 3" xfId="1358" xr:uid="{00000000-0005-0000-0000-0000F6090000}"/>
    <cellStyle name="Standaard 4 2 2 2 3 2 3 3 2" xfId="3689" xr:uid="{00000000-0005-0000-0000-0000F7090000}"/>
    <cellStyle name="Standaard 4 2 2 2 3 2 3 3 2 2" xfId="8356" xr:uid="{00000000-0005-0000-0000-0000F8090000}"/>
    <cellStyle name="Standaard 4 2 2 2 3 2 3 3 2 2 2" xfId="19764" xr:uid="{00000000-0005-0000-0000-0000F9090000}"/>
    <cellStyle name="Standaard 4 2 2 2 3 2 3 3 2 3" xfId="9714" xr:uid="{00000000-0005-0000-0000-0000FA090000}"/>
    <cellStyle name="Standaard 4 2 2 2 3 2 3 3 2 3 2" xfId="19765" xr:uid="{00000000-0005-0000-0000-0000FB090000}"/>
    <cellStyle name="Standaard 4 2 2 2 3 2 3 3 2 4" xfId="14382" xr:uid="{00000000-0005-0000-0000-0000FC090000}"/>
    <cellStyle name="Standaard 4 2 2 2 3 2 3 3 2 5" xfId="19763" xr:uid="{00000000-0005-0000-0000-0000FD090000}"/>
    <cellStyle name="Standaard 4 2 2 2 3 2 3 3 3" xfId="6025" xr:uid="{00000000-0005-0000-0000-0000FE090000}"/>
    <cellStyle name="Standaard 4 2 2 2 3 2 3 3 3 2" xfId="19766" xr:uid="{00000000-0005-0000-0000-0000FF090000}"/>
    <cellStyle name="Standaard 4 2 2 2 3 2 3 3 4" xfId="9713" xr:uid="{00000000-0005-0000-0000-0000000A0000}"/>
    <cellStyle name="Standaard 4 2 2 2 3 2 3 3 4 2" xfId="19767" xr:uid="{00000000-0005-0000-0000-0000010A0000}"/>
    <cellStyle name="Standaard 4 2 2 2 3 2 3 3 5" xfId="14381" xr:uid="{00000000-0005-0000-0000-0000020A0000}"/>
    <cellStyle name="Standaard 4 2 2 2 3 2 3 3 6" xfId="19762" xr:uid="{00000000-0005-0000-0000-0000030A0000}"/>
    <cellStyle name="Standaard 4 2 2 2 3 2 3 4" xfId="2912" xr:uid="{00000000-0005-0000-0000-0000040A0000}"/>
    <cellStyle name="Standaard 4 2 2 2 3 2 3 4 2" xfId="7579" xr:uid="{00000000-0005-0000-0000-0000050A0000}"/>
    <cellStyle name="Standaard 4 2 2 2 3 2 3 4 2 2" xfId="19769" xr:uid="{00000000-0005-0000-0000-0000060A0000}"/>
    <cellStyle name="Standaard 4 2 2 2 3 2 3 4 3" xfId="9715" xr:uid="{00000000-0005-0000-0000-0000070A0000}"/>
    <cellStyle name="Standaard 4 2 2 2 3 2 3 4 3 2" xfId="19770" xr:uid="{00000000-0005-0000-0000-0000080A0000}"/>
    <cellStyle name="Standaard 4 2 2 2 3 2 3 4 4" xfId="14383" xr:uid="{00000000-0005-0000-0000-0000090A0000}"/>
    <cellStyle name="Standaard 4 2 2 2 3 2 3 4 5" xfId="19768" xr:uid="{00000000-0005-0000-0000-00000A0A0000}"/>
    <cellStyle name="Standaard 4 2 2 2 3 2 3 5" xfId="5248" xr:uid="{00000000-0005-0000-0000-00000B0A0000}"/>
    <cellStyle name="Standaard 4 2 2 2 3 2 3 5 2" xfId="19771" xr:uid="{00000000-0005-0000-0000-00000C0A0000}"/>
    <cellStyle name="Standaard 4 2 2 2 3 2 3 6" xfId="9710" xr:uid="{00000000-0005-0000-0000-00000D0A0000}"/>
    <cellStyle name="Standaard 4 2 2 2 3 2 3 6 2" xfId="19772" xr:uid="{00000000-0005-0000-0000-00000E0A0000}"/>
    <cellStyle name="Standaard 4 2 2 2 3 2 3 7" xfId="14378" xr:uid="{00000000-0005-0000-0000-00000F0A0000}"/>
    <cellStyle name="Standaard 4 2 2 2 3 2 3 8" xfId="19755" xr:uid="{00000000-0005-0000-0000-0000100A0000}"/>
    <cellStyle name="Standaard 4 2 2 2 3 2 4" xfId="1747" xr:uid="{00000000-0005-0000-0000-0000110A0000}"/>
    <cellStyle name="Standaard 4 2 2 2 3 2 4 2" xfId="4078" xr:uid="{00000000-0005-0000-0000-0000120A0000}"/>
    <cellStyle name="Standaard 4 2 2 2 3 2 4 2 2" xfId="8745" xr:uid="{00000000-0005-0000-0000-0000130A0000}"/>
    <cellStyle name="Standaard 4 2 2 2 3 2 4 2 2 2" xfId="19775" xr:uid="{00000000-0005-0000-0000-0000140A0000}"/>
    <cellStyle name="Standaard 4 2 2 2 3 2 4 2 3" xfId="9717" xr:uid="{00000000-0005-0000-0000-0000150A0000}"/>
    <cellStyle name="Standaard 4 2 2 2 3 2 4 2 3 2" xfId="19776" xr:uid="{00000000-0005-0000-0000-0000160A0000}"/>
    <cellStyle name="Standaard 4 2 2 2 3 2 4 2 4" xfId="14385" xr:uid="{00000000-0005-0000-0000-0000170A0000}"/>
    <cellStyle name="Standaard 4 2 2 2 3 2 4 2 5" xfId="19774" xr:uid="{00000000-0005-0000-0000-0000180A0000}"/>
    <cellStyle name="Standaard 4 2 2 2 3 2 4 3" xfId="6414" xr:uid="{00000000-0005-0000-0000-0000190A0000}"/>
    <cellStyle name="Standaard 4 2 2 2 3 2 4 3 2" xfId="19777" xr:uid="{00000000-0005-0000-0000-00001A0A0000}"/>
    <cellStyle name="Standaard 4 2 2 2 3 2 4 4" xfId="9716" xr:uid="{00000000-0005-0000-0000-00001B0A0000}"/>
    <cellStyle name="Standaard 4 2 2 2 3 2 4 4 2" xfId="19778" xr:uid="{00000000-0005-0000-0000-00001C0A0000}"/>
    <cellStyle name="Standaard 4 2 2 2 3 2 4 5" xfId="14384" xr:uid="{00000000-0005-0000-0000-00001D0A0000}"/>
    <cellStyle name="Standaard 4 2 2 2 3 2 4 6" xfId="19773" xr:uid="{00000000-0005-0000-0000-00001E0A0000}"/>
    <cellStyle name="Standaard 4 2 2 2 3 2 5" xfId="970" xr:uid="{00000000-0005-0000-0000-00001F0A0000}"/>
    <cellStyle name="Standaard 4 2 2 2 3 2 5 2" xfId="3301" xr:uid="{00000000-0005-0000-0000-0000200A0000}"/>
    <cellStyle name="Standaard 4 2 2 2 3 2 5 2 2" xfId="7968" xr:uid="{00000000-0005-0000-0000-0000210A0000}"/>
    <cellStyle name="Standaard 4 2 2 2 3 2 5 2 2 2" xfId="19781" xr:uid="{00000000-0005-0000-0000-0000220A0000}"/>
    <cellStyle name="Standaard 4 2 2 2 3 2 5 2 3" xfId="9719" xr:uid="{00000000-0005-0000-0000-0000230A0000}"/>
    <cellStyle name="Standaard 4 2 2 2 3 2 5 2 3 2" xfId="19782" xr:uid="{00000000-0005-0000-0000-0000240A0000}"/>
    <cellStyle name="Standaard 4 2 2 2 3 2 5 2 4" xfId="14387" xr:uid="{00000000-0005-0000-0000-0000250A0000}"/>
    <cellStyle name="Standaard 4 2 2 2 3 2 5 2 5" xfId="19780" xr:uid="{00000000-0005-0000-0000-0000260A0000}"/>
    <cellStyle name="Standaard 4 2 2 2 3 2 5 3" xfId="5637" xr:uid="{00000000-0005-0000-0000-0000270A0000}"/>
    <cellStyle name="Standaard 4 2 2 2 3 2 5 3 2" xfId="19783" xr:uid="{00000000-0005-0000-0000-0000280A0000}"/>
    <cellStyle name="Standaard 4 2 2 2 3 2 5 4" xfId="9718" xr:uid="{00000000-0005-0000-0000-0000290A0000}"/>
    <cellStyle name="Standaard 4 2 2 2 3 2 5 4 2" xfId="19784" xr:uid="{00000000-0005-0000-0000-00002A0A0000}"/>
    <cellStyle name="Standaard 4 2 2 2 3 2 5 5" xfId="14386" xr:uid="{00000000-0005-0000-0000-00002B0A0000}"/>
    <cellStyle name="Standaard 4 2 2 2 3 2 5 6" xfId="19779" xr:uid="{00000000-0005-0000-0000-00002C0A0000}"/>
    <cellStyle name="Standaard 4 2 2 2 3 2 6" xfId="2524" xr:uid="{00000000-0005-0000-0000-00002D0A0000}"/>
    <cellStyle name="Standaard 4 2 2 2 3 2 6 2" xfId="7191" xr:uid="{00000000-0005-0000-0000-00002E0A0000}"/>
    <cellStyle name="Standaard 4 2 2 2 3 2 6 2 2" xfId="19786" xr:uid="{00000000-0005-0000-0000-00002F0A0000}"/>
    <cellStyle name="Standaard 4 2 2 2 3 2 6 3" xfId="9720" xr:uid="{00000000-0005-0000-0000-0000300A0000}"/>
    <cellStyle name="Standaard 4 2 2 2 3 2 6 3 2" xfId="19787" xr:uid="{00000000-0005-0000-0000-0000310A0000}"/>
    <cellStyle name="Standaard 4 2 2 2 3 2 6 4" xfId="14388" xr:uid="{00000000-0005-0000-0000-0000320A0000}"/>
    <cellStyle name="Standaard 4 2 2 2 3 2 6 5" xfId="19785" xr:uid="{00000000-0005-0000-0000-0000330A0000}"/>
    <cellStyle name="Standaard 4 2 2 2 3 2 7" xfId="4860" xr:uid="{00000000-0005-0000-0000-0000340A0000}"/>
    <cellStyle name="Standaard 4 2 2 2 3 2 7 2" xfId="19788" xr:uid="{00000000-0005-0000-0000-0000350A0000}"/>
    <cellStyle name="Standaard 4 2 2 2 3 2 8" xfId="9697" xr:uid="{00000000-0005-0000-0000-0000360A0000}"/>
    <cellStyle name="Standaard 4 2 2 2 3 2 8 2" xfId="19789" xr:uid="{00000000-0005-0000-0000-0000370A0000}"/>
    <cellStyle name="Standaard 4 2 2 2 3 2 9" xfId="14365" xr:uid="{00000000-0005-0000-0000-0000380A0000}"/>
    <cellStyle name="Standaard 4 2 2 2 3 3" xfId="215" xr:uid="{00000000-0005-0000-0000-0000390A0000}"/>
    <cellStyle name="Standaard 4 2 2 2 3 3 2" xfId="606" xr:uid="{00000000-0005-0000-0000-00003A0A0000}"/>
    <cellStyle name="Standaard 4 2 2 2 3 3 2 2" xfId="2164" xr:uid="{00000000-0005-0000-0000-00003B0A0000}"/>
    <cellStyle name="Standaard 4 2 2 2 3 3 2 2 2" xfId="4495" xr:uid="{00000000-0005-0000-0000-00003C0A0000}"/>
    <cellStyle name="Standaard 4 2 2 2 3 3 2 2 2 2" xfId="9162" xr:uid="{00000000-0005-0000-0000-00003D0A0000}"/>
    <cellStyle name="Standaard 4 2 2 2 3 3 2 2 2 2 2" xfId="19794" xr:uid="{00000000-0005-0000-0000-00003E0A0000}"/>
    <cellStyle name="Standaard 4 2 2 2 3 3 2 2 2 3" xfId="9724" xr:uid="{00000000-0005-0000-0000-00003F0A0000}"/>
    <cellStyle name="Standaard 4 2 2 2 3 3 2 2 2 3 2" xfId="19795" xr:uid="{00000000-0005-0000-0000-0000400A0000}"/>
    <cellStyle name="Standaard 4 2 2 2 3 3 2 2 2 4" xfId="14392" xr:uid="{00000000-0005-0000-0000-0000410A0000}"/>
    <cellStyle name="Standaard 4 2 2 2 3 3 2 2 2 5" xfId="19793" xr:uid="{00000000-0005-0000-0000-0000420A0000}"/>
    <cellStyle name="Standaard 4 2 2 2 3 3 2 2 3" xfId="6831" xr:uid="{00000000-0005-0000-0000-0000430A0000}"/>
    <cellStyle name="Standaard 4 2 2 2 3 3 2 2 3 2" xfId="19796" xr:uid="{00000000-0005-0000-0000-0000440A0000}"/>
    <cellStyle name="Standaard 4 2 2 2 3 3 2 2 4" xfId="9723" xr:uid="{00000000-0005-0000-0000-0000450A0000}"/>
    <cellStyle name="Standaard 4 2 2 2 3 3 2 2 4 2" xfId="19797" xr:uid="{00000000-0005-0000-0000-0000460A0000}"/>
    <cellStyle name="Standaard 4 2 2 2 3 3 2 2 5" xfId="14391" xr:uid="{00000000-0005-0000-0000-0000470A0000}"/>
    <cellStyle name="Standaard 4 2 2 2 3 3 2 2 6" xfId="19792" xr:uid="{00000000-0005-0000-0000-0000480A0000}"/>
    <cellStyle name="Standaard 4 2 2 2 3 3 2 3" xfId="1387" xr:uid="{00000000-0005-0000-0000-0000490A0000}"/>
    <cellStyle name="Standaard 4 2 2 2 3 3 2 3 2" xfId="3718" xr:uid="{00000000-0005-0000-0000-00004A0A0000}"/>
    <cellStyle name="Standaard 4 2 2 2 3 3 2 3 2 2" xfId="8385" xr:uid="{00000000-0005-0000-0000-00004B0A0000}"/>
    <cellStyle name="Standaard 4 2 2 2 3 3 2 3 2 2 2" xfId="19800" xr:uid="{00000000-0005-0000-0000-00004C0A0000}"/>
    <cellStyle name="Standaard 4 2 2 2 3 3 2 3 2 3" xfId="9726" xr:uid="{00000000-0005-0000-0000-00004D0A0000}"/>
    <cellStyle name="Standaard 4 2 2 2 3 3 2 3 2 3 2" xfId="19801" xr:uid="{00000000-0005-0000-0000-00004E0A0000}"/>
    <cellStyle name="Standaard 4 2 2 2 3 3 2 3 2 4" xfId="14394" xr:uid="{00000000-0005-0000-0000-00004F0A0000}"/>
    <cellStyle name="Standaard 4 2 2 2 3 3 2 3 2 5" xfId="19799" xr:uid="{00000000-0005-0000-0000-0000500A0000}"/>
    <cellStyle name="Standaard 4 2 2 2 3 3 2 3 3" xfId="6054" xr:uid="{00000000-0005-0000-0000-0000510A0000}"/>
    <cellStyle name="Standaard 4 2 2 2 3 3 2 3 3 2" xfId="19802" xr:uid="{00000000-0005-0000-0000-0000520A0000}"/>
    <cellStyle name="Standaard 4 2 2 2 3 3 2 3 4" xfId="9725" xr:uid="{00000000-0005-0000-0000-0000530A0000}"/>
    <cellStyle name="Standaard 4 2 2 2 3 3 2 3 4 2" xfId="19803" xr:uid="{00000000-0005-0000-0000-0000540A0000}"/>
    <cellStyle name="Standaard 4 2 2 2 3 3 2 3 5" xfId="14393" xr:uid="{00000000-0005-0000-0000-0000550A0000}"/>
    <cellStyle name="Standaard 4 2 2 2 3 3 2 3 6" xfId="19798" xr:uid="{00000000-0005-0000-0000-0000560A0000}"/>
    <cellStyle name="Standaard 4 2 2 2 3 3 2 4" xfId="2941" xr:uid="{00000000-0005-0000-0000-0000570A0000}"/>
    <cellStyle name="Standaard 4 2 2 2 3 3 2 4 2" xfId="7608" xr:uid="{00000000-0005-0000-0000-0000580A0000}"/>
    <cellStyle name="Standaard 4 2 2 2 3 3 2 4 2 2" xfId="19805" xr:uid="{00000000-0005-0000-0000-0000590A0000}"/>
    <cellStyle name="Standaard 4 2 2 2 3 3 2 4 3" xfId="9727" xr:uid="{00000000-0005-0000-0000-00005A0A0000}"/>
    <cellStyle name="Standaard 4 2 2 2 3 3 2 4 3 2" xfId="19806" xr:uid="{00000000-0005-0000-0000-00005B0A0000}"/>
    <cellStyle name="Standaard 4 2 2 2 3 3 2 4 4" xfId="14395" xr:uid="{00000000-0005-0000-0000-00005C0A0000}"/>
    <cellStyle name="Standaard 4 2 2 2 3 3 2 4 5" xfId="19804" xr:uid="{00000000-0005-0000-0000-00005D0A0000}"/>
    <cellStyle name="Standaard 4 2 2 2 3 3 2 5" xfId="5277" xr:uid="{00000000-0005-0000-0000-00005E0A0000}"/>
    <cellStyle name="Standaard 4 2 2 2 3 3 2 5 2" xfId="19807" xr:uid="{00000000-0005-0000-0000-00005F0A0000}"/>
    <cellStyle name="Standaard 4 2 2 2 3 3 2 6" xfId="9722" xr:uid="{00000000-0005-0000-0000-0000600A0000}"/>
    <cellStyle name="Standaard 4 2 2 2 3 3 2 6 2" xfId="19808" xr:uid="{00000000-0005-0000-0000-0000610A0000}"/>
    <cellStyle name="Standaard 4 2 2 2 3 3 2 7" xfId="14390" xr:uid="{00000000-0005-0000-0000-0000620A0000}"/>
    <cellStyle name="Standaard 4 2 2 2 3 3 2 8" xfId="19791" xr:uid="{00000000-0005-0000-0000-0000630A0000}"/>
    <cellStyle name="Standaard 4 2 2 2 3 3 3" xfId="1776" xr:uid="{00000000-0005-0000-0000-0000640A0000}"/>
    <cellStyle name="Standaard 4 2 2 2 3 3 3 2" xfId="4107" xr:uid="{00000000-0005-0000-0000-0000650A0000}"/>
    <cellStyle name="Standaard 4 2 2 2 3 3 3 2 2" xfId="8774" xr:uid="{00000000-0005-0000-0000-0000660A0000}"/>
    <cellStyle name="Standaard 4 2 2 2 3 3 3 2 2 2" xfId="19811" xr:uid="{00000000-0005-0000-0000-0000670A0000}"/>
    <cellStyle name="Standaard 4 2 2 2 3 3 3 2 3" xfId="9729" xr:uid="{00000000-0005-0000-0000-0000680A0000}"/>
    <cellStyle name="Standaard 4 2 2 2 3 3 3 2 3 2" xfId="19812" xr:uid="{00000000-0005-0000-0000-0000690A0000}"/>
    <cellStyle name="Standaard 4 2 2 2 3 3 3 2 4" xfId="14397" xr:uid="{00000000-0005-0000-0000-00006A0A0000}"/>
    <cellStyle name="Standaard 4 2 2 2 3 3 3 2 5" xfId="19810" xr:uid="{00000000-0005-0000-0000-00006B0A0000}"/>
    <cellStyle name="Standaard 4 2 2 2 3 3 3 3" xfId="6443" xr:uid="{00000000-0005-0000-0000-00006C0A0000}"/>
    <cellStyle name="Standaard 4 2 2 2 3 3 3 3 2" xfId="19813" xr:uid="{00000000-0005-0000-0000-00006D0A0000}"/>
    <cellStyle name="Standaard 4 2 2 2 3 3 3 4" xfId="9728" xr:uid="{00000000-0005-0000-0000-00006E0A0000}"/>
    <cellStyle name="Standaard 4 2 2 2 3 3 3 4 2" xfId="19814" xr:uid="{00000000-0005-0000-0000-00006F0A0000}"/>
    <cellStyle name="Standaard 4 2 2 2 3 3 3 5" xfId="14396" xr:uid="{00000000-0005-0000-0000-0000700A0000}"/>
    <cellStyle name="Standaard 4 2 2 2 3 3 3 6" xfId="19809" xr:uid="{00000000-0005-0000-0000-0000710A0000}"/>
    <cellStyle name="Standaard 4 2 2 2 3 3 4" xfId="999" xr:uid="{00000000-0005-0000-0000-0000720A0000}"/>
    <cellStyle name="Standaard 4 2 2 2 3 3 4 2" xfId="3330" xr:uid="{00000000-0005-0000-0000-0000730A0000}"/>
    <cellStyle name="Standaard 4 2 2 2 3 3 4 2 2" xfId="7997" xr:uid="{00000000-0005-0000-0000-0000740A0000}"/>
    <cellStyle name="Standaard 4 2 2 2 3 3 4 2 2 2" xfId="19817" xr:uid="{00000000-0005-0000-0000-0000750A0000}"/>
    <cellStyle name="Standaard 4 2 2 2 3 3 4 2 3" xfId="9731" xr:uid="{00000000-0005-0000-0000-0000760A0000}"/>
    <cellStyle name="Standaard 4 2 2 2 3 3 4 2 3 2" xfId="19818" xr:uid="{00000000-0005-0000-0000-0000770A0000}"/>
    <cellStyle name="Standaard 4 2 2 2 3 3 4 2 4" xfId="14399" xr:uid="{00000000-0005-0000-0000-0000780A0000}"/>
    <cellStyle name="Standaard 4 2 2 2 3 3 4 2 5" xfId="19816" xr:uid="{00000000-0005-0000-0000-0000790A0000}"/>
    <cellStyle name="Standaard 4 2 2 2 3 3 4 3" xfId="5666" xr:uid="{00000000-0005-0000-0000-00007A0A0000}"/>
    <cellStyle name="Standaard 4 2 2 2 3 3 4 3 2" xfId="19819" xr:uid="{00000000-0005-0000-0000-00007B0A0000}"/>
    <cellStyle name="Standaard 4 2 2 2 3 3 4 4" xfId="9730" xr:uid="{00000000-0005-0000-0000-00007C0A0000}"/>
    <cellStyle name="Standaard 4 2 2 2 3 3 4 4 2" xfId="19820" xr:uid="{00000000-0005-0000-0000-00007D0A0000}"/>
    <cellStyle name="Standaard 4 2 2 2 3 3 4 5" xfId="14398" xr:uid="{00000000-0005-0000-0000-00007E0A0000}"/>
    <cellStyle name="Standaard 4 2 2 2 3 3 4 6" xfId="19815" xr:uid="{00000000-0005-0000-0000-00007F0A0000}"/>
    <cellStyle name="Standaard 4 2 2 2 3 3 5" xfId="2553" xr:uid="{00000000-0005-0000-0000-0000800A0000}"/>
    <cellStyle name="Standaard 4 2 2 2 3 3 5 2" xfId="7220" xr:uid="{00000000-0005-0000-0000-0000810A0000}"/>
    <cellStyle name="Standaard 4 2 2 2 3 3 5 2 2" xfId="19822" xr:uid="{00000000-0005-0000-0000-0000820A0000}"/>
    <cellStyle name="Standaard 4 2 2 2 3 3 5 3" xfId="9732" xr:uid="{00000000-0005-0000-0000-0000830A0000}"/>
    <cellStyle name="Standaard 4 2 2 2 3 3 5 3 2" xfId="19823" xr:uid="{00000000-0005-0000-0000-0000840A0000}"/>
    <cellStyle name="Standaard 4 2 2 2 3 3 5 4" xfId="14400" xr:uid="{00000000-0005-0000-0000-0000850A0000}"/>
    <cellStyle name="Standaard 4 2 2 2 3 3 5 5" xfId="19821" xr:uid="{00000000-0005-0000-0000-0000860A0000}"/>
    <cellStyle name="Standaard 4 2 2 2 3 3 6" xfId="4889" xr:uid="{00000000-0005-0000-0000-0000870A0000}"/>
    <cellStyle name="Standaard 4 2 2 2 3 3 6 2" xfId="19824" xr:uid="{00000000-0005-0000-0000-0000880A0000}"/>
    <cellStyle name="Standaard 4 2 2 2 3 3 7" xfId="9721" xr:uid="{00000000-0005-0000-0000-0000890A0000}"/>
    <cellStyle name="Standaard 4 2 2 2 3 3 7 2" xfId="19825" xr:uid="{00000000-0005-0000-0000-00008A0A0000}"/>
    <cellStyle name="Standaard 4 2 2 2 3 3 8" xfId="14389" xr:uid="{00000000-0005-0000-0000-00008B0A0000}"/>
    <cellStyle name="Standaard 4 2 2 2 3 3 9" xfId="19790" xr:uid="{00000000-0005-0000-0000-00008C0A0000}"/>
    <cellStyle name="Standaard 4 2 2 2 3 4" xfId="412" xr:uid="{00000000-0005-0000-0000-00008D0A0000}"/>
    <cellStyle name="Standaard 4 2 2 2 3 4 2" xfId="1970" xr:uid="{00000000-0005-0000-0000-00008E0A0000}"/>
    <cellStyle name="Standaard 4 2 2 2 3 4 2 2" xfId="4301" xr:uid="{00000000-0005-0000-0000-00008F0A0000}"/>
    <cellStyle name="Standaard 4 2 2 2 3 4 2 2 2" xfId="8968" xr:uid="{00000000-0005-0000-0000-0000900A0000}"/>
    <cellStyle name="Standaard 4 2 2 2 3 4 2 2 2 2" xfId="19829" xr:uid="{00000000-0005-0000-0000-0000910A0000}"/>
    <cellStyle name="Standaard 4 2 2 2 3 4 2 2 3" xfId="9735" xr:uid="{00000000-0005-0000-0000-0000920A0000}"/>
    <cellStyle name="Standaard 4 2 2 2 3 4 2 2 3 2" xfId="19830" xr:uid="{00000000-0005-0000-0000-0000930A0000}"/>
    <cellStyle name="Standaard 4 2 2 2 3 4 2 2 4" xfId="14403" xr:uid="{00000000-0005-0000-0000-0000940A0000}"/>
    <cellStyle name="Standaard 4 2 2 2 3 4 2 2 5" xfId="19828" xr:uid="{00000000-0005-0000-0000-0000950A0000}"/>
    <cellStyle name="Standaard 4 2 2 2 3 4 2 3" xfId="6637" xr:uid="{00000000-0005-0000-0000-0000960A0000}"/>
    <cellStyle name="Standaard 4 2 2 2 3 4 2 3 2" xfId="19831" xr:uid="{00000000-0005-0000-0000-0000970A0000}"/>
    <cellStyle name="Standaard 4 2 2 2 3 4 2 4" xfId="9734" xr:uid="{00000000-0005-0000-0000-0000980A0000}"/>
    <cellStyle name="Standaard 4 2 2 2 3 4 2 4 2" xfId="19832" xr:uid="{00000000-0005-0000-0000-0000990A0000}"/>
    <cellStyle name="Standaard 4 2 2 2 3 4 2 5" xfId="14402" xr:uid="{00000000-0005-0000-0000-00009A0A0000}"/>
    <cellStyle name="Standaard 4 2 2 2 3 4 2 6" xfId="19827" xr:uid="{00000000-0005-0000-0000-00009B0A0000}"/>
    <cellStyle name="Standaard 4 2 2 2 3 4 3" xfId="1193" xr:uid="{00000000-0005-0000-0000-00009C0A0000}"/>
    <cellStyle name="Standaard 4 2 2 2 3 4 3 2" xfId="3524" xr:uid="{00000000-0005-0000-0000-00009D0A0000}"/>
    <cellStyle name="Standaard 4 2 2 2 3 4 3 2 2" xfId="8191" xr:uid="{00000000-0005-0000-0000-00009E0A0000}"/>
    <cellStyle name="Standaard 4 2 2 2 3 4 3 2 2 2" xfId="19835" xr:uid="{00000000-0005-0000-0000-00009F0A0000}"/>
    <cellStyle name="Standaard 4 2 2 2 3 4 3 2 3" xfId="9737" xr:uid="{00000000-0005-0000-0000-0000A00A0000}"/>
    <cellStyle name="Standaard 4 2 2 2 3 4 3 2 3 2" xfId="19836" xr:uid="{00000000-0005-0000-0000-0000A10A0000}"/>
    <cellStyle name="Standaard 4 2 2 2 3 4 3 2 4" xfId="14405" xr:uid="{00000000-0005-0000-0000-0000A20A0000}"/>
    <cellStyle name="Standaard 4 2 2 2 3 4 3 2 5" xfId="19834" xr:uid="{00000000-0005-0000-0000-0000A30A0000}"/>
    <cellStyle name="Standaard 4 2 2 2 3 4 3 3" xfId="5860" xr:uid="{00000000-0005-0000-0000-0000A40A0000}"/>
    <cellStyle name="Standaard 4 2 2 2 3 4 3 3 2" xfId="19837" xr:uid="{00000000-0005-0000-0000-0000A50A0000}"/>
    <cellStyle name="Standaard 4 2 2 2 3 4 3 4" xfId="9736" xr:uid="{00000000-0005-0000-0000-0000A60A0000}"/>
    <cellStyle name="Standaard 4 2 2 2 3 4 3 4 2" xfId="19838" xr:uid="{00000000-0005-0000-0000-0000A70A0000}"/>
    <cellStyle name="Standaard 4 2 2 2 3 4 3 5" xfId="14404" xr:uid="{00000000-0005-0000-0000-0000A80A0000}"/>
    <cellStyle name="Standaard 4 2 2 2 3 4 3 6" xfId="19833" xr:uid="{00000000-0005-0000-0000-0000A90A0000}"/>
    <cellStyle name="Standaard 4 2 2 2 3 4 4" xfId="2747" xr:uid="{00000000-0005-0000-0000-0000AA0A0000}"/>
    <cellStyle name="Standaard 4 2 2 2 3 4 4 2" xfId="7414" xr:uid="{00000000-0005-0000-0000-0000AB0A0000}"/>
    <cellStyle name="Standaard 4 2 2 2 3 4 4 2 2" xfId="19840" xr:uid="{00000000-0005-0000-0000-0000AC0A0000}"/>
    <cellStyle name="Standaard 4 2 2 2 3 4 4 3" xfId="9738" xr:uid="{00000000-0005-0000-0000-0000AD0A0000}"/>
    <cellStyle name="Standaard 4 2 2 2 3 4 4 3 2" xfId="19841" xr:uid="{00000000-0005-0000-0000-0000AE0A0000}"/>
    <cellStyle name="Standaard 4 2 2 2 3 4 4 4" xfId="14406" xr:uid="{00000000-0005-0000-0000-0000AF0A0000}"/>
    <cellStyle name="Standaard 4 2 2 2 3 4 4 5" xfId="19839" xr:uid="{00000000-0005-0000-0000-0000B00A0000}"/>
    <cellStyle name="Standaard 4 2 2 2 3 4 5" xfId="5083" xr:uid="{00000000-0005-0000-0000-0000B10A0000}"/>
    <cellStyle name="Standaard 4 2 2 2 3 4 5 2" xfId="19842" xr:uid="{00000000-0005-0000-0000-0000B20A0000}"/>
    <cellStyle name="Standaard 4 2 2 2 3 4 6" xfId="9733" xr:uid="{00000000-0005-0000-0000-0000B30A0000}"/>
    <cellStyle name="Standaard 4 2 2 2 3 4 6 2" xfId="19843" xr:uid="{00000000-0005-0000-0000-0000B40A0000}"/>
    <cellStyle name="Standaard 4 2 2 2 3 4 7" xfId="14401" xr:uid="{00000000-0005-0000-0000-0000B50A0000}"/>
    <cellStyle name="Standaard 4 2 2 2 3 4 8" xfId="19826" xr:uid="{00000000-0005-0000-0000-0000B60A0000}"/>
    <cellStyle name="Standaard 4 2 2 2 3 5" xfId="1582" xr:uid="{00000000-0005-0000-0000-0000B70A0000}"/>
    <cellStyle name="Standaard 4 2 2 2 3 5 2" xfId="3913" xr:uid="{00000000-0005-0000-0000-0000B80A0000}"/>
    <cellStyle name="Standaard 4 2 2 2 3 5 2 2" xfId="8580" xr:uid="{00000000-0005-0000-0000-0000B90A0000}"/>
    <cellStyle name="Standaard 4 2 2 2 3 5 2 2 2" xfId="19846" xr:uid="{00000000-0005-0000-0000-0000BA0A0000}"/>
    <cellStyle name="Standaard 4 2 2 2 3 5 2 3" xfId="9740" xr:uid="{00000000-0005-0000-0000-0000BB0A0000}"/>
    <cellStyle name="Standaard 4 2 2 2 3 5 2 3 2" xfId="19847" xr:uid="{00000000-0005-0000-0000-0000BC0A0000}"/>
    <cellStyle name="Standaard 4 2 2 2 3 5 2 4" xfId="14408" xr:uid="{00000000-0005-0000-0000-0000BD0A0000}"/>
    <cellStyle name="Standaard 4 2 2 2 3 5 2 5" xfId="19845" xr:uid="{00000000-0005-0000-0000-0000BE0A0000}"/>
    <cellStyle name="Standaard 4 2 2 2 3 5 3" xfId="6249" xr:uid="{00000000-0005-0000-0000-0000BF0A0000}"/>
    <cellStyle name="Standaard 4 2 2 2 3 5 3 2" xfId="19848" xr:uid="{00000000-0005-0000-0000-0000C00A0000}"/>
    <cellStyle name="Standaard 4 2 2 2 3 5 4" xfId="9739" xr:uid="{00000000-0005-0000-0000-0000C10A0000}"/>
    <cellStyle name="Standaard 4 2 2 2 3 5 4 2" xfId="19849" xr:uid="{00000000-0005-0000-0000-0000C20A0000}"/>
    <cellStyle name="Standaard 4 2 2 2 3 5 5" xfId="14407" xr:uid="{00000000-0005-0000-0000-0000C30A0000}"/>
    <cellStyle name="Standaard 4 2 2 2 3 5 6" xfId="19844" xr:uid="{00000000-0005-0000-0000-0000C40A0000}"/>
    <cellStyle name="Standaard 4 2 2 2 3 6" xfId="805" xr:uid="{00000000-0005-0000-0000-0000C50A0000}"/>
    <cellStyle name="Standaard 4 2 2 2 3 6 2" xfId="3136" xr:uid="{00000000-0005-0000-0000-0000C60A0000}"/>
    <cellStyle name="Standaard 4 2 2 2 3 6 2 2" xfId="7803" xr:uid="{00000000-0005-0000-0000-0000C70A0000}"/>
    <cellStyle name="Standaard 4 2 2 2 3 6 2 2 2" xfId="19852" xr:uid="{00000000-0005-0000-0000-0000C80A0000}"/>
    <cellStyle name="Standaard 4 2 2 2 3 6 2 3" xfId="9742" xr:uid="{00000000-0005-0000-0000-0000C90A0000}"/>
    <cellStyle name="Standaard 4 2 2 2 3 6 2 3 2" xfId="19853" xr:uid="{00000000-0005-0000-0000-0000CA0A0000}"/>
    <cellStyle name="Standaard 4 2 2 2 3 6 2 4" xfId="14410" xr:uid="{00000000-0005-0000-0000-0000CB0A0000}"/>
    <cellStyle name="Standaard 4 2 2 2 3 6 2 5" xfId="19851" xr:uid="{00000000-0005-0000-0000-0000CC0A0000}"/>
    <cellStyle name="Standaard 4 2 2 2 3 6 3" xfId="5472" xr:uid="{00000000-0005-0000-0000-0000CD0A0000}"/>
    <cellStyle name="Standaard 4 2 2 2 3 6 3 2" xfId="19854" xr:uid="{00000000-0005-0000-0000-0000CE0A0000}"/>
    <cellStyle name="Standaard 4 2 2 2 3 6 4" xfId="9741" xr:uid="{00000000-0005-0000-0000-0000CF0A0000}"/>
    <cellStyle name="Standaard 4 2 2 2 3 6 4 2" xfId="19855" xr:uid="{00000000-0005-0000-0000-0000D00A0000}"/>
    <cellStyle name="Standaard 4 2 2 2 3 6 5" xfId="14409" xr:uid="{00000000-0005-0000-0000-0000D10A0000}"/>
    <cellStyle name="Standaard 4 2 2 2 3 6 6" xfId="19850" xr:uid="{00000000-0005-0000-0000-0000D20A0000}"/>
    <cellStyle name="Standaard 4 2 2 2 3 7" xfId="2359" xr:uid="{00000000-0005-0000-0000-0000D30A0000}"/>
    <cellStyle name="Standaard 4 2 2 2 3 7 2" xfId="7026" xr:uid="{00000000-0005-0000-0000-0000D40A0000}"/>
    <cellStyle name="Standaard 4 2 2 2 3 7 2 2" xfId="19857" xr:uid="{00000000-0005-0000-0000-0000D50A0000}"/>
    <cellStyle name="Standaard 4 2 2 2 3 7 3" xfId="9743" xr:uid="{00000000-0005-0000-0000-0000D60A0000}"/>
    <cellStyle name="Standaard 4 2 2 2 3 7 3 2" xfId="19858" xr:uid="{00000000-0005-0000-0000-0000D70A0000}"/>
    <cellStyle name="Standaard 4 2 2 2 3 7 4" xfId="14411" xr:uid="{00000000-0005-0000-0000-0000D80A0000}"/>
    <cellStyle name="Standaard 4 2 2 2 3 7 5" xfId="19856" xr:uid="{00000000-0005-0000-0000-0000D90A0000}"/>
    <cellStyle name="Standaard 4 2 2 2 3 8" xfId="4761" xr:uid="{00000000-0005-0000-0000-0000DA0A0000}"/>
    <cellStyle name="Standaard 4 2 2 2 3 8 2" xfId="19859" xr:uid="{00000000-0005-0000-0000-0000DB0A0000}"/>
    <cellStyle name="Standaard 4 2 2 2 3 9" xfId="9696" xr:uid="{00000000-0005-0000-0000-0000DC0A0000}"/>
    <cellStyle name="Standaard 4 2 2 2 3 9 2" xfId="19860" xr:uid="{00000000-0005-0000-0000-0000DD0A0000}"/>
    <cellStyle name="Standaard 4 2 2 2 4" xfId="20" xr:uid="{00000000-0005-0000-0000-0000DE0A0000}"/>
    <cellStyle name="Standaard 4 2 2 2 4 10" xfId="14412" xr:uid="{00000000-0005-0000-0000-0000DF0A0000}"/>
    <cellStyle name="Standaard 4 2 2 2 4 11" xfId="19861" xr:uid="{00000000-0005-0000-0000-0000E00A0000}"/>
    <cellStyle name="Standaard 4 2 2 2 4 2" xfId="138" xr:uid="{00000000-0005-0000-0000-0000E10A0000}"/>
    <cellStyle name="Standaard 4 2 2 2 4 2 10" xfId="19862" xr:uid="{00000000-0005-0000-0000-0000E20A0000}"/>
    <cellStyle name="Standaard 4 2 2 2 4 2 2" xfId="332" xr:uid="{00000000-0005-0000-0000-0000E30A0000}"/>
    <cellStyle name="Standaard 4 2 2 2 4 2 2 2" xfId="723" xr:uid="{00000000-0005-0000-0000-0000E40A0000}"/>
    <cellStyle name="Standaard 4 2 2 2 4 2 2 2 2" xfId="2281" xr:uid="{00000000-0005-0000-0000-0000E50A0000}"/>
    <cellStyle name="Standaard 4 2 2 2 4 2 2 2 2 2" xfId="4612" xr:uid="{00000000-0005-0000-0000-0000E60A0000}"/>
    <cellStyle name="Standaard 4 2 2 2 4 2 2 2 2 2 2" xfId="9279" xr:uid="{00000000-0005-0000-0000-0000E70A0000}"/>
    <cellStyle name="Standaard 4 2 2 2 4 2 2 2 2 2 2 2" xfId="19867" xr:uid="{00000000-0005-0000-0000-0000E80A0000}"/>
    <cellStyle name="Standaard 4 2 2 2 4 2 2 2 2 2 3" xfId="9749" xr:uid="{00000000-0005-0000-0000-0000E90A0000}"/>
    <cellStyle name="Standaard 4 2 2 2 4 2 2 2 2 2 3 2" xfId="19868" xr:uid="{00000000-0005-0000-0000-0000EA0A0000}"/>
    <cellStyle name="Standaard 4 2 2 2 4 2 2 2 2 2 4" xfId="14417" xr:uid="{00000000-0005-0000-0000-0000EB0A0000}"/>
    <cellStyle name="Standaard 4 2 2 2 4 2 2 2 2 2 5" xfId="19866" xr:uid="{00000000-0005-0000-0000-0000EC0A0000}"/>
    <cellStyle name="Standaard 4 2 2 2 4 2 2 2 2 3" xfId="6948" xr:uid="{00000000-0005-0000-0000-0000ED0A0000}"/>
    <cellStyle name="Standaard 4 2 2 2 4 2 2 2 2 3 2" xfId="19869" xr:uid="{00000000-0005-0000-0000-0000EE0A0000}"/>
    <cellStyle name="Standaard 4 2 2 2 4 2 2 2 2 4" xfId="9748" xr:uid="{00000000-0005-0000-0000-0000EF0A0000}"/>
    <cellStyle name="Standaard 4 2 2 2 4 2 2 2 2 4 2" xfId="19870" xr:uid="{00000000-0005-0000-0000-0000F00A0000}"/>
    <cellStyle name="Standaard 4 2 2 2 4 2 2 2 2 5" xfId="14416" xr:uid="{00000000-0005-0000-0000-0000F10A0000}"/>
    <cellStyle name="Standaard 4 2 2 2 4 2 2 2 2 6" xfId="19865" xr:uid="{00000000-0005-0000-0000-0000F20A0000}"/>
    <cellStyle name="Standaard 4 2 2 2 4 2 2 2 3" xfId="1504" xr:uid="{00000000-0005-0000-0000-0000F30A0000}"/>
    <cellStyle name="Standaard 4 2 2 2 4 2 2 2 3 2" xfId="3835" xr:uid="{00000000-0005-0000-0000-0000F40A0000}"/>
    <cellStyle name="Standaard 4 2 2 2 4 2 2 2 3 2 2" xfId="8502" xr:uid="{00000000-0005-0000-0000-0000F50A0000}"/>
    <cellStyle name="Standaard 4 2 2 2 4 2 2 2 3 2 2 2" xfId="19873" xr:uid="{00000000-0005-0000-0000-0000F60A0000}"/>
    <cellStyle name="Standaard 4 2 2 2 4 2 2 2 3 2 3" xfId="9751" xr:uid="{00000000-0005-0000-0000-0000F70A0000}"/>
    <cellStyle name="Standaard 4 2 2 2 4 2 2 2 3 2 3 2" xfId="19874" xr:uid="{00000000-0005-0000-0000-0000F80A0000}"/>
    <cellStyle name="Standaard 4 2 2 2 4 2 2 2 3 2 4" xfId="14419" xr:uid="{00000000-0005-0000-0000-0000F90A0000}"/>
    <cellStyle name="Standaard 4 2 2 2 4 2 2 2 3 2 5" xfId="19872" xr:uid="{00000000-0005-0000-0000-0000FA0A0000}"/>
    <cellStyle name="Standaard 4 2 2 2 4 2 2 2 3 3" xfId="6171" xr:uid="{00000000-0005-0000-0000-0000FB0A0000}"/>
    <cellStyle name="Standaard 4 2 2 2 4 2 2 2 3 3 2" xfId="19875" xr:uid="{00000000-0005-0000-0000-0000FC0A0000}"/>
    <cellStyle name="Standaard 4 2 2 2 4 2 2 2 3 4" xfId="9750" xr:uid="{00000000-0005-0000-0000-0000FD0A0000}"/>
    <cellStyle name="Standaard 4 2 2 2 4 2 2 2 3 4 2" xfId="19876" xr:uid="{00000000-0005-0000-0000-0000FE0A0000}"/>
    <cellStyle name="Standaard 4 2 2 2 4 2 2 2 3 5" xfId="14418" xr:uid="{00000000-0005-0000-0000-0000FF0A0000}"/>
    <cellStyle name="Standaard 4 2 2 2 4 2 2 2 3 6" xfId="19871" xr:uid="{00000000-0005-0000-0000-0000000B0000}"/>
    <cellStyle name="Standaard 4 2 2 2 4 2 2 2 4" xfId="3058" xr:uid="{00000000-0005-0000-0000-0000010B0000}"/>
    <cellStyle name="Standaard 4 2 2 2 4 2 2 2 4 2" xfId="7725" xr:uid="{00000000-0005-0000-0000-0000020B0000}"/>
    <cellStyle name="Standaard 4 2 2 2 4 2 2 2 4 2 2" xfId="19878" xr:uid="{00000000-0005-0000-0000-0000030B0000}"/>
    <cellStyle name="Standaard 4 2 2 2 4 2 2 2 4 3" xfId="9752" xr:uid="{00000000-0005-0000-0000-0000040B0000}"/>
    <cellStyle name="Standaard 4 2 2 2 4 2 2 2 4 3 2" xfId="19879" xr:uid="{00000000-0005-0000-0000-0000050B0000}"/>
    <cellStyle name="Standaard 4 2 2 2 4 2 2 2 4 4" xfId="14420" xr:uid="{00000000-0005-0000-0000-0000060B0000}"/>
    <cellStyle name="Standaard 4 2 2 2 4 2 2 2 4 5" xfId="19877" xr:uid="{00000000-0005-0000-0000-0000070B0000}"/>
    <cellStyle name="Standaard 4 2 2 2 4 2 2 2 5" xfId="5394" xr:uid="{00000000-0005-0000-0000-0000080B0000}"/>
    <cellStyle name="Standaard 4 2 2 2 4 2 2 2 5 2" xfId="19880" xr:uid="{00000000-0005-0000-0000-0000090B0000}"/>
    <cellStyle name="Standaard 4 2 2 2 4 2 2 2 6" xfId="9747" xr:uid="{00000000-0005-0000-0000-00000A0B0000}"/>
    <cellStyle name="Standaard 4 2 2 2 4 2 2 2 6 2" xfId="19881" xr:uid="{00000000-0005-0000-0000-00000B0B0000}"/>
    <cellStyle name="Standaard 4 2 2 2 4 2 2 2 7" xfId="14415" xr:uid="{00000000-0005-0000-0000-00000C0B0000}"/>
    <cellStyle name="Standaard 4 2 2 2 4 2 2 2 8" xfId="19864" xr:uid="{00000000-0005-0000-0000-00000D0B0000}"/>
    <cellStyle name="Standaard 4 2 2 2 4 2 2 3" xfId="1893" xr:uid="{00000000-0005-0000-0000-00000E0B0000}"/>
    <cellStyle name="Standaard 4 2 2 2 4 2 2 3 2" xfId="4224" xr:uid="{00000000-0005-0000-0000-00000F0B0000}"/>
    <cellStyle name="Standaard 4 2 2 2 4 2 2 3 2 2" xfId="8891" xr:uid="{00000000-0005-0000-0000-0000100B0000}"/>
    <cellStyle name="Standaard 4 2 2 2 4 2 2 3 2 2 2" xfId="19884" xr:uid="{00000000-0005-0000-0000-0000110B0000}"/>
    <cellStyle name="Standaard 4 2 2 2 4 2 2 3 2 3" xfId="9754" xr:uid="{00000000-0005-0000-0000-0000120B0000}"/>
    <cellStyle name="Standaard 4 2 2 2 4 2 2 3 2 3 2" xfId="19885" xr:uid="{00000000-0005-0000-0000-0000130B0000}"/>
    <cellStyle name="Standaard 4 2 2 2 4 2 2 3 2 4" xfId="14422" xr:uid="{00000000-0005-0000-0000-0000140B0000}"/>
    <cellStyle name="Standaard 4 2 2 2 4 2 2 3 2 5" xfId="19883" xr:uid="{00000000-0005-0000-0000-0000150B0000}"/>
    <cellStyle name="Standaard 4 2 2 2 4 2 2 3 3" xfId="6560" xr:uid="{00000000-0005-0000-0000-0000160B0000}"/>
    <cellStyle name="Standaard 4 2 2 2 4 2 2 3 3 2" xfId="19886" xr:uid="{00000000-0005-0000-0000-0000170B0000}"/>
    <cellStyle name="Standaard 4 2 2 2 4 2 2 3 4" xfId="9753" xr:uid="{00000000-0005-0000-0000-0000180B0000}"/>
    <cellStyle name="Standaard 4 2 2 2 4 2 2 3 4 2" xfId="19887" xr:uid="{00000000-0005-0000-0000-0000190B0000}"/>
    <cellStyle name="Standaard 4 2 2 2 4 2 2 3 5" xfId="14421" xr:uid="{00000000-0005-0000-0000-00001A0B0000}"/>
    <cellStyle name="Standaard 4 2 2 2 4 2 2 3 6" xfId="19882" xr:uid="{00000000-0005-0000-0000-00001B0B0000}"/>
    <cellStyle name="Standaard 4 2 2 2 4 2 2 4" xfId="1116" xr:uid="{00000000-0005-0000-0000-00001C0B0000}"/>
    <cellStyle name="Standaard 4 2 2 2 4 2 2 4 2" xfId="3447" xr:uid="{00000000-0005-0000-0000-00001D0B0000}"/>
    <cellStyle name="Standaard 4 2 2 2 4 2 2 4 2 2" xfId="8114" xr:uid="{00000000-0005-0000-0000-00001E0B0000}"/>
    <cellStyle name="Standaard 4 2 2 2 4 2 2 4 2 2 2" xfId="19890" xr:uid="{00000000-0005-0000-0000-00001F0B0000}"/>
    <cellStyle name="Standaard 4 2 2 2 4 2 2 4 2 3" xfId="9756" xr:uid="{00000000-0005-0000-0000-0000200B0000}"/>
    <cellStyle name="Standaard 4 2 2 2 4 2 2 4 2 3 2" xfId="19891" xr:uid="{00000000-0005-0000-0000-0000210B0000}"/>
    <cellStyle name="Standaard 4 2 2 2 4 2 2 4 2 4" xfId="14424" xr:uid="{00000000-0005-0000-0000-0000220B0000}"/>
    <cellStyle name="Standaard 4 2 2 2 4 2 2 4 2 5" xfId="19889" xr:uid="{00000000-0005-0000-0000-0000230B0000}"/>
    <cellStyle name="Standaard 4 2 2 2 4 2 2 4 3" xfId="5783" xr:uid="{00000000-0005-0000-0000-0000240B0000}"/>
    <cellStyle name="Standaard 4 2 2 2 4 2 2 4 3 2" xfId="19892" xr:uid="{00000000-0005-0000-0000-0000250B0000}"/>
    <cellStyle name="Standaard 4 2 2 2 4 2 2 4 4" xfId="9755" xr:uid="{00000000-0005-0000-0000-0000260B0000}"/>
    <cellStyle name="Standaard 4 2 2 2 4 2 2 4 4 2" xfId="19893" xr:uid="{00000000-0005-0000-0000-0000270B0000}"/>
    <cellStyle name="Standaard 4 2 2 2 4 2 2 4 5" xfId="14423" xr:uid="{00000000-0005-0000-0000-0000280B0000}"/>
    <cellStyle name="Standaard 4 2 2 2 4 2 2 4 6" xfId="19888" xr:uid="{00000000-0005-0000-0000-0000290B0000}"/>
    <cellStyle name="Standaard 4 2 2 2 4 2 2 5" xfId="2670" xr:uid="{00000000-0005-0000-0000-00002A0B0000}"/>
    <cellStyle name="Standaard 4 2 2 2 4 2 2 5 2" xfId="7337" xr:uid="{00000000-0005-0000-0000-00002B0B0000}"/>
    <cellStyle name="Standaard 4 2 2 2 4 2 2 5 2 2" xfId="19895" xr:uid="{00000000-0005-0000-0000-00002C0B0000}"/>
    <cellStyle name="Standaard 4 2 2 2 4 2 2 5 3" xfId="9757" xr:uid="{00000000-0005-0000-0000-00002D0B0000}"/>
    <cellStyle name="Standaard 4 2 2 2 4 2 2 5 3 2" xfId="19896" xr:uid="{00000000-0005-0000-0000-00002E0B0000}"/>
    <cellStyle name="Standaard 4 2 2 2 4 2 2 5 4" xfId="14425" xr:uid="{00000000-0005-0000-0000-00002F0B0000}"/>
    <cellStyle name="Standaard 4 2 2 2 4 2 2 5 5" xfId="19894" xr:uid="{00000000-0005-0000-0000-0000300B0000}"/>
    <cellStyle name="Standaard 4 2 2 2 4 2 2 6" xfId="5006" xr:uid="{00000000-0005-0000-0000-0000310B0000}"/>
    <cellStyle name="Standaard 4 2 2 2 4 2 2 6 2" xfId="19897" xr:uid="{00000000-0005-0000-0000-0000320B0000}"/>
    <cellStyle name="Standaard 4 2 2 2 4 2 2 7" xfId="9746" xr:uid="{00000000-0005-0000-0000-0000330B0000}"/>
    <cellStyle name="Standaard 4 2 2 2 4 2 2 7 2" xfId="19898" xr:uid="{00000000-0005-0000-0000-0000340B0000}"/>
    <cellStyle name="Standaard 4 2 2 2 4 2 2 8" xfId="14414" xr:uid="{00000000-0005-0000-0000-0000350B0000}"/>
    <cellStyle name="Standaard 4 2 2 2 4 2 2 9" xfId="19863" xr:uid="{00000000-0005-0000-0000-0000360B0000}"/>
    <cellStyle name="Standaard 4 2 2 2 4 2 3" xfId="529" xr:uid="{00000000-0005-0000-0000-0000370B0000}"/>
    <cellStyle name="Standaard 4 2 2 2 4 2 3 2" xfId="2087" xr:uid="{00000000-0005-0000-0000-0000380B0000}"/>
    <cellStyle name="Standaard 4 2 2 2 4 2 3 2 2" xfId="4418" xr:uid="{00000000-0005-0000-0000-0000390B0000}"/>
    <cellStyle name="Standaard 4 2 2 2 4 2 3 2 2 2" xfId="9085" xr:uid="{00000000-0005-0000-0000-00003A0B0000}"/>
    <cellStyle name="Standaard 4 2 2 2 4 2 3 2 2 2 2" xfId="19902" xr:uid="{00000000-0005-0000-0000-00003B0B0000}"/>
    <cellStyle name="Standaard 4 2 2 2 4 2 3 2 2 3" xfId="9760" xr:uid="{00000000-0005-0000-0000-00003C0B0000}"/>
    <cellStyle name="Standaard 4 2 2 2 4 2 3 2 2 3 2" xfId="19903" xr:uid="{00000000-0005-0000-0000-00003D0B0000}"/>
    <cellStyle name="Standaard 4 2 2 2 4 2 3 2 2 4" xfId="14428" xr:uid="{00000000-0005-0000-0000-00003E0B0000}"/>
    <cellStyle name="Standaard 4 2 2 2 4 2 3 2 2 5" xfId="19901" xr:uid="{00000000-0005-0000-0000-00003F0B0000}"/>
    <cellStyle name="Standaard 4 2 2 2 4 2 3 2 3" xfId="6754" xr:uid="{00000000-0005-0000-0000-0000400B0000}"/>
    <cellStyle name="Standaard 4 2 2 2 4 2 3 2 3 2" xfId="19904" xr:uid="{00000000-0005-0000-0000-0000410B0000}"/>
    <cellStyle name="Standaard 4 2 2 2 4 2 3 2 4" xfId="9759" xr:uid="{00000000-0005-0000-0000-0000420B0000}"/>
    <cellStyle name="Standaard 4 2 2 2 4 2 3 2 4 2" xfId="19905" xr:uid="{00000000-0005-0000-0000-0000430B0000}"/>
    <cellStyle name="Standaard 4 2 2 2 4 2 3 2 5" xfId="14427" xr:uid="{00000000-0005-0000-0000-0000440B0000}"/>
    <cellStyle name="Standaard 4 2 2 2 4 2 3 2 6" xfId="19900" xr:uid="{00000000-0005-0000-0000-0000450B0000}"/>
    <cellStyle name="Standaard 4 2 2 2 4 2 3 3" xfId="1310" xr:uid="{00000000-0005-0000-0000-0000460B0000}"/>
    <cellStyle name="Standaard 4 2 2 2 4 2 3 3 2" xfId="3641" xr:uid="{00000000-0005-0000-0000-0000470B0000}"/>
    <cellStyle name="Standaard 4 2 2 2 4 2 3 3 2 2" xfId="8308" xr:uid="{00000000-0005-0000-0000-0000480B0000}"/>
    <cellStyle name="Standaard 4 2 2 2 4 2 3 3 2 2 2" xfId="19908" xr:uid="{00000000-0005-0000-0000-0000490B0000}"/>
    <cellStyle name="Standaard 4 2 2 2 4 2 3 3 2 3" xfId="9762" xr:uid="{00000000-0005-0000-0000-00004A0B0000}"/>
    <cellStyle name="Standaard 4 2 2 2 4 2 3 3 2 3 2" xfId="19909" xr:uid="{00000000-0005-0000-0000-00004B0B0000}"/>
    <cellStyle name="Standaard 4 2 2 2 4 2 3 3 2 4" xfId="14430" xr:uid="{00000000-0005-0000-0000-00004C0B0000}"/>
    <cellStyle name="Standaard 4 2 2 2 4 2 3 3 2 5" xfId="19907" xr:uid="{00000000-0005-0000-0000-00004D0B0000}"/>
    <cellStyle name="Standaard 4 2 2 2 4 2 3 3 3" xfId="5977" xr:uid="{00000000-0005-0000-0000-00004E0B0000}"/>
    <cellStyle name="Standaard 4 2 2 2 4 2 3 3 3 2" xfId="19910" xr:uid="{00000000-0005-0000-0000-00004F0B0000}"/>
    <cellStyle name="Standaard 4 2 2 2 4 2 3 3 4" xfId="9761" xr:uid="{00000000-0005-0000-0000-0000500B0000}"/>
    <cellStyle name="Standaard 4 2 2 2 4 2 3 3 4 2" xfId="19911" xr:uid="{00000000-0005-0000-0000-0000510B0000}"/>
    <cellStyle name="Standaard 4 2 2 2 4 2 3 3 5" xfId="14429" xr:uid="{00000000-0005-0000-0000-0000520B0000}"/>
    <cellStyle name="Standaard 4 2 2 2 4 2 3 3 6" xfId="19906" xr:uid="{00000000-0005-0000-0000-0000530B0000}"/>
    <cellStyle name="Standaard 4 2 2 2 4 2 3 4" xfId="2864" xr:uid="{00000000-0005-0000-0000-0000540B0000}"/>
    <cellStyle name="Standaard 4 2 2 2 4 2 3 4 2" xfId="7531" xr:uid="{00000000-0005-0000-0000-0000550B0000}"/>
    <cellStyle name="Standaard 4 2 2 2 4 2 3 4 2 2" xfId="19913" xr:uid="{00000000-0005-0000-0000-0000560B0000}"/>
    <cellStyle name="Standaard 4 2 2 2 4 2 3 4 3" xfId="9763" xr:uid="{00000000-0005-0000-0000-0000570B0000}"/>
    <cellStyle name="Standaard 4 2 2 2 4 2 3 4 3 2" xfId="19914" xr:uid="{00000000-0005-0000-0000-0000580B0000}"/>
    <cellStyle name="Standaard 4 2 2 2 4 2 3 4 4" xfId="14431" xr:uid="{00000000-0005-0000-0000-0000590B0000}"/>
    <cellStyle name="Standaard 4 2 2 2 4 2 3 4 5" xfId="19912" xr:uid="{00000000-0005-0000-0000-00005A0B0000}"/>
    <cellStyle name="Standaard 4 2 2 2 4 2 3 5" xfId="5200" xr:uid="{00000000-0005-0000-0000-00005B0B0000}"/>
    <cellStyle name="Standaard 4 2 2 2 4 2 3 5 2" xfId="19915" xr:uid="{00000000-0005-0000-0000-00005C0B0000}"/>
    <cellStyle name="Standaard 4 2 2 2 4 2 3 6" xfId="9758" xr:uid="{00000000-0005-0000-0000-00005D0B0000}"/>
    <cellStyle name="Standaard 4 2 2 2 4 2 3 6 2" xfId="19916" xr:uid="{00000000-0005-0000-0000-00005E0B0000}"/>
    <cellStyle name="Standaard 4 2 2 2 4 2 3 7" xfId="14426" xr:uid="{00000000-0005-0000-0000-00005F0B0000}"/>
    <cellStyle name="Standaard 4 2 2 2 4 2 3 8" xfId="19899" xr:uid="{00000000-0005-0000-0000-0000600B0000}"/>
    <cellStyle name="Standaard 4 2 2 2 4 2 4" xfId="1699" xr:uid="{00000000-0005-0000-0000-0000610B0000}"/>
    <cellStyle name="Standaard 4 2 2 2 4 2 4 2" xfId="4030" xr:uid="{00000000-0005-0000-0000-0000620B0000}"/>
    <cellStyle name="Standaard 4 2 2 2 4 2 4 2 2" xfId="8697" xr:uid="{00000000-0005-0000-0000-0000630B0000}"/>
    <cellStyle name="Standaard 4 2 2 2 4 2 4 2 2 2" xfId="19919" xr:uid="{00000000-0005-0000-0000-0000640B0000}"/>
    <cellStyle name="Standaard 4 2 2 2 4 2 4 2 3" xfId="9765" xr:uid="{00000000-0005-0000-0000-0000650B0000}"/>
    <cellStyle name="Standaard 4 2 2 2 4 2 4 2 3 2" xfId="19920" xr:uid="{00000000-0005-0000-0000-0000660B0000}"/>
    <cellStyle name="Standaard 4 2 2 2 4 2 4 2 4" xfId="14433" xr:uid="{00000000-0005-0000-0000-0000670B0000}"/>
    <cellStyle name="Standaard 4 2 2 2 4 2 4 2 5" xfId="19918" xr:uid="{00000000-0005-0000-0000-0000680B0000}"/>
    <cellStyle name="Standaard 4 2 2 2 4 2 4 3" xfId="6366" xr:uid="{00000000-0005-0000-0000-0000690B0000}"/>
    <cellStyle name="Standaard 4 2 2 2 4 2 4 3 2" xfId="19921" xr:uid="{00000000-0005-0000-0000-00006A0B0000}"/>
    <cellStyle name="Standaard 4 2 2 2 4 2 4 4" xfId="9764" xr:uid="{00000000-0005-0000-0000-00006B0B0000}"/>
    <cellStyle name="Standaard 4 2 2 2 4 2 4 4 2" xfId="19922" xr:uid="{00000000-0005-0000-0000-00006C0B0000}"/>
    <cellStyle name="Standaard 4 2 2 2 4 2 4 5" xfId="14432" xr:uid="{00000000-0005-0000-0000-00006D0B0000}"/>
    <cellStyle name="Standaard 4 2 2 2 4 2 4 6" xfId="19917" xr:uid="{00000000-0005-0000-0000-00006E0B0000}"/>
    <cellStyle name="Standaard 4 2 2 2 4 2 5" xfId="922" xr:uid="{00000000-0005-0000-0000-00006F0B0000}"/>
    <cellStyle name="Standaard 4 2 2 2 4 2 5 2" xfId="3253" xr:uid="{00000000-0005-0000-0000-0000700B0000}"/>
    <cellStyle name="Standaard 4 2 2 2 4 2 5 2 2" xfId="7920" xr:uid="{00000000-0005-0000-0000-0000710B0000}"/>
    <cellStyle name="Standaard 4 2 2 2 4 2 5 2 2 2" xfId="19925" xr:uid="{00000000-0005-0000-0000-0000720B0000}"/>
    <cellStyle name="Standaard 4 2 2 2 4 2 5 2 3" xfId="9767" xr:uid="{00000000-0005-0000-0000-0000730B0000}"/>
    <cellStyle name="Standaard 4 2 2 2 4 2 5 2 3 2" xfId="19926" xr:uid="{00000000-0005-0000-0000-0000740B0000}"/>
    <cellStyle name="Standaard 4 2 2 2 4 2 5 2 4" xfId="14435" xr:uid="{00000000-0005-0000-0000-0000750B0000}"/>
    <cellStyle name="Standaard 4 2 2 2 4 2 5 2 5" xfId="19924" xr:uid="{00000000-0005-0000-0000-0000760B0000}"/>
    <cellStyle name="Standaard 4 2 2 2 4 2 5 3" xfId="5589" xr:uid="{00000000-0005-0000-0000-0000770B0000}"/>
    <cellStyle name="Standaard 4 2 2 2 4 2 5 3 2" xfId="19927" xr:uid="{00000000-0005-0000-0000-0000780B0000}"/>
    <cellStyle name="Standaard 4 2 2 2 4 2 5 4" xfId="9766" xr:uid="{00000000-0005-0000-0000-0000790B0000}"/>
    <cellStyle name="Standaard 4 2 2 2 4 2 5 4 2" xfId="19928" xr:uid="{00000000-0005-0000-0000-00007A0B0000}"/>
    <cellStyle name="Standaard 4 2 2 2 4 2 5 5" xfId="14434" xr:uid="{00000000-0005-0000-0000-00007B0B0000}"/>
    <cellStyle name="Standaard 4 2 2 2 4 2 5 6" xfId="19923" xr:uid="{00000000-0005-0000-0000-00007C0B0000}"/>
    <cellStyle name="Standaard 4 2 2 2 4 2 6" xfId="2476" xr:uid="{00000000-0005-0000-0000-00007D0B0000}"/>
    <cellStyle name="Standaard 4 2 2 2 4 2 6 2" xfId="7143" xr:uid="{00000000-0005-0000-0000-00007E0B0000}"/>
    <cellStyle name="Standaard 4 2 2 2 4 2 6 2 2" xfId="19930" xr:uid="{00000000-0005-0000-0000-00007F0B0000}"/>
    <cellStyle name="Standaard 4 2 2 2 4 2 6 3" xfId="9768" xr:uid="{00000000-0005-0000-0000-0000800B0000}"/>
    <cellStyle name="Standaard 4 2 2 2 4 2 6 3 2" xfId="19931" xr:uid="{00000000-0005-0000-0000-0000810B0000}"/>
    <cellStyle name="Standaard 4 2 2 2 4 2 6 4" xfId="14436" xr:uid="{00000000-0005-0000-0000-0000820B0000}"/>
    <cellStyle name="Standaard 4 2 2 2 4 2 6 5" xfId="19929" xr:uid="{00000000-0005-0000-0000-0000830B0000}"/>
    <cellStyle name="Standaard 4 2 2 2 4 2 7" xfId="4812" xr:uid="{00000000-0005-0000-0000-0000840B0000}"/>
    <cellStyle name="Standaard 4 2 2 2 4 2 7 2" xfId="19932" xr:uid="{00000000-0005-0000-0000-0000850B0000}"/>
    <cellStyle name="Standaard 4 2 2 2 4 2 8" xfId="9745" xr:uid="{00000000-0005-0000-0000-0000860B0000}"/>
    <cellStyle name="Standaard 4 2 2 2 4 2 8 2" xfId="19933" xr:uid="{00000000-0005-0000-0000-0000870B0000}"/>
    <cellStyle name="Standaard 4 2 2 2 4 2 9" xfId="14413" xr:uid="{00000000-0005-0000-0000-0000880B0000}"/>
    <cellStyle name="Standaard 4 2 2 2 4 3" xfId="216" xr:uid="{00000000-0005-0000-0000-0000890B0000}"/>
    <cellStyle name="Standaard 4 2 2 2 4 3 2" xfId="607" xr:uid="{00000000-0005-0000-0000-00008A0B0000}"/>
    <cellStyle name="Standaard 4 2 2 2 4 3 2 2" xfId="2165" xr:uid="{00000000-0005-0000-0000-00008B0B0000}"/>
    <cellStyle name="Standaard 4 2 2 2 4 3 2 2 2" xfId="4496" xr:uid="{00000000-0005-0000-0000-00008C0B0000}"/>
    <cellStyle name="Standaard 4 2 2 2 4 3 2 2 2 2" xfId="9163" xr:uid="{00000000-0005-0000-0000-00008D0B0000}"/>
    <cellStyle name="Standaard 4 2 2 2 4 3 2 2 2 2 2" xfId="19938" xr:uid="{00000000-0005-0000-0000-00008E0B0000}"/>
    <cellStyle name="Standaard 4 2 2 2 4 3 2 2 2 3" xfId="9772" xr:uid="{00000000-0005-0000-0000-00008F0B0000}"/>
    <cellStyle name="Standaard 4 2 2 2 4 3 2 2 2 3 2" xfId="19939" xr:uid="{00000000-0005-0000-0000-0000900B0000}"/>
    <cellStyle name="Standaard 4 2 2 2 4 3 2 2 2 4" xfId="14440" xr:uid="{00000000-0005-0000-0000-0000910B0000}"/>
    <cellStyle name="Standaard 4 2 2 2 4 3 2 2 2 5" xfId="19937" xr:uid="{00000000-0005-0000-0000-0000920B0000}"/>
    <cellStyle name="Standaard 4 2 2 2 4 3 2 2 3" xfId="6832" xr:uid="{00000000-0005-0000-0000-0000930B0000}"/>
    <cellStyle name="Standaard 4 2 2 2 4 3 2 2 3 2" xfId="19940" xr:uid="{00000000-0005-0000-0000-0000940B0000}"/>
    <cellStyle name="Standaard 4 2 2 2 4 3 2 2 4" xfId="9771" xr:uid="{00000000-0005-0000-0000-0000950B0000}"/>
    <cellStyle name="Standaard 4 2 2 2 4 3 2 2 4 2" xfId="19941" xr:uid="{00000000-0005-0000-0000-0000960B0000}"/>
    <cellStyle name="Standaard 4 2 2 2 4 3 2 2 5" xfId="14439" xr:uid="{00000000-0005-0000-0000-0000970B0000}"/>
    <cellStyle name="Standaard 4 2 2 2 4 3 2 2 6" xfId="19936" xr:uid="{00000000-0005-0000-0000-0000980B0000}"/>
    <cellStyle name="Standaard 4 2 2 2 4 3 2 3" xfId="1388" xr:uid="{00000000-0005-0000-0000-0000990B0000}"/>
    <cellStyle name="Standaard 4 2 2 2 4 3 2 3 2" xfId="3719" xr:uid="{00000000-0005-0000-0000-00009A0B0000}"/>
    <cellStyle name="Standaard 4 2 2 2 4 3 2 3 2 2" xfId="8386" xr:uid="{00000000-0005-0000-0000-00009B0B0000}"/>
    <cellStyle name="Standaard 4 2 2 2 4 3 2 3 2 2 2" xfId="19944" xr:uid="{00000000-0005-0000-0000-00009C0B0000}"/>
    <cellStyle name="Standaard 4 2 2 2 4 3 2 3 2 3" xfId="9774" xr:uid="{00000000-0005-0000-0000-00009D0B0000}"/>
    <cellStyle name="Standaard 4 2 2 2 4 3 2 3 2 3 2" xfId="19945" xr:uid="{00000000-0005-0000-0000-00009E0B0000}"/>
    <cellStyle name="Standaard 4 2 2 2 4 3 2 3 2 4" xfId="14442" xr:uid="{00000000-0005-0000-0000-00009F0B0000}"/>
    <cellStyle name="Standaard 4 2 2 2 4 3 2 3 2 5" xfId="19943" xr:uid="{00000000-0005-0000-0000-0000A00B0000}"/>
    <cellStyle name="Standaard 4 2 2 2 4 3 2 3 3" xfId="6055" xr:uid="{00000000-0005-0000-0000-0000A10B0000}"/>
    <cellStyle name="Standaard 4 2 2 2 4 3 2 3 3 2" xfId="19946" xr:uid="{00000000-0005-0000-0000-0000A20B0000}"/>
    <cellStyle name="Standaard 4 2 2 2 4 3 2 3 4" xfId="9773" xr:uid="{00000000-0005-0000-0000-0000A30B0000}"/>
    <cellStyle name="Standaard 4 2 2 2 4 3 2 3 4 2" xfId="19947" xr:uid="{00000000-0005-0000-0000-0000A40B0000}"/>
    <cellStyle name="Standaard 4 2 2 2 4 3 2 3 5" xfId="14441" xr:uid="{00000000-0005-0000-0000-0000A50B0000}"/>
    <cellStyle name="Standaard 4 2 2 2 4 3 2 3 6" xfId="19942" xr:uid="{00000000-0005-0000-0000-0000A60B0000}"/>
    <cellStyle name="Standaard 4 2 2 2 4 3 2 4" xfId="2942" xr:uid="{00000000-0005-0000-0000-0000A70B0000}"/>
    <cellStyle name="Standaard 4 2 2 2 4 3 2 4 2" xfId="7609" xr:uid="{00000000-0005-0000-0000-0000A80B0000}"/>
    <cellStyle name="Standaard 4 2 2 2 4 3 2 4 2 2" xfId="19949" xr:uid="{00000000-0005-0000-0000-0000A90B0000}"/>
    <cellStyle name="Standaard 4 2 2 2 4 3 2 4 3" xfId="9775" xr:uid="{00000000-0005-0000-0000-0000AA0B0000}"/>
    <cellStyle name="Standaard 4 2 2 2 4 3 2 4 3 2" xfId="19950" xr:uid="{00000000-0005-0000-0000-0000AB0B0000}"/>
    <cellStyle name="Standaard 4 2 2 2 4 3 2 4 4" xfId="14443" xr:uid="{00000000-0005-0000-0000-0000AC0B0000}"/>
    <cellStyle name="Standaard 4 2 2 2 4 3 2 4 5" xfId="19948" xr:uid="{00000000-0005-0000-0000-0000AD0B0000}"/>
    <cellStyle name="Standaard 4 2 2 2 4 3 2 5" xfId="5278" xr:uid="{00000000-0005-0000-0000-0000AE0B0000}"/>
    <cellStyle name="Standaard 4 2 2 2 4 3 2 5 2" xfId="19951" xr:uid="{00000000-0005-0000-0000-0000AF0B0000}"/>
    <cellStyle name="Standaard 4 2 2 2 4 3 2 6" xfId="9770" xr:uid="{00000000-0005-0000-0000-0000B00B0000}"/>
    <cellStyle name="Standaard 4 2 2 2 4 3 2 6 2" xfId="19952" xr:uid="{00000000-0005-0000-0000-0000B10B0000}"/>
    <cellStyle name="Standaard 4 2 2 2 4 3 2 7" xfId="14438" xr:uid="{00000000-0005-0000-0000-0000B20B0000}"/>
    <cellStyle name="Standaard 4 2 2 2 4 3 2 8" xfId="19935" xr:uid="{00000000-0005-0000-0000-0000B30B0000}"/>
    <cellStyle name="Standaard 4 2 2 2 4 3 3" xfId="1777" xr:uid="{00000000-0005-0000-0000-0000B40B0000}"/>
    <cellStyle name="Standaard 4 2 2 2 4 3 3 2" xfId="4108" xr:uid="{00000000-0005-0000-0000-0000B50B0000}"/>
    <cellStyle name="Standaard 4 2 2 2 4 3 3 2 2" xfId="8775" xr:uid="{00000000-0005-0000-0000-0000B60B0000}"/>
    <cellStyle name="Standaard 4 2 2 2 4 3 3 2 2 2" xfId="19955" xr:uid="{00000000-0005-0000-0000-0000B70B0000}"/>
    <cellStyle name="Standaard 4 2 2 2 4 3 3 2 3" xfId="9777" xr:uid="{00000000-0005-0000-0000-0000B80B0000}"/>
    <cellStyle name="Standaard 4 2 2 2 4 3 3 2 3 2" xfId="19956" xr:uid="{00000000-0005-0000-0000-0000B90B0000}"/>
    <cellStyle name="Standaard 4 2 2 2 4 3 3 2 4" xfId="14445" xr:uid="{00000000-0005-0000-0000-0000BA0B0000}"/>
    <cellStyle name="Standaard 4 2 2 2 4 3 3 2 5" xfId="19954" xr:uid="{00000000-0005-0000-0000-0000BB0B0000}"/>
    <cellStyle name="Standaard 4 2 2 2 4 3 3 3" xfId="6444" xr:uid="{00000000-0005-0000-0000-0000BC0B0000}"/>
    <cellStyle name="Standaard 4 2 2 2 4 3 3 3 2" xfId="19957" xr:uid="{00000000-0005-0000-0000-0000BD0B0000}"/>
    <cellStyle name="Standaard 4 2 2 2 4 3 3 4" xfId="9776" xr:uid="{00000000-0005-0000-0000-0000BE0B0000}"/>
    <cellStyle name="Standaard 4 2 2 2 4 3 3 4 2" xfId="19958" xr:uid="{00000000-0005-0000-0000-0000BF0B0000}"/>
    <cellStyle name="Standaard 4 2 2 2 4 3 3 5" xfId="14444" xr:uid="{00000000-0005-0000-0000-0000C00B0000}"/>
    <cellStyle name="Standaard 4 2 2 2 4 3 3 6" xfId="19953" xr:uid="{00000000-0005-0000-0000-0000C10B0000}"/>
    <cellStyle name="Standaard 4 2 2 2 4 3 4" xfId="1000" xr:uid="{00000000-0005-0000-0000-0000C20B0000}"/>
    <cellStyle name="Standaard 4 2 2 2 4 3 4 2" xfId="3331" xr:uid="{00000000-0005-0000-0000-0000C30B0000}"/>
    <cellStyle name="Standaard 4 2 2 2 4 3 4 2 2" xfId="7998" xr:uid="{00000000-0005-0000-0000-0000C40B0000}"/>
    <cellStyle name="Standaard 4 2 2 2 4 3 4 2 2 2" xfId="19961" xr:uid="{00000000-0005-0000-0000-0000C50B0000}"/>
    <cellStyle name="Standaard 4 2 2 2 4 3 4 2 3" xfId="9779" xr:uid="{00000000-0005-0000-0000-0000C60B0000}"/>
    <cellStyle name="Standaard 4 2 2 2 4 3 4 2 3 2" xfId="19962" xr:uid="{00000000-0005-0000-0000-0000C70B0000}"/>
    <cellStyle name="Standaard 4 2 2 2 4 3 4 2 4" xfId="14447" xr:uid="{00000000-0005-0000-0000-0000C80B0000}"/>
    <cellStyle name="Standaard 4 2 2 2 4 3 4 2 5" xfId="19960" xr:uid="{00000000-0005-0000-0000-0000C90B0000}"/>
    <cellStyle name="Standaard 4 2 2 2 4 3 4 3" xfId="5667" xr:uid="{00000000-0005-0000-0000-0000CA0B0000}"/>
    <cellStyle name="Standaard 4 2 2 2 4 3 4 3 2" xfId="19963" xr:uid="{00000000-0005-0000-0000-0000CB0B0000}"/>
    <cellStyle name="Standaard 4 2 2 2 4 3 4 4" xfId="9778" xr:uid="{00000000-0005-0000-0000-0000CC0B0000}"/>
    <cellStyle name="Standaard 4 2 2 2 4 3 4 4 2" xfId="19964" xr:uid="{00000000-0005-0000-0000-0000CD0B0000}"/>
    <cellStyle name="Standaard 4 2 2 2 4 3 4 5" xfId="14446" xr:uid="{00000000-0005-0000-0000-0000CE0B0000}"/>
    <cellStyle name="Standaard 4 2 2 2 4 3 4 6" xfId="19959" xr:uid="{00000000-0005-0000-0000-0000CF0B0000}"/>
    <cellStyle name="Standaard 4 2 2 2 4 3 5" xfId="2554" xr:uid="{00000000-0005-0000-0000-0000D00B0000}"/>
    <cellStyle name="Standaard 4 2 2 2 4 3 5 2" xfId="7221" xr:uid="{00000000-0005-0000-0000-0000D10B0000}"/>
    <cellStyle name="Standaard 4 2 2 2 4 3 5 2 2" xfId="19966" xr:uid="{00000000-0005-0000-0000-0000D20B0000}"/>
    <cellStyle name="Standaard 4 2 2 2 4 3 5 3" xfId="9780" xr:uid="{00000000-0005-0000-0000-0000D30B0000}"/>
    <cellStyle name="Standaard 4 2 2 2 4 3 5 3 2" xfId="19967" xr:uid="{00000000-0005-0000-0000-0000D40B0000}"/>
    <cellStyle name="Standaard 4 2 2 2 4 3 5 4" xfId="14448" xr:uid="{00000000-0005-0000-0000-0000D50B0000}"/>
    <cellStyle name="Standaard 4 2 2 2 4 3 5 5" xfId="19965" xr:uid="{00000000-0005-0000-0000-0000D60B0000}"/>
    <cellStyle name="Standaard 4 2 2 2 4 3 6" xfId="4890" xr:uid="{00000000-0005-0000-0000-0000D70B0000}"/>
    <cellStyle name="Standaard 4 2 2 2 4 3 6 2" xfId="19968" xr:uid="{00000000-0005-0000-0000-0000D80B0000}"/>
    <cellStyle name="Standaard 4 2 2 2 4 3 7" xfId="9769" xr:uid="{00000000-0005-0000-0000-0000D90B0000}"/>
    <cellStyle name="Standaard 4 2 2 2 4 3 7 2" xfId="19969" xr:uid="{00000000-0005-0000-0000-0000DA0B0000}"/>
    <cellStyle name="Standaard 4 2 2 2 4 3 8" xfId="14437" xr:uid="{00000000-0005-0000-0000-0000DB0B0000}"/>
    <cellStyle name="Standaard 4 2 2 2 4 3 9" xfId="19934" xr:uid="{00000000-0005-0000-0000-0000DC0B0000}"/>
    <cellStyle name="Standaard 4 2 2 2 4 4" xfId="413" xr:uid="{00000000-0005-0000-0000-0000DD0B0000}"/>
    <cellStyle name="Standaard 4 2 2 2 4 4 2" xfId="1971" xr:uid="{00000000-0005-0000-0000-0000DE0B0000}"/>
    <cellStyle name="Standaard 4 2 2 2 4 4 2 2" xfId="4302" xr:uid="{00000000-0005-0000-0000-0000DF0B0000}"/>
    <cellStyle name="Standaard 4 2 2 2 4 4 2 2 2" xfId="8969" xr:uid="{00000000-0005-0000-0000-0000E00B0000}"/>
    <cellStyle name="Standaard 4 2 2 2 4 4 2 2 2 2" xfId="19973" xr:uid="{00000000-0005-0000-0000-0000E10B0000}"/>
    <cellStyle name="Standaard 4 2 2 2 4 4 2 2 3" xfId="9783" xr:uid="{00000000-0005-0000-0000-0000E20B0000}"/>
    <cellStyle name="Standaard 4 2 2 2 4 4 2 2 3 2" xfId="19974" xr:uid="{00000000-0005-0000-0000-0000E30B0000}"/>
    <cellStyle name="Standaard 4 2 2 2 4 4 2 2 4" xfId="14451" xr:uid="{00000000-0005-0000-0000-0000E40B0000}"/>
    <cellStyle name="Standaard 4 2 2 2 4 4 2 2 5" xfId="19972" xr:uid="{00000000-0005-0000-0000-0000E50B0000}"/>
    <cellStyle name="Standaard 4 2 2 2 4 4 2 3" xfId="6638" xr:uid="{00000000-0005-0000-0000-0000E60B0000}"/>
    <cellStyle name="Standaard 4 2 2 2 4 4 2 3 2" xfId="19975" xr:uid="{00000000-0005-0000-0000-0000E70B0000}"/>
    <cellStyle name="Standaard 4 2 2 2 4 4 2 4" xfId="9782" xr:uid="{00000000-0005-0000-0000-0000E80B0000}"/>
    <cellStyle name="Standaard 4 2 2 2 4 4 2 4 2" xfId="19976" xr:uid="{00000000-0005-0000-0000-0000E90B0000}"/>
    <cellStyle name="Standaard 4 2 2 2 4 4 2 5" xfId="14450" xr:uid="{00000000-0005-0000-0000-0000EA0B0000}"/>
    <cellStyle name="Standaard 4 2 2 2 4 4 2 6" xfId="19971" xr:uid="{00000000-0005-0000-0000-0000EB0B0000}"/>
    <cellStyle name="Standaard 4 2 2 2 4 4 3" xfId="1194" xr:uid="{00000000-0005-0000-0000-0000EC0B0000}"/>
    <cellStyle name="Standaard 4 2 2 2 4 4 3 2" xfId="3525" xr:uid="{00000000-0005-0000-0000-0000ED0B0000}"/>
    <cellStyle name="Standaard 4 2 2 2 4 4 3 2 2" xfId="8192" xr:uid="{00000000-0005-0000-0000-0000EE0B0000}"/>
    <cellStyle name="Standaard 4 2 2 2 4 4 3 2 2 2" xfId="19979" xr:uid="{00000000-0005-0000-0000-0000EF0B0000}"/>
    <cellStyle name="Standaard 4 2 2 2 4 4 3 2 3" xfId="9785" xr:uid="{00000000-0005-0000-0000-0000F00B0000}"/>
    <cellStyle name="Standaard 4 2 2 2 4 4 3 2 3 2" xfId="19980" xr:uid="{00000000-0005-0000-0000-0000F10B0000}"/>
    <cellStyle name="Standaard 4 2 2 2 4 4 3 2 4" xfId="14453" xr:uid="{00000000-0005-0000-0000-0000F20B0000}"/>
    <cellStyle name="Standaard 4 2 2 2 4 4 3 2 5" xfId="19978" xr:uid="{00000000-0005-0000-0000-0000F30B0000}"/>
    <cellStyle name="Standaard 4 2 2 2 4 4 3 3" xfId="5861" xr:uid="{00000000-0005-0000-0000-0000F40B0000}"/>
    <cellStyle name="Standaard 4 2 2 2 4 4 3 3 2" xfId="19981" xr:uid="{00000000-0005-0000-0000-0000F50B0000}"/>
    <cellStyle name="Standaard 4 2 2 2 4 4 3 4" xfId="9784" xr:uid="{00000000-0005-0000-0000-0000F60B0000}"/>
    <cellStyle name="Standaard 4 2 2 2 4 4 3 4 2" xfId="19982" xr:uid="{00000000-0005-0000-0000-0000F70B0000}"/>
    <cellStyle name="Standaard 4 2 2 2 4 4 3 5" xfId="14452" xr:uid="{00000000-0005-0000-0000-0000F80B0000}"/>
    <cellStyle name="Standaard 4 2 2 2 4 4 3 6" xfId="19977" xr:uid="{00000000-0005-0000-0000-0000F90B0000}"/>
    <cellStyle name="Standaard 4 2 2 2 4 4 4" xfId="2748" xr:uid="{00000000-0005-0000-0000-0000FA0B0000}"/>
    <cellStyle name="Standaard 4 2 2 2 4 4 4 2" xfId="7415" xr:uid="{00000000-0005-0000-0000-0000FB0B0000}"/>
    <cellStyle name="Standaard 4 2 2 2 4 4 4 2 2" xfId="19984" xr:uid="{00000000-0005-0000-0000-0000FC0B0000}"/>
    <cellStyle name="Standaard 4 2 2 2 4 4 4 3" xfId="9786" xr:uid="{00000000-0005-0000-0000-0000FD0B0000}"/>
    <cellStyle name="Standaard 4 2 2 2 4 4 4 3 2" xfId="19985" xr:uid="{00000000-0005-0000-0000-0000FE0B0000}"/>
    <cellStyle name="Standaard 4 2 2 2 4 4 4 4" xfId="14454" xr:uid="{00000000-0005-0000-0000-0000FF0B0000}"/>
    <cellStyle name="Standaard 4 2 2 2 4 4 4 5" xfId="19983" xr:uid="{00000000-0005-0000-0000-0000000C0000}"/>
    <cellStyle name="Standaard 4 2 2 2 4 4 5" xfId="5084" xr:uid="{00000000-0005-0000-0000-0000010C0000}"/>
    <cellStyle name="Standaard 4 2 2 2 4 4 5 2" xfId="19986" xr:uid="{00000000-0005-0000-0000-0000020C0000}"/>
    <cellStyle name="Standaard 4 2 2 2 4 4 6" xfId="9781" xr:uid="{00000000-0005-0000-0000-0000030C0000}"/>
    <cellStyle name="Standaard 4 2 2 2 4 4 6 2" xfId="19987" xr:uid="{00000000-0005-0000-0000-0000040C0000}"/>
    <cellStyle name="Standaard 4 2 2 2 4 4 7" xfId="14449" xr:uid="{00000000-0005-0000-0000-0000050C0000}"/>
    <cellStyle name="Standaard 4 2 2 2 4 4 8" xfId="19970" xr:uid="{00000000-0005-0000-0000-0000060C0000}"/>
    <cellStyle name="Standaard 4 2 2 2 4 5" xfId="1583" xr:uid="{00000000-0005-0000-0000-0000070C0000}"/>
    <cellStyle name="Standaard 4 2 2 2 4 5 2" xfId="3914" xr:uid="{00000000-0005-0000-0000-0000080C0000}"/>
    <cellStyle name="Standaard 4 2 2 2 4 5 2 2" xfId="8581" xr:uid="{00000000-0005-0000-0000-0000090C0000}"/>
    <cellStyle name="Standaard 4 2 2 2 4 5 2 2 2" xfId="19990" xr:uid="{00000000-0005-0000-0000-00000A0C0000}"/>
    <cellStyle name="Standaard 4 2 2 2 4 5 2 3" xfId="9788" xr:uid="{00000000-0005-0000-0000-00000B0C0000}"/>
    <cellStyle name="Standaard 4 2 2 2 4 5 2 3 2" xfId="19991" xr:uid="{00000000-0005-0000-0000-00000C0C0000}"/>
    <cellStyle name="Standaard 4 2 2 2 4 5 2 4" xfId="14456" xr:uid="{00000000-0005-0000-0000-00000D0C0000}"/>
    <cellStyle name="Standaard 4 2 2 2 4 5 2 5" xfId="19989" xr:uid="{00000000-0005-0000-0000-00000E0C0000}"/>
    <cellStyle name="Standaard 4 2 2 2 4 5 3" xfId="6250" xr:uid="{00000000-0005-0000-0000-00000F0C0000}"/>
    <cellStyle name="Standaard 4 2 2 2 4 5 3 2" xfId="19992" xr:uid="{00000000-0005-0000-0000-0000100C0000}"/>
    <cellStyle name="Standaard 4 2 2 2 4 5 4" xfId="9787" xr:uid="{00000000-0005-0000-0000-0000110C0000}"/>
    <cellStyle name="Standaard 4 2 2 2 4 5 4 2" xfId="19993" xr:uid="{00000000-0005-0000-0000-0000120C0000}"/>
    <cellStyle name="Standaard 4 2 2 2 4 5 5" xfId="14455" xr:uid="{00000000-0005-0000-0000-0000130C0000}"/>
    <cellStyle name="Standaard 4 2 2 2 4 5 6" xfId="19988" xr:uid="{00000000-0005-0000-0000-0000140C0000}"/>
    <cellStyle name="Standaard 4 2 2 2 4 6" xfId="806" xr:uid="{00000000-0005-0000-0000-0000150C0000}"/>
    <cellStyle name="Standaard 4 2 2 2 4 6 2" xfId="3137" xr:uid="{00000000-0005-0000-0000-0000160C0000}"/>
    <cellStyle name="Standaard 4 2 2 2 4 6 2 2" xfId="7804" xr:uid="{00000000-0005-0000-0000-0000170C0000}"/>
    <cellStyle name="Standaard 4 2 2 2 4 6 2 2 2" xfId="19996" xr:uid="{00000000-0005-0000-0000-0000180C0000}"/>
    <cellStyle name="Standaard 4 2 2 2 4 6 2 3" xfId="9790" xr:uid="{00000000-0005-0000-0000-0000190C0000}"/>
    <cellStyle name="Standaard 4 2 2 2 4 6 2 3 2" xfId="19997" xr:uid="{00000000-0005-0000-0000-00001A0C0000}"/>
    <cellStyle name="Standaard 4 2 2 2 4 6 2 4" xfId="14458" xr:uid="{00000000-0005-0000-0000-00001B0C0000}"/>
    <cellStyle name="Standaard 4 2 2 2 4 6 2 5" xfId="19995" xr:uid="{00000000-0005-0000-0000-00001C0C0000}"/>
    <cellStyle name="Standaard 4 2 2 2 4 6 3" xfId="5473" xr:uid="{00000000-0005-0000-0000-00001D0C0000}"/>
    <cellStyle name="Standaard 4 2 2 2 4 6 3 2" xfId="19998" xr:uid="{00000000-0005-0000-0000-00001E0C0000}"/>
    <cellStyle name="Standaard 4 2 2 2 4 6 4" xfId="9789" xr:uid="{00000000-0005-0000-0000-00001F0C0000}"/>
    <cellStyle name="Standaard 4 2 2 2 4 6 4 2" xfId="19999" xr:uid="{00000000-0005-0000-0000-0000200C0000}"/>
    <cellStyle name="Standaard 4 2 2 2 4 6 5" xfId="14457" xr:uid="{00000000-0005-0000-0000-0000210C0000}"/>
    <cellStyle name="Standaard 4 2 2 2 4 6 6" xfId="19994" xr:uid="{00000000-0005-0000-0000-0000220C0000}"/>
    <cellStyle name="Standaard 4 2 2 2 4 7" xfId="2360" xr:uid="{00000000-0005-0000-0000-0000230C0000}"/>
    <cellStyle name="Standaard 4 2 2 2 4 7 2" xfId="7027" xr:uid="{00000000-0005-0000-0000-0000240C0000}"/>
    <cellStyle name="Standaard 4 2 2 2 4 7 2 2" xfId="20001" xr:uid="{00000000-0005-0000-0000-0000250C0000}"/>
    <cellStyle name="Standaard 4 2 2 2 4 7 3" xfId="9791" xr:uid="{00000000-0005-0000-0000-0000260C0000}"/>
    <cellStyle name="Standaard 4 2 2 2 4 7 3 2" xfId="20002" xr:uid="{00000000-0005-0000-0000-0000270C0000}"/>
    <cellStyle name="Standaard 4 2 2 2 4 7 4" xfId="14459" xr:uid="{00000000-0005-0000-0000-0000280C0000}"/>
    <cellStyle name="Standaard 4 2 2 2 4 7 5" xfId="20000" xr:uid="{00000000-0005-0000-0000-0000290C0000}"/>
    <cellStyle name="Standaard 4 2 2 2 4 8" xfId="4713" xr:uid="{00000000-0005-0000-0000-00002A0C0000}"/>
    <cellStyle name="Standaard 4 2 2 2 4 8 2" xfId="20003" xr:uid="{00000000-0005-0000-0000-00002B0C0000}"/>
    <cellStyle name="Standaard 4 2 2 2 4 9" xfId="9744" xr:uid="{00000000-0005-0000-0000-00002C0C0000}"/>
    <cellStyle name="Standaard 4 2 2 2 4 9 2" xfId="20004" xr:uid="{00000000-0005-0000-0000-00002D0C0000}"/>
    <cellStyle name="Standaard 4 2 2 2 5" xfId="120" xr:uid="{00000000-0005-0000-0000-00002E0C0000}"/>
    <cellStyle name="Standaard 4 2 2 2 5 10" xfId="20005" xr:uid="{00000000-0005-0000-0000-00002F0C0000}"/>
    <cellStyle name="Standaard 4 2 2 2 5 2" xfId="314" xr:uid="{00000000-0005-0000-0000-0000300C0000}"/>
    <cellStyle name="Standaard 4 2 2 2 5 2 2" xfId="705" xr:uid="{00000000-0005-0000-0000-0000310C0000}"/>
    <cellStyle name="Standaard 4 2 2 2 5 2 2 2" xfId="2263" xr:uid="{00000000-0005-0000-0000-0000320C0000}"/>
    <cellStyle name="Standaard 4 2 2 2 5 2 2 2 2" xfId="4594" xr:uid="{00000000-0005-0000-0000-0000330C0000}"/>
    <cellStyle name="Standaard 4 2 2 2 5 2 2 2 2 2" xfId="9261" xr:uid="{00000000-0005-0000-0000-0000340C0000}"/>
    <cellStyle name="Standaard 4 2 2 2 5 2 2 2 2 2 2" xfId="20010" xr:uid="{00000000-0005-0000-0000-0000350C0000}"/>
    <cellStyle name="Standaard 4 2 2 2 5 2 2 2 2 3" xfId="9796" xr:uid="{00000000-0005-0000-0000-0000360C0000}"/>
    <cellStyle name="Standaard 4 2 2 2 5 2 2 2 2 3 2" xfId="20011" xr:uid="{00000000-0005-0000-0000-0000370C0000}"/>
    <cellStyle name="Standaard 4 2 2 2 5 2 2 2 2 4" xfId="14464" xr:uid="{00000000-0005-0000-0000-0000380C0000}"/>
    <cellStyle name="Standaard 4 2 2 2 5 2 2 2 2 5" xfId="20009" xr:uid="{00000000-0005-0000-0000-0000390C0000}"/>
    <cellStyle name="Standaard 4 2 2 2 5 2 2 2 3" xfId="6930" xr:uid="{00000000-0005-0000-0000-00003A0C0000}"/>
    <cellStyle name="Standaard 4 2 2 2 5 2 2 2 3 2" xfId="20012" xr:uid="{00000000-0005-0000-0000-00003B0C0000}"/>
    <cellStyle name="Standaard 4 2 2 2 5 2 2 2 4" xfId="9795" xr:uid="{00000000-0005-0000-0000-00003C0C0000}"/>
    <cellStyle name="Standaard 4 2 2 2 5 2 2 2 4 2" xfId="20013" xr:uid="{00000000-0005-0000-0000-00003D0C0000}"/>
    <cellStyle name="Standaard 4 2 2 2 5 2 2 2 5" xfId="14463" xr:uid="{00000000-0005-0000-0000-00003E0C0000}"/>
    <cellStyle name="Standaard 4 2 2 2 5 2 2 2 6" xfId="20008" xr:uid="{00000000-0005-0000-0000-00003F0C0000}"/>
    <cellStyle name="Standaard 4 2 2 2 5 2 2 3" xfId="1486" xr:uid="{00000000-0005-0000-0000-0000400C0000}"/>
    <cellStyle name="Standaard 4 2 2 2 5 2 2 3 2" xfId="3817" xr:uid="{00000000-0005-0000-0000-0000410C0000}"/>
    <cellStyle name="Standaard 4 2 2 2 5 2 2 3 2 2" xfId="8484" xr:uid="{00000000-0005-0000-0000-0000420C0000}"/>
    <cellStyle name="Standaard 4 2 2 2 5 2 2 3 2 2 2" xfId="20016" xr:uid="{00000000-0005-0000-0000-0000430C0000}"/>
    <cellStyle name="Standaard 4 2 2 2 5 2 2 3 2 3" xfId="9798" xr:uid="{00000000-0005-0000-0000-0000440C0000}"/>
    <cellStyle name="Standaard 4 2 2 2 5 2 2 3 2 3 2" xfId="20017" xr:uid="{00000000-0005-0000-0000-0000450C0000}"/>
    <cellStyle name="Standaard 4 2 2 2 5 2 2 3 2 4" xfId="14466" xr:uid="{00000000-0005-0000-0000-0000460C0000}"/>
    <cellStyle name="Standaard 4 2 2 2 5 2 2 3 2 5" xfId="20015" xr:uid="{00000000-0005-0000-0000-0000470C0000}"/>
    <cellStyle name="Standaard 4 2 2 2 5 2 2 3 3" xfId="6153" xr:uid="{00000000-0005-0000-0000-0000480C0000}"/>
    <cellStyle name="Standaard 4 2 2 2 5 2 2 3 3 2" xfId="20018" xr:uid="{00000000-0005-0000-0000-0000490C0000}"/>
    <cellStyle name="Standaard 4 2 2 2 5 2 2 3 4" xfId="9797" xr:uid="{00000000-0005-0000-0000-00004A0C0000}"/>
    <cellStyle name="Standaard 4 2 2 2 5 2 2 3 4 2" xfId="20019" xr:uid="{00000000-0005-0000-0000-00004B0C0000}"/>
    <cellStyle name="Standaard 4 2 2 2 5 2 2 3 5" xfId="14465" xr:uid="{00000000-0005-0000-0000-00004C0C0000}"/>
    <cellStyle name="Standaard 4 2 2 2 5 2 2 3 6" xfId="20014" xr:uid="{00000000-0005-0000-0000-00004D0C0000}"/>
    <cellStyle name="Standaard 4 2 2 2 5 2 2 4" xfId="3040" xr:uid="{00000000-0005-0000-0000-00004E0C0000}"/>
    <cellStyle name="Standaard 4 2 2 2 5 2 2 4 2" xfId="7707" xr:uid="{00000000-0005-0000-0000-00004F0C0000}"/>
    <cellStyle name="Standaard 4 2 2 2 5 2 2 4 2 2" xfId="20021" xr:uid="{00000000-0005-0000-0000-0000500C0000}"/>
    <cellStyle name="Standaard 4 2 2 2 5 2 2 4 3" xfId="9799" xr:uid="{00000000-0005-0000-0000-0000510C0000}"/>
    <cellStyle name="Standaard 4 2 2 2 5 2 2 4 3 2" xfId="20022" xr:uid="{00000000-0005-0000-0000-0000520C0000}"/>
    <cellStyle name="Standaard 4 2 2 2 5 2 2 4 4" xfId="14467" xr:uid="{00000000-0005-0000-0000-0000530C0000}"/>
    <cellStyle name="Standaard 4 2 2 2 5 2 2 4 5" xfId="20020" xr:uid="{00000000-0005-0000-0000-0000540C0000}"/>
    <cellStyle name="Standaard 4 2 2 2 5 2 2 5" xfId="5376" xr:uid="{00000000-0005-0000-0000-0000550C0000}"/>
    <cellStyle name="Standaard 4 2 2 2 5 2 2 5 2" xfId="20023" xr:uid="{00000000-0005-0000-0000-0000560C0000}"/>
    <cellStyle name="Standaard 4 2 2 2 5 2 2 6" xfId="9794" xr:uid="{00000000-0005-0000-0000-0000570C0000}"/>
    <cellStyle name="Standaard 4 2 2 2 5 2 2 6 2" xfId="20024" xr:uid="{00000000-0005-0000-0000-0000580C0000}"/>
    <cellStyle name="Standaard 4 2 2 2 5 2 2 7" xfId="14462" xr:uid="{00000000-0005-0000-0000-0000590C0000}"/>
    <cellStyle name="Standaard 4 2 2 2 5 2 2 8" xfId="20007" xr:uid="{00000000-0005-0000-0000-00005A0C0000}"/>
    <cellStyle name="Standaard 4 2 2 2 5 2 3" xfId="1875" xr:uid="{00000000-0005-0000-0000-00005B0C0000}"/>
    <cellStyle name="Standaard 4 2 2 2 5 2 3 2" xfId="4206" xr:uid="{00000000-0005-0000-0000-00005C0C0000}"/>
    <cellStyle name="Standaard 4 2 2 2 5 2 3 2 2" xfId="8873" xr:uid="{00000000-0005-0000-0000-00005D0C0000}"/>
    <cellStyle name="Standaard 4 2 2 2 5 2 3 2 2 2" xfId="20027" xr:uid="{00000000-0005-0000-0000-00005E0C0000}"/>
    <cellStyle name="Standaard 4 2 2 2 5 2 3 2 3" xfId="9801" xr:uid="{00000000-0005-0000-0000-00005F0C0000}"/>
    <cellStyle name="Standaard 4 2 2 2 5 2 3 2 3 2" xfId="20028" xr:uid="{00000000-0005-0000-0000-0000600C0000}"/>
    <cellStyle name="Standaard 4 2 2 2 5 2 3 2 4" xfId="14469" xr:uid="{00000000-0005-0000-0000-0000610C0000}"/>
    <cellStyle name="Standaard 4 2 2 2 5 2 3 2 5" xfId="20026" xr:uid="{00000000-0005-0000-0000-0000620C0000}"/>
    <cellStyle name="Standaard 4 2 2 2 5 2 3 3" xfId="6542" xr:uid="{00000000-0005-0000-0000-0000630C0000}"/>
    <cellStyle name="Standaard 4 2 2 2 5 2 3 3 2" xfId="20029" xr:uid="{00000000-0005-0000-0000-0000640C0000}"/>
    <cellStyle name="Standaard 4 2 2 2 5 2 3 4" xfId="9800" xr:uid="{00000000-0005-0000-0000-0000650C0000}"/>
    <cellStyle name="Standaard 4 2 2 2 5 2 3 4 2" xfId="20030" xr:uid="{00000000-0005-0000-0000-0000660C0000}"/>
    <cellStyle name="Standaard 4 2 2 2 5 2 3 5" xfId="14468" xr:uid="{00000000-0005-0000-0000-0000670C0000}"/>
    <cellStyle name="Standaard 4 2 2 2 5 2 3 6" xfId="20025" xr:uid="{00000000-0005-0000-0000-0000680C0000}"/>
    <cellStyle name="Standaard 4 2 2 2 5 2 4" xfId="1098" xr:uid="{00000000-0005-0000-0000-0000690C0000}"/>
    <cellStyle name="Standaard 4 2 2 2 5 2 4 2" xfId="3429" xr:uid="{00000000-0005-0000-0000-00006A0C0000}"/>
    <cellStyle name="Standaard 4 2 2 2 5 2 4 2 2" xfId="8096" xr:uid="{00000000-0005-0000-0000-00006B0C0000}"/>
    <cellStyle name="Standaard 4 2 2 2 5 2 4 2 2 2" xfId="20033" xr:uid="{00000000-0005-0000-0000-00006C0C0000}"/>
    <cellStyle name="Standaard 4 2 2 2 5 2 4 2 3" xfId="9803" xr:uid="{00000000-0005-0000-0000-00006D0C0000}"/>
    <cellStyle name="Standaard 4 2 2 2 5 2 4 2 3 2" xfId="20034" xr:uid="{00000000-0005-0000-0000-00006E0C0000}"/>
    <cellStyle name="Standaard 4 2 2 2 5 2 4 2 4" xfId="14471" xr:uid="{00000000-0005-0000-0000-00006F0C0000}"/>
    <cellStyle name="Standaard 4 2 2 2 5 2 4 2 5" xfId="20032" xr:uid="{00000000-0005-0000-0000-0000700C0000}"/>
    <cellStyle name="Standaard 4 2 2 2 5 2 4 3" xfId="5765" xr:uid="{00000000-0005-0000-0000-0000710C0000}"/>
    <cellStyle name="Standaard 4 2 2 2 5 2 4 3 2" xfId="20035" xr:uid="{00000000-0005-0000-0000-0000720C0000}"/>
    <cellStyle name="Standaard 4 2 2 2 5 2 4 4" xfId="9802" xr:uid="{00000000-0005-0000-0000-0000730C0000}"/>
    <cellStyle name="Standaard 4 2 2 2 5 2 4 4 2" xfId="20036" xr:uid="{00000000-0005-0000-0000-0000740C0000}"/>
    <cellStyle name="Standaard 4 2 2 2 5 2 4 5" xfId="14470" xr:uid="{00000000-0005-0000-0000-0000750C0000}"/>
    <cellStyle name="Standaard 4 2 2 2 5 2 4 6" xfId="20031" xr:uid="{00000000-0005-0000-0000-0000760C0000}"/>
    <cellStyle name="Standaard 4 2 2 2 5 2 5" xfId="2652" xr:uid="{00000000-0005-0000-0000-0000770C0000}"/>
    <cellStyle name="Standaard 4 2 2 2 5 2 5 2" xfId="7319" xr:uid="{00000000-0005-0000-0000-0000780C0000}"/>
    <cellStyle name="Standaard 4 2 2 2 5 2 5 2 2" xfId="20038" xr:uid="{00000000-0005-0000-0000-0000790C0000}"/>
    <cellStyle name="Standaard 4 2 2 2 5 2 5 3" xfId="9804" xr:uid="{00000000-0005-0000-0000-00007A0C0000}"/>
    <cellStyle name="Standaard 4 2 2 2 5 2 5 3 2" xfId="20039" xr:uid="{00000000-0005-0000-0000-00007B0C0000}"/>
    <cellStyle name="Standaard 4 2 2 2 5 2 5 4" xfId="14472" xr:uid="{00000000-0005-0000-0000-00007C0C0000}"/>
    <cellStyle name="Standaard 4 2 2 2 5 2 5 5" xfId="20037" xr:uid="{00000000-0005-0000-0000-00007D0C0000}"/>
    <cellStyle name="Standaard 4 2 2 2 5 2 6" xfId="4988" xr:uid="{00000000-0005-0000-0000-00007E0C0000}"/>
    <cellStyle name="Standaard 4 2 2 2 5 2 6 2" xfId="20040" xr:uid="{00000000-0005-0000-0000-00007F0C0000}"/>
    <cellStyle name="Standaard 4 2 2 2 5 2 7" xfId="9793" xr:uid="{00000000-0005-0000-0000-0000800C0000}"/>
    <cellStyle name="Standaard 4 2 2 2 5 2 7 2" xfId="20041" xr:uid="{00000000-0005-0000-0000-0000810C0000}"/>
    <cellStyle name="Standaard 4 2 2 2 5 2 8" xfId="14461" xr:uid="{00000000-0005-0000-0000-0000820C0000}"/>
    <cellStyle name="Standaard 4 2 2 2 5 2 9" xfId="20006" xr:uid="{00000000-0005-0000-0000-0000830C0000}"/>
    <cellStyle name="Standaard 4 2 2 2 5 3" xfId="511" xr:uid="{00000000-0005-0000-0000-0000840C0000}"/>
    <cellStyle name="Standaard 4 2 2 2 5 3 2" xfId="2069" xr:uid="{00000000-0005-0000-0000-0000850C0000}"/>
    <cellStyle name="Standaard 4 2 2 2 5 3 2 2" xfId="4400" xr:uid="{00000000-0005-0000-0000-0000860C0000}"/>
    <cellStyle name="Standaard 4 2 2 2 5 3 2 2 2" xfId="9067" xr:uid="{00000000-0005-0000-0000-0000870C0000}"/>
    <cellStyle name="Standaard 4 2 2 2 5 3 2 2 2 2" xfId="20045" xr:uid="{00000000-0005-0000-0000-0000880C0000}"/>
    <cellStyle name="Standaard 4 2 2 2 5 3 2 2 3" xfId="9807" xr:uid="{00000000-0005-0000-0000-0000890C0000}"/>
    <cellStyle name="Standaard 4 2 2 2 5 3 2 2 3 2" xfId="20046" xr:uid="{00000000-0005-0000-0000-00008A0C0000}"/>
    <cellStyle name="Standaard 4 2 2 2 5 3 2 2 4" xfId="14475" xr:uid="{00000000-0005-0000-0000-00008B0C0000}"/>
    <cellStyle name="Standaard 4 2 2 2 5 3 2 2 5" xfId="20044" xr:uid="{00000000-0005-0000-0000-00008C0C0000}"/>
    <cellStyle name="Standaard 4 2 2 2 5 3 2 3" xfId="6736" xr:uid="{00000000-0005-0000-0000-00008D0C0000}"/>
    <cellStyle name="Standaard 4 2 2 2 5 3 2 3 2" xfId="20047" xr:uid="{00000000-0005-0000-0000-00008E0C0000}"/>
    <cellStyle name="Standaard 4 2 2 2 5 3 2 4" xfId="9806" xr:uid="{00000000-0005-0000-0000-00008F0C0000}"/>
    <cellStyle name="Standaard 4 2 2 2 5 3 2 4 2" xfId="20048" xr:uid="{00000000-0005-0000-0000-0000900C0000}"/>
    <cellStyle name="Standaard 4 2 2 2 5 3 2 5" xfId="14474" xr:uid="{00000000-0005-0000-0000-0000910C0000}"/>
    <cellStyle name="Standaard 4 2 2 2 5 3 2 6" xfId="20043" xr:uid="{00000000-0005-0000-0000-0000920C0000}"/>
    <cellStyle name="Standaard 4 2 2 2 5 3 3" xfId="1292" xr:uid="{00000000-0005-0000-0000-0000930C0000}"/>
    <cellStyle name="Standaard 4 2 2 2 5 3 3 2" xfId="3623" xr:uid="{00000000-0005-0000-0000-0000940C0000}"/>
    <cellStyle name="Standaard 4 2 2 2 5 3 3 2 2" xfId="8290" xr:uid="{00000000-0005-0000-0000-0000950C0000}"/>
    <cellStyle name="Standaard 4 2 2 2 5 3 3 2 2 2" xfId="20051" xr:uid="{00000000-0005-0000-0000-0000960C0000}"/>
    <cellStyle name="Standaard 4 2 2 2 5 3 3 2 3" xfId="9809" xr:uid="{00000000-0005-0000-0000-0000970C0000}"/>
    <cellStyle name="Standaard 4 2 2 2 5 3 3 2 3 2" xfId="20052" xr:uid="{00000000-0005-0000-0000-0000980C0000}"/>
    <cellStyle name="Standaard 4 2 2 2 5 3 3 2 4" xfId="14477" xr:uid="{00000000-0005-0000-0000-0000990C0000}"/>
    <cellStyle name="Standaard 4 2 2 2 5 3 3 2 5" xfId="20050" xr:uid="{00000000-0005-0000-0000-00009A0C0000}"/>
    <cellStyle name="Standaard 4 2 2 2 5 3 3 3" xfId="5959" xr:uid="{00000000-0005-0000-0000-00009B0C0000}"/>
    <cellStyle name="Standaard 4 2 2 2 5 3 3 3 2" xfId="20053" xr:uid="{00000000-0005-0000-0000-00009C0C0000}"/>
    <cellStyle name="Standaard 4 2 2 2 5 3 3 4" xfId="9808" xr:uid="{00000000-0005-0000-0000-00009D0C0000}"/>
    <cellStyle name="Standaard 4 2 2 2 5 3 3 4 2" xfId="20054" xr:uid="{00000000-0005-0000-0000-00009E0C0000}"/>
    <cellStyle name="Standaard 4 2 2 2 5 3 3 5" xfId="14476" xr:uid="{00000000-0005-0000-0000-00009F0C0000}"/>
    <cellStyle name="Standaard 4 2 2 2 5 3 3 6" xfId="20049" xr:uid="{00000000-0005-0000-0000-0000A00C0000}"/>
    <cellStyle name="Standaard 4 2 2 2 5 3 4" xfId="2846" xr:uid="{00000000-0005-0000-0000-0000A10C0000}"/>
    <cellStyle name="Standaard 4 2 2 2 5 3 4 2" xfId="7513" xr:uid="{00000000-0005-0000-0000-0000A20C0000}"/>
    <cellStyle name="Standaard 4 2 2 2 5 3 4 2 2" xfId="20056" xr:uid="{00000000-0005-0000-0000-0000A30C0000}"/>
    <cellStyle name="Standaard 4 2 2 2 5 3 4 3" xfId="9810" xr:uid="{00000000-0005-0000-0000-0000A40C0000}"/>
    <cellStyle name="Standaard 4 2 2 2 5 3 4 3 2" xfId="20057" xr:uid="{00000000-0005-0000-0000-0000A50C0000}"/>
    <cellStyle name="Standaard 4 2 2 2 5 3 4 4" xfId="14478" xr:uid="{00000000-0005-0000-0000-0000A60C0000}"/>
    <cellStyle name="Standaard 4 2 2 2 5 3 4 5" xfId="20055" xr:uid="{00000000-0005-0000-0000-0000A70C0000}"/>
    <cellStyle name="Standaard 4 2 2 2 5 3 5" xfId="5182" xr:uid="{00000000-0005-0000-0000-0000A80C0000}"/>
    <cellStyle name="Standaard 4 2 2 2 5 3 5 2" xfId="20058" xr:uid="{00000000-0005-0000-0000-0000A90C0000}"/>
    <cellStyle name="Standaard 4 2 2 2 5 3 6" xfId="9805" xr:uid="{00000000-0005-0000-0000-0000AA0C0000}"/>
    <cellStyle name="Standaard 4 2 2 2 5 3 6 2" xfId="20059" xr:uid="{00000000-0005-0000-0000-0000AB0C0000}"/>
    <cellStyle name="Standaard 4 2 2 2 5 3 7" xfId="14473" xr:uid="{00000000-0005-0000-0000-0000AC0C0000}"/>
    <cellStyle name="Standaard 4 2 2 2 5 3 8" xfId="20042" xr:uid="{00000000-0005-0000-0000-0000AD0C0000}"/>
    <cellStyle name="Standaard 4 2 2 2 5 4" xfId="1681" xr:uid="{00000000-0005-0000-0000-0000AE0C0000}"/>
    <cellStyle name="Standaard 4 2 2 2 5 4 2" xfId="4012" xr:uid="{00000000-0005-0000-0000-0000AF0C0000}"/>
    <cellStyle name="Standaard 4 2 2 2 5 4 2 2" xfId="8679" xr:uid="{00000000-0005-0000-0000-0000B00C0000}"/>
    <cellStyle name="Standaard 4 2 2 2 5 4 2 2 2" xfId="20062" xr:uid="{00000000-0005-0000-0000-0000B10C0000}"/>
    <cellStyle name="Standaard 4 2 2 2 5 4 2 3" xfId="9812" xr:uid="{00000000-0005-0000-0000-0000B20C0000}"/>
    <cellStyle name="Standaard 4 2 2 2 5 4 2 3 2" xfId="20063" xr:uid="{00000000-0005-0000-0000-0000B30C0000}"/>
    <cellStyle name="Standaard 4 2 2 2 5 4 2 4" xfId="14480" xr:uid="{00000000-0005-0000-0000-0000B40C0000}"/>
    <cellStyle name="Standaard 4 2 2 2 5 4 2 5" xfId="20061" xr:uid="{00000000-0005-0000-0000-0000B50C0000}"/>
    <cellStyle name="Standaard 4 2 2 2 5 4 3" xfId="6348" xr:uid="{00000000-0005-0000-0000-0000B60C0000}"/>
    <cellStyle name="Standaard 4 2 2 2 5 4 3 2" xfId="20064" xr:uid="{00000000-0005-0000-0000-0000B70C0000}"/>
    <cellStyle name="Standaard 4 2 2 2 5 4 4" xfId="9811" xr:uid="{00000000-0005-0000-0000-0000B80C0000}"/>
    <cellStyle name="Standaard 4 2 2 2 5 4 4 2" xfId="20065" xr:uid="{00000000-0005-0000-0000-0000B90C0000}"/>
    <cellStyle name="Standaard 4 2 2 2 5 4 5" xfId="14479" xr:uid="{00000000-0005-0000-0000-0000BA0C0000}"/>
    <cellStyle name="Standaard 4 2 2 2 5 4 6" xfId="20060" xr:uid="{00000000-0005-0000-0000-0000BB0C0000}"/>
    <cellStyle name="Standaard 4 2 2 2 5 5" xfId="904" xr:uid="{00000000-0005-0000-0000-0000BC0C0000}"/>
    <cellStyle name="Standaard 4 2 2 2 5 5 2" xfId="3235" xr:uid="{00000000-0005-0000-0000-0000BD0C0000}"/>
    <cellStyle name="Standaard 4 2 2 2 5 5 2 2" xfId="7902" xr:uid="{00000000-0005-0000-0000-0000BE0C0000}"/>
    <cellStyle name="Standaard 4 2 2 2 5 5 2 2 2" xfId="20068" xr:uid="{00000000-0005-0000-0000-0000BF0C0000}"/>
    <cellStyle name="Standaard 4 2 2 2 5 5 2 3" xfId="9814" xr:uid="{00000000-0005-0000-0000-0000C00C0000}"/>
    <cellStyle name="Standaard 4 2 2 2 5 5 2 3 2" xfId="20069" xr:uid="{00000000-0005-0000-0000-0000C10C0000}"/>
    <cellStyle name="Standaard 4 2 2 2 5 5 2 4" xfId="14482" xr:uid="{00000000-0005-0000-0000-0000C20C0000}"/>
    <cellStyle name="Standaard 4 2 2 2 5 5 2 5" xfId="20067" xr:uid="{00000000-0005-0000-0000-0000C30C0000}"/>
    <cellStyle name="Standaard 4 2 2 2 5 5 3" xfId="5571" xr:uid="{00000000-0005-0000-0000-0000C40C0000}"/>
    <cellStyle name="Standaard 4 2 2 2 5 5 3 2" xfId="20070" xr:uid="{00000000-0005-0000-0000-0000C50C0000}"/>
    <cellStyle name="Standaard 4 2 2 2 5 5 4" xfId="9813" xr:uid="{00000000-0005-0000-0000-0000C60C0000}"/>
    <cellStyle name="Standaard 4 2 2 2 5 5 4 2" xfId="20071" xr:uid="{00000000-0005-0000-0000-0000C70C0000}"/>
    <cellStyle name="Standaard 4 2 2 2 5 5 5" xfId="14481" xr:uid="{00000000-0005-0000-0000-0000C80C0000}"/>
    <cellStyle name="Standaard 4 2 2 2 5 5 6" xfId="20066" xr:uid="{00000000-0005-0000-0000-0000C90C0000}"/>
    <cellStyle name="Standaard 4 2 2 2 5 6" xfId="2458" xr:uid="{00000000-0005-0000-0000-0000CA0C0000}"/>
    <cellStyle name="Standaard 4 2 2 2 5 6 2" xfId="7125" xr:uid="{00000000-0005-0000-0000-0000CB0C0000}"/>
    <cellStyle name="Standaard 4 2 2 2 5 6 2 2" xfId="20073" xr:uid="{00000000-0005-0000-0000-0000CC0C0000}"/>
    <cellStyle name="Standaard 4 2 2 2 5 6 3" xfId="9815" xr:uid="{00000000-0005-0000-0000-0000CD0C0000}"/>
    <cellStyle name="Standaard 4 2 2 2 5 6 3 2" xfId="20074" xr:uid="{00000000-0005-0000-0000-0000CE0C0000}"/>
    <cellStyle name="Standaard 4 2 2 2 5 6 4" xfId="14483" xr:uid="{00000000-0005-0000-0000-0000CF0C0000}"/>
    <cellStyle name="Standaard 4 2 2 2 5 6 5" xfId="20072" xr:uid="{00000000-0005-0000-0000-0000D00C0000}"/>
    <cellStyle name="Standaard 4 2 2 2 5 7" xfId="4794" xr:uid="{00000000-0005-0000-0000-0000D10C0000}"/>
    <cellStyle name="Standaard 4 2 2 2 5 7 2" xfId="20075" xr:uid="{00000000-0005-0000-0000-0000D20C0000}"/>
    <cellStyle name="Standaard 4 2 2 2 5 8" xfId="9792" xr:uid="{00000000-0005-0000-0000-0000D30C0000}"/>
    <cellStyle name="Standaard 4 2 2 2 5 8 2" xfId="20076" xr:uid="{00000000-0005-0000-0000-0000D40C0000}"/>
    <cellStyle name="Standaard 4 2 2 2 5 9" xfId="14460" xr:uid="{00000000-0005-0000-0000-0000D50C0000}"/>
    <cellStyle name="Standaard 4 2 2 2 6" xfId="213" xr:uid="{00000000-0005-0000-0000-0000D60C0000}"/>
    <cellStyle name="Standaard 4 2 2 2 6 2" xfId="604" xr:uid="{00000000-0005-0000-0000-0000D70C0000}"/>
    <cellStyle name="Standaard 4 2 2 2 6 2 2" xfId="2162" xr:uid="{00000000-0005-0000-0000-0000D80C0000}"/>
    <cellStyle name="Standaard 4 2 2 2 6 2 2 2" xfId="4493" xr:uid="{00000000-0005-0000-0000-0000D90C0000}"/>
    <cellStyle name="Standaard 4 2 2 2 6 2 2 2 2" xfId="9160" xr:uid="{00000000-0005-0000-0000-0000DA0C0000}"/>
    <cellStyle name="Standaard 4 2 2 2 6 2 2 2 2 2" xfId="20081" xr:uid="{00000000-0005-0000-0000-0000DB0C0000}"/>
    <cellStyle name="Standaard 4 2 2 2 6 2 2 2 3" xfId="9819" xr:uid="{00000000-0005-0000-0000-0000DC0C0000}"/>
    <cellStyle name="Standaard 4 2 2 2 6 2 2 2 3 2" xfId="20082" xr:uid="{00000000-0005-0000-0000-0000DD0C0000}"/>
    <cellStyle name="Standaard 4 2 2 2 6 2 2 2 4" xfId="14487" xr:uid="{00000000-0005-0000-0000-0000DE0C0000}"/>
    <cellStyle name="Standaard 4 2 2 2 6 2 2 2 5" xfId="20080" xr:uid="{00000000-0005-0000-0000-0000DF0C0000}"/>
    <cellStyle name="Standaard 4 2 2 2 6 2 2 3" xfId="6829" xr:uid="{00000000-0005-0000-0000-0000E00C0000}"/>
    <cellStyle name="Standaard 4 2 2 2 6 2 2 3 2" xfId="20083" xr:uid="{00000000-0005-0000-0000-0000E10C0000}"/>
    <cellStyle name="Standaard 4 2 2 2 6 2 2 4" xfId="9818" xr:uid="{00000000-0005-0000-0000-0000E20C0000}"/>
    <cellStyle name="Standaard 4 2 2 2 6 2 2 4 2" xfId="20084" xr:uid="{00000000-0005-0000-0000-0000E30C0000}"/>
    <cellStyle name="Standaard 4 2 2 2 6 2 2 5" xfId="14486" xr:uid="{00000000-0005-0000-0000-0000E40C0000}"/>
    <cellStyle name="Standaard 4 2 2 2 6 2 2 6" xfId="20079" xr:uid="{00000000-0005-0000-0000-0000E50C0000}"/>
    <cellStyle name="Standaard 4 2 2 2 6 2 3" xfId="1385" xr:uid="{00000000-0005-0000-0000-0000E60C0000}"/>
    <cellStyle name="Standaard 4 2 2 2 6 2 3 2" xfId="3716" xr:uid="{00000000-0005-0000-0000-0000E70C0000}"/>
    <cellStyle name="Standaard 4 2 2 2 6 2 3 2 2" xfId="8383" xr:uid="{00000000-0005-0000-0000-0000E80C0000}"/>
    <cellStyle name="Standaard 4 2 2 2 6 2 3 2 2 2" xfId="20087" xr:uid="{00000000-0005-0000-0000-0000E90C0000}"/>
    <cellStyle name="Standaard 4 2 2 2 6 2 3 2 3" xfId="9821" xr:uid="{00000000-0005-0000-0000-0000EA0C0000}"/>
    <cellStyle name="Standaard 4 2 2 2 6 2 3 2 3 2" xfId="20088" xr:uid="{00000000-0005-0000-0000-0000EB0C0000}"/>
    <cellStyle name="Standaard 4 2 2 2 6 2 3 2 4" xfId="14489" xr:uid="{00000000-0005-0000-0000-0000EC0C0000}"/>
    <cellStyle name="Standaard 4 2 2 2 6 2 3 2 5" xfId="20086" xr:uid="{00000000-0005-0000-0000-0000ED0C0000}"/>
    <cellStyle name="Standaard 4 2 2 2 6 2 3 3" xfId="6052" xr:uid="{00000000-0005-0000-0000-0000EE0C0000}"/>
    <cellStyle name="Standaard 4 2 2 2 6 2 3 3 2" xfId="20089" xr:uid="{00000000-0005-0000-0000-0000EF0C0000}"/>
    <cellStyle name="Standaard 4 2 2 2 6 2 3 4" xfId="9820" xr:uid="{00000000-0005-0000-0000-0000F00C0000}"/>
    <cellStyle name="Standaard 4 2 2 2 6 2 3 4 2" xfId="20090" xr:uid="{00000000-0005-0000-0000-0000F10C0000}"/>
    <cellStyle name="Standaard 4 2 2 2 6 2 3 5" xfId="14488" xr:uid="{00000000-0005-0000-0000-0000F20C0000}"/>
    <cellStyle name="Standaard 4 2 2 2 6 2 3 6" xfId="20085" xr:uid="{00000000-0005-0000-0000-0000F30C0000}"/>
    <cellStyle name="Standaard 4 2 2 2 6 2 4" xfId="2939" xr:uid="{00000000-0005-0000-0000-0000F40C0000}"/>
    <cellStyle name="Standaard 4 2 2 2 6 2 4 2" xfId="7606" xr:uid="{00000000-0005-0000-0000-0000F50C0000}"/>
    <cellStyle name="Standaard 4 2 2 2 6 2 4 2 2" xfId="20092" xr:uid="{00000000-0005-0000-0000-0000F60C0000}"/>
    <cellStyle name="Standaard 4 2 2 2 6 2 4 3" xfId="9822" xr:uid="{00000000-0005-0000-0000-0000F70C0000}"/>
    <cellStyle name="Standaard 4 2 2 2 6 2 4 3 2" xfId="20093" xr:uid="{00000000-0005-0000-0000-0000F80C0000}"/>
    <cellStyle name="Standaard 4 2 2 2 6 2 4 4" xfId="14490" xr:uid="{00000000-0005-0000-0000-0000F90C0000}"/>
    <cellStyle name="Standaard 4 2 2 2 6 2 4 5" xfId="20091" xr:uid="{00000000-0005-0000-0000-0000FA0C0000}"/>
    <cellStyle name="Standaard 4 2 2 2 6 2 5" xfId="5275" xr:uid="{00000000-0005-0000-0000-0000FB0C0000}"/>
    <cellStyle name="Standaard 4 2 2 2 6 2 5 2" xfId="20094" xr:uid="{00000000-0005-0000-0000-0000FC0C0000}"/>
    <cellStyle name="Standaard 4 2 2 2 6 2 6" xfId="9817" xr:uid="{00000000-0005-0000-0000-0000FD0C0000}"/>
    <cellStyle name="Standaard 4 2 2 2 6 2 6 2" xfId="20095" xr:uid="{00000000-0005-0000-0000-0000FE0C0000}"/>
    <cellStyle name="Standaard 4 2 2 2 6 2 7" xfId="14485" xr:uid="{00000000-0005-0000-0000-0000FF0C0000}"/>
    <cellStyle name="Standaard 4 2 2 2 6 2 8" xfId="20078" xr:uid="{00000000-0005-0000-0000-0000000D0000}"/>
    <cellStyle name="Standaard 4 2 2 2 6 3" xfId="1774" xr:uid="{00000000-0005-0000-0000-0000010D0000}"/>
    <cellStyle name="Standaard 4 2 2 2 6 3 2" xfId="4105" xr:uid="{00000000-0005-0000-0000-0000020D0000}"/>
    <cellStyle name="Standaard 4 2 2 2 6 3 2 2" xfId="8772" xr:uid="{00000000-0005-0000-0000-0000030D0000}"/>
    <cellStyle name="Standaard 4 2 2 2 6 3 2 2 2" xfId="20098" xr:uid="{00000000-0005-0000-0000-0000040D0000}"/>
    <cellStyle name="Standaard 4 2 2 2 6 3 2 3" xfId="9824" xr:uid="{00000000-0005-0000-0000-0000050D0000}"/>
    <cellStyle name="Standaard 4 2 2 2 6 3 2 3 2" xfId="20099" xr:uid="{00000000-0005-0000-0000-0000060D0000}"/>
    <cellStyle name="Standaard 4 2 2 2 6 3 2 4" xfId="14492" xr:uid="{00000000-0005-0000-0000-0000070D0000}"/>
    <cellStyle name="Standaard 4 2 2 2 6 3 2 5" xfId="20097" xr:uid="{00000000-0005-0000-0000-0000080D0000}"/>
    <cellStyle name="Standaard 4 2 2 2 6 3 3" xfId="6441" xr:uid="{00000000-0005-0000-0000-0000090D0000}"/>
    <cellStyle name="Standaard 4 2 2 2 6 3 3 2" xfId="20100" xr:uid="{00000000-0005-0000-0000-00000A0D0000}"/>
    <cellStyle name="Standaard 4 2 2 2 6 3 4" xfId="9823" xr:uid="{00000000-0005-0000-0000-00000B0D0000}"/>
    <cellStyle name="Standaard 4 2 2 2 6 3 4 2" xfId="20101" xr:uid="{00000000-0005-0000-0000-00000C0D0000}"/>
    <cellStyle name="Standaard 4 2 2 2 6 3 5" xfId="14491" xr:uid="{00000000-0005-0000-0000-00000D0D0000}"/>
    <cellStyle name="Standaard 4 2 2 2 6 3 6" xfId="20096" xr:uid="{00000000-0005-0000-0000-00000E0D0000}"/>
    <cellStyle name="Standaard 4 2 2 2 6 4" xfId="997" xr:uid="{00000000-0005-0000-0000-00000F0D0000}"/>
    <cellStyle name="Standaard 4 2 2 2 6 4 2" xfId="3328" xr:uid="{00000000-0005-0000-0000-0000100D0000}"/>
    <cellStyle name="Standaard 4 2 2 2 6 4 2 2" xfId="7995" xr:uid="{00000000-0005-0000-0000-0000110D0000}"/>
    <cellStyle name="Standaard 4 2 2 2 6 4 2 2 2" xfId="20104" xr:uid="{00000000-0005-0000-0000-0000120D0000}"/>
    <cellStyle name="Standaard 4 2 2 2 6 4 2 3" xfId="9826" xr:uid="{00000000-0005-0000-0000-0000130D0000}"/>
    <cellStyle name="Standaard 4 2 2 2 6 4 2 3 2" xfId="20105" xr:uid="{00000000-0005-0000-0000-0000140D0000}"/>
    <cellStyle name="Standaard 4 2 2 2 6 4 2 4" xfId="14494" xr:uid="{00000000-0005-0000-0000-0000150D0000}"/>
    <cellStyle name="Standaard 4 2 2 2 6 4 2 5" xfId="20103" xr:uid="{00000000-0005-0000-0000-0000160D0000}"/>
    <cellStyle name="Standaard 4 2 2 2 6 4 3" xfId="5664" xr:uid="{00000000-0005-0000-0000-0000170D0000}"/>
    <cellStyle name="Standaard 4 2 2 2 6 4 3 2" xfId="20106" xr:uid="{00000000-0005-0000-0000-0000180D0000}"/>
    <cellStyle name="Standaard 4 2 2 2 6 4 4" xfId="9825" xr:uid="{00000000-0005-0000-0000-0000190D0000}"/>
    <cellStyle name="Standaard 4 2 2 2 6 4 4 2" xfId="20107" xr:uid="{00000000-0005-0000-0000-00001A0D0000}"/>
    <cellStyle name="Standaard 4 2 2 2 6 4 5" xfId="14493" xr:uid="{00000000-0005-0000-0000-00001B0D0000}"/>
    <cellStyle name="Standaard 4 2 2 2 6 4 6" xfId="20102" xr:uid="{00000000-0005-0000-0000-00001C0D0000}"/>
    <cellStyle name="Standaard 4 2 2 2 6 5" xfId="2551" xr:uid="{00000000-0005-0000-0000-00001D0D0000}"/>
    <cellStyle name="Standaard 4 2 2 2 6 5 2" xfId="7218" xr:uid="{00000000-0005-0000-0000-00001E0D0000}"/>
    <cellStyle name="Standaard 4 2 2 2 6 5 2 2" xfId="20109" xr:uid="{00000000-0005-0000-0000-00001F0D0000}"/>
    <cellStyle name="Standaard 4 2 2 2 6 5 3" xfId="9827" xr:uid="{00000000-0005-0000-0000-0000200D0000}"/>
    <cellStyle name="Standaard 4 2 2 2 6 5 3 2" xfId="20110" xr:uid="{00000000-0005-0000-0000-0000210D0000}"/>
    <cellStyle name="Standaard 4 2 2 2 6 5 4" xfId="14495" xr:uid="{00000000-0005-0000-0000-0000220D0000}"/>
    <cellStyle name="Standaard 4 2 2 2 6 5 5" xfId="20108" xr:uid="{00000000-0005-0000-0000-0000230D0000}"/>
    <cellStyle name="Standaard 4 2 2 2 6 6" xfId="4887" xr:uid="{00000000-0005-0000-0000-0000240D0000}"/>
    <cellStyle name="Standaard 4 2 2 2 6 6 2" xfId="20111" xr:uid="{00000000-0005-0000-0000-0000250D0000}"/>
    <cellStyle name="Standaard 4 2 2 2 6 7" xfId="9816" xr:uid="{00000000-0005-0000-0000-0000260D0000}"/>
    <cellStyle name="Standaard 4 2 2 2 6 7 2" xfId="20112" xr:uid="{00000000-0005-0000-0000-0000270D0000}"/>
    <cellStyle name="Standaard 4 2 2 2 6 8" xfId="14484" xr:uid="{00000000-0005-0000-0000-0000280D0000}"/>
    <cellStyle name="Standaard 4 2 2 2 6 9" xfId="20077" xr:uid="{00000000-0005-0000-0000-0000290D0000}"/>
    <cellStyle name="Standaard 4 2 2 2 7" xfId="410" xr:uid="{00000000-0005-0000-0000-00002A0D0000}"/>
    <cellStyle name="Standaard 4 2 2 2 7 2" xfId="1968" xr:uid="{00000000-0005-0000-0000-00002B0D0000}"/>
    <cellStyle name="Standaard 4 2 2 2 7 2 2" xfId="4299" xr:uid="{00000000-0005-0000-0000-00002C0D0000}"/>
    <cellStyle name="Standaard 4 2 2 2 7 2 2 2" xfId="8966" xr:uid="{00000000-0005-0000-0000-00002D0D0000}"/>
    <cellStyle name="Standaard 4 2 2 2 7 2 2 2 2" xfId="20116" xr:uid="{00000000-0005-0000-0000-00002E0D0000}"/>
    <cellStyle name="Standaard 4 2 2 2 7 2 2 3" xfId="9830" xr:uid="{00000000-0005-0000-0000-00002F0D0000}"/>
    <cellStyle name="Standaard 4 2 2 2 7 2 2 3 2" xfId="20117" xr:uid="{00000000-0005-0000-0000-0000300D0000}"/>
    <cellStyle name="Standaard 4 2 2 2 7 2 2 4" xfId="14498" xr:uid="{00000000-0005-0000-0000-0000310D0000}"/>
    <cellStyle name="Standaard 4 2 2 2 7 2 2 5" xfId="20115" xr:uid="{00000000-0005-0000-0000-0000320D0000}"/>
    <cellStyle name="Standaard 4 2 2 2 7 2 3" xfId="6635" xr:uid="{00000000-0005-0000-0000-0000330D0000}"/>
    <cellStyle name="Standaard 4 2 2 2 7 2 3 2" xfId="20118" xr:uid="{00000000-0005-0000-0000-0000340D0000}"/>
    <cellStyle name="Standaard 4 2 2 2 7 2 4" xfId="9829" xr:uid="{00000000-0005-0000-0000-0000350D0000}"/>
    <cellStyle name="Standaard 4 2 2 2 7 2 4 2" xfId="20119" xr:uid="{00000000-0005-0000-0000-0000360D0000}"/>
    <cellStyle name="Standaard 4 2 2 2 7 2 5" xfId="14497" xr:uid="{00000000-0005-0000-0000-0000370D0000}"/>
    <cellStyle name="Standaard 4 2 2 2 7 2 6" xfId="20114" xr:uid="{00000000-0005-0000-0000-0000380D0000}"/>
    <cellStyle name="Standaard 4 2 2 2 7 3" xfId="1191" xr:uid="{00000000-0005-0000-0000-0000390D0000}"/>
    <cellStyle name="Standaard 4 2 2 2 7 3 2" xfId="3522" xr:uid="{00000000-0005-0000-0000-00003A0D0000}"/>
    <cellStyle name="Standaard 4 2 2 2 7 3 2 2" xfId="8189" xr:uid="{00000000-0005-0000-0000-00003B0D0000}"/>
    <cellStyle name="Standaard 4 2 2 2 7 3 2 2 2" xfId="20122" xr:uid="{00000000-0005-0000-0000-00003C0D0000}"/>
    <cellStyle name="Standaard 4 2 2 2 7 3 2 3" xfId="9832" xr:uid="{00000000-0005-0000-0000-00003D0D0000}"/>
    <cellStyle name="Standaard 4 2 2 2 7 3 2 3 2" xfId="20123" xr:uid="{00000000-0005-0000-0000-00003E0D0000}"/>
    <cellStyle name="Standaard 4 2 2 2 7 3 2 4" xfId="14500" xr:uid="{00000000-0005-0000-0000-00003F0D0000}"/>
    <cellStyle name="Standaard 4 2 2 2 7 3 2 5" xfId="20121" xr:uid="{00000000-0005-0000-0000-0000400D0000}"/>
    <cellStyle name="Standaard 4 2 2 2 7 3 3" xfId="5858" xr:uid="{00000000-0005-0000-0000-0000410D0000}"/>
    <cellStyle name="Standaard 4 2 2 2 7 3 3 2" xfId="20124" xr:uid="{00000000-0005-0000-0000-0000420D0000}"/>
    <cellStyle name="Standaard 4 2 2 2 7 3 4" xfId="9831" xr:uid="{00000000-0005-0000-0000-0000430D0000}"/>
    <cellStyle name="Standaard 4 2 2 2 7 3 4 2" xfId="20125" xr:uid="{00000000-0005-0000-0000-0000440D0000}"/>
    <cellStyle name="Standaard 4 2 2 2 7 3 5" xfId="14499" xr:uid="{00000000-0005-0000-0000-0000450D0000}"/>
    <cellStyle name="Standaard 4 2 2 2 7 3 6" xfId="20120" xr:uid="{00000000-0005-0000-0000-0000460D0000}"/>
    <cellStyle name="Standaard 4 2 2 2 7 4" xfId="2745" xr:uid="{00000000-0005-0000-0000-0000470D0000}"/>
    <cellStyle name="Standaard 4 2 2 2 7 4 2" xfId="7412" xr:uid="{00000000-0005-0000-0000-0000480D0000}"/>
    <cellStyle name="Standaard 4 2 2 2 7 4 2 2" xfId="20127" xr:uid="{00000000-0005-0000-0000-0000490D0000}"/>
    <cellStyle name="Standaard 4 2 2 2 7 4 3" xfId="9833" xr:uid="{00000000-0005-0000-0000-00004A0D0000}"/>
    <cellStyle name="Standaard 4 2 2 2 7 4 3 2" xfId="20128" xr:uid="{00000000-0005-0000-0000-00004B0D0000}"/>
    <cellStyle name="Standaard 4 2 2 2 7 4 4" xfId="14501" xr:uid="{00000000-0005-0000-0000-00004C0D0000}"/>
    <cellStyle name="Standaard 4 2 2 2 7 4 5" xfId="20126" xr:uid="{00000000-0005-0000-0000-00004D0D0000}"/>
    <cellStyle name="Standaard 4 2 2 2 7 5" xfId="5081" xr:uid="{00000000-0005-0000-0000-00004E0D0000}"/>
    <cellStyle name="Standaard 4 2 2 2 7 5 2" xfId="20129" xr:uid="{00000000-0005-0000-0000-00004F0D0000}"/>
    <cellStyle name="Standaard 4 2 2 2 7 6" xfId="9828" xr:uid="{00000000-0005-0000-0000-0000500D0000}"/>
    <cellStyle name="Standaard 4 2 2 2 7 6 2" xfId="20130" xr:uid="{00000000-0005-0000-0000-0000510D0000}"/>
    <cellStyle name="Standaard 4 2 2 2 7 7" xfId="14496" xr:uid="{00000000-0005-0000-0000-0000520D0000}"/>
    <cellStyle name="Standaard 4 2 2 2 7 8" xfId="20113" xr:uid="{00000000-0005-0000-0000-0000530D0000}"/>
    <cellStyle name="Standaard 4 2 2 2 8" xfId="1580" xr:uid="{00000000-0005-0000-0000-0000540D0000}"/>
    <cellStyle name="Standaard 4 2 2 2 8 2" xfId="3911" xr:uid="{00000000-0005-0000-0000-0000550D0000}"/>
    <cellStyle name="Standaard 4 2 2 2 8 2 2" xfId="8578" xr:uid="{00000000-0005-0000-0000-0000560D0000}"/>
    <cellStyle name="Standaard 4 2 2 2 8 2 2 2" xfId="20133" xr:uid="{00000000-0005-0000-0000-0000570D0000}"/>
    <cellStyle name="Standaard 4 2 2 2 8 2 3" xfId="9835" xr:uid="{00000000-0005-0000-0000-0000580D0000}"/>
    <cellStyle name="Standaard 4 2 2 2 8 2 3 2" xfId="20134" xr:uid="{00000000-0005-0000-0000-0000590D0000}"/>
    <cellStyle name="Standaard 4 2 2 2 8 2 4" xfId="14503" xr:uid="{00000000-0005-0000-0000-00005A0D0000}"/>
    <cellStyle name="Standaard 4 2 2 2 8 2 5" xfId="20132" xr:uid="{00000000-0005-0000-0000-00005B0D0000}"/>
    <cellStyle name="Standaard 4 2 2 2 8 3" xfId="6247" xr:uid="{00000000-0005-0000-0000-00005C0D0000}"/>
    <cellStyle name="Standaard 4 2 2 2 8 3 2" xfId="20135" xr:uid="{00000000-0005-0000-0000-00005D0D0000}"/>
    <cellStyle name="Standaard 4 2 2 2 8 4" xfId="9834" xr:uid="{00000000-0005-0000-0000-00005E0D0000}"/>
    <cellStyle name="Standaard 4 2 2 2 8 4 2" xfId="20136" xr:uid="{00000000-0005-0000-0000-00005F0D0000}"/>
    <cellStyle name="Standaard 4 2 2 2 8 5" xfId="14502" xr:uid="{00000000-0005-0000-0000-0000600D0000}"/>
    <cellStyle name="Standaard 4 2 2 2 8 6" xfId="20131" xr:uid="{00000000-0005-0000-0000-0000610D0000}"/>
    <cellStyle name="Standaard 4 2 2 2 9" xfId="803" xr:uid="{00000000-0005-0000-0000-0000620D0000}"/>
    <cellStyle name="Standaard 4 2 2 2 9 2" xfId="3134" xr:uid="{00000000-0005-0000-0000-0000630D0000}"/>
    <cellStyle name="Standaard 4 2 2 2 9 2 2" xfId="7801" xr:uid="{00000000-0005-0000-0000-0000640D0000}"/>
    <cellStyle name="Standaard 4 2 2 2 9 2 2 2" xfId="20139" xr:uid="{00000000-0005-0000-0000-0000650D0000}"/>
    <cellStyle name="Standaard 4 2 2 2 9 2 3" xfId="9837" xr:uid="{00000000-0005-0000-0000-0000660D0000}"/>
    <cellStyle name="Standaard 4 2 2 2 9 2 3 2" xfId="20140" xr:uid="{00000000-0005-0000-0000-0000670D0000}"/>
    <cellStyle name="Standaard 4 2 2 2 9 2 4" xfId="14505" xr:uid="{00000000-0005-0000-0000-0000680D0000}"/>
    <cellStyle name="Standaard 4 2 2 2 9 2 5" xfId="20138" xr:uid="{00000000-0005-0000-0000-0000690D0000}"/>
    <cellStyle name="Standaard 4 2 2 2 9 3" xfId="5470" xr:uid="{00000000-0005-0000-0000-00006A0D0000}"/>
    <cellStyle name="Standaard 4 2 2 2 9 3 2" xfId="20141" xr:uid="{00000000-0005-0000-0000-00006B0D0000}"/>
    <cellStyle name="Standaard 4 2 2 2 9 4" xfId="9836" xr:uid="{00000000-0005-0000-0000-00006C0D0000}"/>
    <cellStyle name="Standaard 4 2 2 2 9 4 2" xfId="20142" xr:uid="{00000000-0005-0000-0000-00006D0D0000}"/>
    <cellStyle name="Standaard 4 2 2 2 9 5" xfId="14504" xr:uid="{00000000-0005-0000-0000-00006E0D0000}"/>
    <cellStyle name="Standaard 4 2 2 2 9 6" xfId="20137" xr:uid="{00000000-0005-0000-0000-00006F0D0000}"/>
    <cellStyle name="Standaard 4 2 2 3" xfId="21" xr:uid="{00000000-0005-0000-0000-0000700D0000}"/>
    <cellStyle name="Standaard 4 2 2 3 10" xfId="2361" xr:uid="{00000000-0005-0000-0000-0000710D0000}"/>
    <cellStyle name="Standaard 4 2 2 3 10 2" xfId="7028" xr:uid="{00000000-0005-0000-0000-0000720D0000}"/>
    <cellStyle name="Standaard 4 2 2 3 10 2 2" xfId="20145" xr:uid="{00000000-0005-0000-0000-0000730D0000}"/>
    <cellStyle name="Standaard 4 2 2 3 10 3" xfId="9839" xr:uid="{00000000-0005-0000-0000-0000740D0000}"/>
    <cellStyle name="Standaard 4 2 2 3 10 3 2" xfId="20146" xr:uid="{00000000-0005-0000-0000-0000750D0000}"/>
    <cellStyle name="Standaard 4 2 2 3 10 4" xfId="14507" xr:uid="{00000000-0005-0000-0000-0000760D0000}"/>
    <cellStyle name="Standaard 4 2 2 3 10 5" xfId="20144" xr:uid="{00000000-0005-0000-0000-0000770D0000}"/>
    <cellStyle name="Standaard 4 2 2 3 11" xfId="4701" xr:uid="{00000000-0005-0000-0000-0000780D0000}"/>
    <cellStyle name="Standaard 4 2 2 3 11 2" xfId="20147" xr:uid="{00000000-0005-0000-0000-0000790D0000}"/>
    <cellStyle name="Standaard 4 2 2 3 12" xfId="9838" xr:uid="{00000000-0005-0000-0000-00007A0D0000}"/>
    <cellStyle name="Standaard 4 2 2 3 12 2" xfId="20148" xr:uid="{00000000-0005-0000-0000-00007B0D0000}"/>
    <cellStyle name="Standaard 4 2 2 3 13" xfId="14506" xr:uid="{00000000-0005-0000-0000-00007C0D0000}"/>
    <cellStyle name="Standaard 4 2 2 3 14" xfId="20143" xr:uid="{00000000-0005-0000-0000-00007D0D0000}"/>
    <cellStyle name="Standaard 4 2 2 3 2" xfId="22" xr:uid="{00000000-0005-0000-0000-00007E0D0000}"/>
    <cellStyle name="Standaard 4 2 2 3 2 10" xfId="14508" xr:uid="{00000000-0005-0000-0000-00007F0D0000}"/>
    <cellStyle name="Standaard 4 2 2 3 2 11" xfId="20149" xr:uid="{00000000-0005-0000-0000-0000800D0000}"/>
    <cellStyle name="Standaard 4 2 2 3 2 2" xfId="168" xr:uid="{00000000-0005-0000-0000-0000810D0000}"/>
    <cellStyle name="Standaard 4 2 2 3 2 2 10" xfId="20150" xr:uid="{00000000-0005-0000-0000-0000820D0000}"/>
    <cellStyle name="Standaard 4 2 2 3 2 2 2" xfId="362" xr:uid="{00000000-0005-0000-0000-0000830D0000}"/>
    <cellStyle name="Standaard 4 2 2 3 2 2 2 2" xfId="753" xr:uid="{00000000-0005-0000-0000-0000840D0000}"/>
    <cellStyle name="Standaard 4 2 2 3 2 2 2 2 2" xfId="2311" xr:uid="{00000000-0005-0000-0000-0000850D0000}"/>
    <cellStyle name="Standaard 4 2 2 3 2 2 2 2 2 2" xfId="4642" xr:uid="{00000000-0005-0000-0000-0000860D0000}"/>
    <cellStyle name="Standaard 4 2 2 3 2 2 2 2 2 2 2" xfId="9309" xr:uid="{00000000-0005-0000-0000-0000870D0000}"/>
    <cellStyle name="Standaard 4 2 2 3 2 2 2 2 2 2 2 2" xfId="20155" xr:uid="{00000000-0005-0000-0000-0000880D0000}"/>
    <cellStyle name="Standaard 4 2 2 3 2 2 2 2 2 2 3" xfId="9845" xr:uid="{00000000-0005-0000-0000-0000890D0000}"/>
    <cellStyle name="Standaard 4 2 2 3 2 2 2 2 2 2 3 2" xfId="20156" xr:uid="{00000000-0005-0000-0000-00008A0D0000}"/>
    <cellStyle name="Standaard 4 2 2 3 2 2 2 2 2 2 4" xfId="14513" xr:uid="{00000000-0005-0000-0000-00008B0D0000}"/>
    <cellStyle name="Standaard 4 2 2 3 2 2 2 2 2 2 5" xfId="20154" xr:uid="{00000000-0005-0000-0000-00008C0D0000}"/>
    <cellStyle name="Standaard 4 2 2 3 2 2 2 2 2 3" xfId="6978" xr:uid="{00000000-0005-0000-0000-00008D0D0000}"/>
    <cellStyle name="Standaard 4 2 2 3 2 2 2 2 2 3 2" xfId="20157" xr:uid="{00000000-0005-0000-0000-00008E0D0000}"/>
    <cellStyle name="Standaard 4 2 2 3 2 2 2 2 2 4" xfId="9844" xr:uid="{00000000-0005-0000-0000-00008F0D0000}"/>
    <cellStyle name="Standaard 4 2 2 3 2 2 2 2 2 4 2" xfId="20158" xr:uid="{00000000-0005-0000-0000-0000900D0000}"/>
    <cellStyle name="Standaard 4 2 2 3 2 2 2 2 2 5" xfId="14512" xr:uid="{00000000-0005-0000-0000-0000910D0000}"/>
    <cellStyle name="Standaard 4 2 2 3 2 2 2 2 2 6" xfId="20153" xr:uid="{00000000-0005-0000-0000-0000920D0000}"/>
    <cellStyle name="Standaard 4 2 2 3 2 2 2 2 3" xfId="1534" xr:uid="{00000000-0005-0000-0000-0000930D0000}"/>
    <cellStyle name="Standaard 4 2 2 3 2 2 2 2 3 2" xfId="3865" xr:uid="{00000000-0005-0000-0000-0000940D0000}"/>
    <cellStyle name="Standaard 4 2 2 3 2 2 2 2 3 2 2" xfId="8532" xr:uid="{00000000-0005-0000-0000-0000950D0000}"/>
    <cellStyle name="Standaard 4 2 2 3 2 2 2 2 3 2 2 2" xfId="20161" xr:uid="{00000000-0005-0000-0000-0000960D0000}"/>
    <cellStyle name="Standaard 4 2 2 3 2 2 2 2 3 2 3" xfId="9847" xr:uid="{00000000-0005-0000-0000-0000970D0000}"/>
    <cellStyle name="Standaard 4 2 2 3 2 2 2 2 3 2 3 2" xfId="20162" xr:uid="{00000000-0005-0000-0000-0000980D0000}"/>
    <cellStyle name="Standaard 4 2 2 3 2 2 2 2 3 2 4" xfId="14515" xr:uid="{00000000-0005-0000-0000-0000990D0000}"/>
    <cellStyle name="Standaard 4 2 2 3 2 2 2 2 3 2 5" xfId="20160" xr:uid="{00000000-0005-0000-0000-00009A0D0000}"/>
    <cellStyle name="Standaard 4 2 2 3 2 2 2 2 3 3" xfId="6201" xr:uid="{00000000-0005-0000-0000-00009B0D0000}"/>
    <cellStyle name="Standaard 4 2 2 3 2 2 2 2 3 3 2" xfId="20163" xr:uid="{00000000-0005-0000-0000-00009C0D0000}"/>
    <cellStyle name="Standaard 4 2 2 3 2 2 2 2 3 4" xfId="9846" xr:uid="{00000000-0005-0000-0000-00009D0D0000}"/>
    <cellStyle name="Standaard 4 2 2 3 2 2 2 2 3 4 2" xfId="20164" xr:uid="{00000000-0005-0000-0000-00009E0D0000}"/>
    <cellStyle name="Standaard 4 2 2 3 2 2 2 2 3 5" xfId="14514" xr:uid="{00000000-0005-0000-0000-00009F0D0000}"/>
    <cellStyle name="Standaard 4 2 2 3 2 2 2 2 3 6" xfId="20159" xr:uid="{00000000-0005-0000-0000-0000A00D0000}"/>
    <cellStyle name="Standaard 4 2 2 3 2 2 2 2 4" xfId="3088" xr:uid="{00000000-0005-0000-0000-0000A10D0000}"/>
    <cellStyle name="Standaard 4 2 2 3 2 2 2 2 4 2" xfId="7755" xr:uid="{00000000-0005-0000-0000-0000A20D0000}"/>
    <cellStyle name="Standaard 4 2 2 3 2 2 2 2 4 2 2" xfId="20166" xr:uid="{00000000-0005-0000-0000-0000A30D0000}"/>
    <cellStyle name="Standaard 4 2 2 3 2 2 2 2 4 3" xfId="9848" xr:uid="{00000000-0005-0000-0000-0000A40D0000}"/>
    <cellStyle name="Standaard 4 2 2 3 2 2 2 2 4 3 2" xfId="20167" xr:uid="{00000000-0005-0000-0000-0000A50D0000}"/>
    <cellStyle name="Standaard 4 2 2 3 2 2 2 2 4 4" xfId="14516" xr:uid="{00000000-0005-0000-0000-0000A60D0000}"/>
    <cellStyle name="Standaard 4 2 2 3 2 2 2 2 4 5" xfId="20165" xr:uid="{00000000-0005-0000-0000-0000A70D0000}"/>
    <cellStyle name="Standaard 4 2 2 3 2 2 2 2 5" xfId="5424" xr:uid="{00000000-0005-0000-0000-0000A80D0000}"/>
    <cellStyle name="Standaard 4 2 2 3 2 2 2 2 5 2" xfId="20168" xr:uid="{00000000-0005-0000-0000-0000A90D0000}"/>
    <cellStyle name="Standaard 4 2 2 3 2 2 2 2 6" xfId="9843" xr:uid="{00000000-0005-0000-0000-0000AA0D0000}"/>
    <cellStyle name="Standaard 4 2 2 3 2 2 2 2 6 2" xfId="20169" xr:uid="{00000000-0005-0000-0000-0000AB0D0000}"/>
    <cellStyle name="Standaard 4 2 2 3 2 2 2 2 7" xfId="14511" xr:uid="{00000000-0005-0000-0000-0000AC0D0000}"/>
    <cellStyle name="Standaard 4 2 2 3 2 2 2 2 8" xfId="20152" xr:uid="{00000000-0005-0000-0000-0000AD0D0000}"/>
    <cellStyle name="Standaard 4 2 2 3 2 2 2 3" xfId="1923" xr:uid="{00000000-0005-0000-0000-0000AE0D0000}"/>
    <cellStyle name="Standaard 4 2 2 3 2 2 2 3 2" xfId="4254" xr:uid="{00000000-0005-0000-0000-0000AF0D0000}"/>
    <cellStyle name="Standaard 4 2 2 3 2 2 2 3 2 2" xfId="8921" xr:uid="{00000000-0005-0000-0000-0000B00D0000}"/>
    <cellStyle name="Standaard 4 2 2 3 2 2 2 3 2 2 2" xfId="20172" xr:uid="{00000000-0005-0000-0000-0000B10D0000}"/>
    <cellStyle name="Standaard 4 2 2 3 2 2 2 3 2 3" xfId="9850" xr:uid="{00000000-0005-0000-0000-0000B20D0000}"/>
    <cellStyle name="Standaard 4 2 2 3 2 2 2 3 2 3 2" xfId="20173" xr:uid="{00000000-0005-0000-0000-0000B30D0000}"/>
    <cellStyle name="Standaard 4 2 2 3 2 2 2 3 2 4" xfId="14518" xr:uid="{00000000-0005-0000-0000-0000B40D0000}"/>
    <cellStyle name="Standaard 4 2 2 3 2 2 2 3 2 5" xfId="20171" xr:uid="{00000000-0005-0000-0000-0000B50D0000}"/>
    <cellStyle name="Standaard 4 2 2 3 2 2 2 3 3" xfId="6590" xr:uid="{00000000-0005-0000-0000-0000B60D0000}"/>
    <cellStyle name="Standaard 4 2 2 3 2 2 2 3 3 2" xfId="20174" xr:uid="{00000000-0005-0000-0000-0000B70D0000}"/>
    <cellStyle name="Standaard 4 2 2 3 2 2 2 3 4" xfId="9849" xr:uid="{00000000-0005-0000-0000-0000B80D0000}"/>
    <cellStyle name="Standaard 4 2 2 3 2 2 2 3 4 2" xfId="20175" xr:uid="{00000000-0005-0000-0000-0000B90D0000}"/>
    <cellStyle name="Standaard 4 2 2 3 2 2 2 3 5" xfId="14517" xr:uid="{00000000-0005-0000-0000-0000BA0D0000}"/>
    <cellStyle name="Standaard 4 2 2 3 2 2 2 3 6" xfId="20170" xr:uid="{00000000-0005-0000-0000-0000BB0D0000}"/>
    <cellStyle name="Standaard 4 2 2 3 2 2 2 4" xfId="1146" xr:uid="{00000000-0005-0000-0000-0000BC0D0000}"/>
    <cellStyle name="Standaard 4 2 2 3 2 2 2 4 2" xfId="3477" xr:uid="{00000000-0005-0000-0000-0000BD0D0000}"/>
    <cellStyle name="Standaard 4 2 2 3 2 2 2 4 2 2" xfId="8144" xr:uid="{00000000-0005-0000-0000-0000BE0D0000}"/>
    <cellStyle name="Standaard 4 2 2 3 2 2 2 4 2 2 2" xfId="20178" xr:uid="{00000000-0005-0000-0000-0000BF0D0000}"/>
    <cellStyle name="Standaard 4 2 2 3 2 2 2 4 2 3" xfId="9852" xr:uid="{00000000-0005-0000-0000-0000C00D0000}"/>
    <cellStyle name="Standaard 4 2 2 3 2 2 2 4 2 3 2" xfId="20179" xr:uid="{00000000-0005-0000-0000-0000C10D0000}"/>
    <cellStyle name="Standaard 4 2 2 3 2 2 2 4 2 4" xfId="14520" xr:uid="{00000000-0005-0000-0000-0000C20D0000}"/>
    <cellStyle name="Standaard 4 2 2 3 2 2 2 4 2 5" xfId="20177" xr:uid="{00000000-0005-0000-0000-0000C30D0000}"/>
    <cellStyle name="Standaard 4 2 2 3 2 2 2 4 3" xfId="5813" xr:uid="{00000000-0005-0000-0000-0000C40D0000}"/>
    <cellStyle name="Standaard 4 2 2 3 2 2 2 4 3 2" xfId="20180" xr:uid="{00000000-0005-0000-0000-0000C50D0000}"/>
    <cellStyle name="Standaard 4 2 2 3 2 2 2 4 4" xfId="9851" xr:uid="{00000000-0005-0000-0000-0000C60D0000}"/>
    <cellStyle name="Standaard 4 2 2 3 2 2 2 4 4 2" xfId="20181" xr:uid="{00000000-0005-0000-0000-0000C70D0000}"/>
    <cellStyle name="Standaard 4 2 2 3 2 2 2 4 5" xfId="14519" xr:uid="{00000000-0005-0000-0000-0000C80D0000}"/>
    <cellStyle name="Standaard 4 2 2 3 2 2 2 4 6" xfId="20176" xr:uid="{00000000-0005-0000-0000-0000C90D0000}"/>
    <cellStyle name="Standaard 4 2 2 3 2 2 2 5" xfId="2700" xr:uid="{00000000-0005-0000-0000-0000CA0D0000}"/>
    <cellStyle name="Standaard 4 2 2 3 2 2 2 5 2" xfId="7367" xr:uid="{00000000-0005-0000-0000-0000CB0D0000}"/>
    <cellStyle name="Standaard 4 2 2 3 2 2 2 5 2 2" xfId="20183" xr:uid="{00000000-0005-0000-0000-0000CC0D0000}"/>
    <cellStyle name="Standaard 4 2 2 3 2 2 2 5 3" xfId="9853" xr:uid="{00000000-0005-0000-0000-0000CD0D0000}"/>
    <cellStyle name="Standaard 4 2 2 3 2 2 2 5 3 2" xfId="20184" xr:uid="{00000000-0005-0000-0000-0000CE0D0000}"/>
    <cellStyle name="Standaard 4 2 2 3 2 2 2 5 4" xfId="14521" xr:uid="{00000000-0005-0000-0000-0000CF0D0000}"/>
    <cellStyle name="Standaard 4 2 2 3 2 2 2 5 5" xfId="20182" xr:uid="{00000000-0005-0000-0000-0000D00D0000}"/>
    <cellStyle name="Standaard 4 2 2 3 2 2 2 6" xfId="5036" xr:uid="{00000000-0005-0000-0000-0000D10D0000}"/>
    <cellStyle name="Standaard 4 2 2 3 2 2 2 6 2" xfId="20185" xr:uid="{00000000-0005-0000-0000-0000D20D0000}"/>
    <cellStyle name="Standaard 4 2 2 3 2 2 2 7" xfId="9842" xr:uid="{00000000-0005-0000-0000-0000D30D0000}"/>
    <cellStyle name="Standaard 4 2 2 3 2 2 2 7 2" xfId="20186" xr:uid="{00000000-0005-0000-0000-0000D40D0000}"/>
    <cellStyle name="Standaard 4 2 2 3 2 2 2 8" xfId="14510" xr:uid="{00000000-0005-0000-0000-0000D50D0000}"/>
    <cellStyle name="Standaard 4 2 2 3 2 2 2 9" xfId="20151" xr:uid="{00000000-0005-0000-0000-0000D60D0000}"/>
    <cellStyle name="Standaard 4 2 2 3 2 2 3" xfId="559" xr:uid="{00000000-0005-0000-0000-0000D70D0000}"/>
    <cellStyle name="Standaard 4 2 2 3 2 2 3 2" xfId="2117" xr:uid="{00000000-0005-0000-0000-0000D80D0000}"/>
    <cellStyle name="Standaard 4 2 2 3 2 2 3 2 2" xfId="4448" xr:uid="{00000000-0005-0000-0000-0000D90D0000}"/>
    <cellStyle name="Standaard 4 2 2 3 2 2 3 2 2 2" xfId="9115" xr:uid="{00000000-0005-0000-0000-0000DA0D0000}"/>
    <cellStyle name="Standaard 4 2 2 3 2 2 3 2 2 2 2" xfId="20190" xr:uid="{00000000-0005-0000-0000-0000DB0D0000}"/>
    <cellStyle name="Standaard 4 2 2 3 2 2 3 2 2 3" xfId="9856" xr:uid="{00000000-0005-0000-0000-0000DC0D0000}"/>
    <cellStyle name="Standaard 4 2 2 3 2 2 3 2 2 3 2" xfId="20191" xr:uid="{00000000-0005-0000-0000-0000DD0D0000}"/>
    <cellStyle name="Standaard 4 2 2 3 2 2 3 2 2 4" xfId="14524" xr:uid="{00000000-0005-0000-0000-0000DE0D0000}"/>
    <cellStyle name="Standaard 4 2 2 3 2 2 3 2 2 5" xfId="20189" xr:uid="{00000000-0005-0000-0000-0000DF0D0000}"/>
    <cellStyle name="Standaard 4 2 2 3 2 2 3 2 3" xfId="6784" xr:uid="{00000000-0005-0000-0000-0000E00D0000}"/>
    <cellStyle name="Standaard 4 2 2 3 2 2 3 2 3 2" xfId="20192" xr:uid="{00000000-0005-0000-0000-0000E10D0000}"/>
    <cellStyle name="Standaard 4 2 2 3 2 2 3 2 4" xfId="9855" xr:uid="{00000000-0005-0000-0000-0000E20D0000}"/>
    <cellStyle name="Standaard 4 2 2 3 2 2 3 2 4 2" xfId="20193" xr:uid="{00000000-0005-0000-0000-0000E30D0000}"/>
    <cellStyle name="Standaard 4 2 2 3 2 2 3 2 5" xfId="14523" xr:uid="{00000000-0005-0000-0000-0000E40D0000}"/>
    <cellStyle name="Standaard 4 2 2 3 2 2 3 2 6" xfId="20188" xr:uid="{00000000-0005-0000-0000-0000E50D0000}"/>
    <cellStyle name="Standaard 4 2 2 3 2 2 3 3" xfId="1340" xr:uid="{00000000-0005-0000-0000-0000E60D0000}"/>
    <cellStyle name="Standaard 4 2 2 3 2 2 3 3 2" xfId="3671" xr:uid="{00000000-0005-0000-0000-0000E70D0000}"/>
    <cellStyle name="Standaard 4 2 2 3 2 2 3 3 2 2" xfId="8338" xr:uid="{00000000-0005-0000-0000-0000E80D0000}"/>
    <cellStyle name="Standaard 4 2 2 3 2 2 3 3 2 2 2" xfId="20196" xr:uid="{00000000-0005-0000-0000-0000E90D0000}"/>
    <cellStyle name="Standaard 4 2 2 3 2 2 3 3 2 3" xfId="9858" xr:uid="{00000000-0005-0000-0000-0000EA0D0000}"/>
    <cellStyle name="Standaard 4 2 2 3 2 2 3 3 2 3 2" xfId="20197" xr:uid="{00000000-0005-0000-0000-0000EB0D0000}"/>
    <cellStyle name="Standaard 4 2 2 3 2 2 3 3 2 4" xfId="14526" xr:uid="{00000000-0005-0000-0000-0000EC0D0000}"/>
    <cellStyle name="Standaard 4 2 2 3 2 2 3 3 2 5" xfId="20195" xr:uid="{00000000-0005-0000-0000-0000ED0D0000}"/>
    <cellStyle name="Standaard 4 2 2 3 2 2 3 3 3" xfId="6007" xr:uid="{00000000-0005-0000-0000-0000EE0D0000}"/>
    <cellStyle name="Standaard 4 2 2 3 2 2 3 3 3 2" xfId="20198" xr:uid="{00000000-0005-0000-0000-0000EF0D0000}"/>
    <cellStyle name="Standaard 4 2 2 3 2 2 3 3 4" xfId="9857" xr:uid="{00000000-0005-0000-0000-0000F00D0000}"/>
    <cellStyle name="Standaard 4 2 2 3 2 2 3 3 4 2" xfId="20199" xr:uid="{00000000-0005-0000-0000-0000F10D0000}"/>
    <cellStyle name="Standaard 4 2 2 3 2 2 3 3 5" xfId="14525" xr:uid="{00000000-0005-0000-0000-0000F20D0000}"/>
    <cellStyle name="Standaard 4 2 2 3 2 2 3 3 6" xfId="20194" xr:uid="{00000000-0005-0000-0000-0000F30D0000}"/>
    <cellStyle name="Standaard 4 2 2 3 2 2 3 4" xfId="2894" xr:uid="{00000000-0005-0000-0000-0000F40D0000}"/>
    <cellStyle name="Standaard 4 2 2 3 2 2 3 4 2" xfId="7561" xr:uid="{00000000-0005-0000-0000-0000F50D0000}"/>
    <cellStyle name="Standaard 4 2 2 3 2 2 3 4 2 2" xfId="20201" xr:uid="{00000000-0005-0000-0000-0000F60D0000}"/>
    <cellStyle name="Standaard 4 2 2 3 2 2 3 4 3" xfId="9859" xr:uid="{00000000-0005-0000-0000-0000F70D0000}"/>
    <cellStyle name="Standaard 4 2 2 3 2 2 3 4 3 2" xfId="20202" xr:uid="{00000000-0005-0000-0000-0000F80D0000}"/>
    <cellStyle name="Standaard 4 2 2 3 2 2 3 4 4" xfId="14527" xr:uid="{00000000-0005-0000-0000-0000F90D0000}"/>
    <cellStyle name="Standaard 4 2 2 3 2 2 3 4 5" xfId="20200" xr:uid="{00000000-0005-0000-0000-0000FA0D0000}"/>
    <cellStyle name="Standaard 4 2 2 3 2 2 3 5" xfId="5230" xr:uid="{00000000-0005-0000-0000-0000FB0D0000}"/>
    <cellStyle name="Standaard 4 2 2 3 2 2 3 5 2" xfId="20203" xr:uid="{00000000-0005-0000-0000-0000FC0D0000}"/>
    <cellStyle name="Standaard 4 2 2 3 2 2 3 6" xfId="9854" xr:uid="{00000000-0005-0000-0000-0000FD0D0000}"/>
    <cellStyle name="Standaard 4 2 2 3 2 2 3 6 2" xfId="20204" xr:uid="{00000000-0005-0000-0000-0000FE0D0000}"/>
    <cellStyle name="Standaard 4 2 2 3 2 2 3 7" xfId="14522" xr:uid="{00000000-0005-0000-0000-0000FF0D0000}"/>
    <cellStyle name="Standaard 4 2 2 3 2 2 3 8" xfId="20187" xr:uid="{00000000-0005-0000-0000-0000000E0000}"/>
    <cellStyle name="Standaard 4 2 2 3 2 2 4" xfId="1729" xr:uid="{00000000-0005-0000-0000-0000010E0000}"/>
    <cellStyle name="Standaard 4 2 2 3 2 2 4 2" xfId="4060" xr:uid="{00000000-0005-0000-0000-0000020E0000}"/>
    <cellStyle name="Standaard 4 2 2 3 2 2 4 2 2" xfId="8727" xr:uid="{00000000-0005-0000-0000-0000030E0000}"/>
    <cellStyle name="Standaard 4 2 2 3 2 2 4 2 2 2" xfId="20207" xr:uid="{00000000-0005-0000-0000-0000040E0000}"/>
    <cellStyle name="Standaard 4 2 2 3 2 2 4 2 3" xfId="9861" xr:uid="{00000000-0005-0000-0000-0000050E0000}"/>
    <cellStyle name="Standaard 4 2 2 3 2 2 4 2 3 2" xfId="20208" xr:uid="{00000000-0005-0000-0000-0000060E0000}"/>
    <cellStyle name="Standaard 4 2 2 3 2 2 4 2 4" xfId="14529" xr:uid="{00000000-0005-0000-0000-0000070E0000}"/>
    <cellStyle name="Standaard 4 2 2 3 2 2 4 2 5" xfId="20206" xr:uid="{00000000-0005-0000-0000-0000080E0000}"/>
    <cellStyle name="Standaard 4 2 2 3 2 2 4 3" xfId="6396" xr:uid="{00000000-0005-0000-0000-0000090E0000}"/>
    <cellStyle name="Standaard 4 2 2 3 2 2 4 3 2" xfId="20209" xr:uid="{00000000-0005-0000-0000-00000A0E0000}"/>
    <cellStyle name="Standaard 4 2 2 3 2 2 4 4" xfId="9860" xr:uid="{00000000-0005-0000-0000-00000B0E0000}"/>
    <cellStyle name="Standaard 4 2 2 3 2 2 4 4 2" xfId="20210" xr:uid="{00000000-0005-0000-0000-00000C0E0000}"/>
    <cellStyle name="Standaard 4 2 2 3 2 2 4 5" xfId="14528" xr:uid="{00000000-0005-0000-0000-00000D0E0000}"/>
    <cellStyle name="Standaard 4 2 2 3 2 2 4 6" xfId="20205" xr:uid="{00000000-0005-0000-0000-00000E0E0000}"/>
    <cellStyle name="Standaard 4 2 2 3 2 2 5" xfId="952" xr:uid="{00000000-0005-0000-0000-00000F0E0000}"/>
    <cellStyle name="Standaard 4 2 2 3 2 2 5 2" xfId="3283" xr:uid="{00000000-0005-0000-0000-0000100E0000}"/>
    <cellStyle name="Standaard 4 2 2 3 2 2 5 2 2" xfId="7950" xr:uid="{00000000-0005-0000-0000-0000110E0000}"/>
    <cellStyle name="Standaard 4 2 2 3 2 2 5 2 2 2" xfId="20213" xr:uid="{00000000-0005-0000-0000-0000120E0000}"/>
    <cellStyle name="Standaard 4 2 2 3 2 2 5 2 3" xfId="9863" xr:uid="{00000000-0005-0000-0000-0000130E0000}"/>
    <cellStyle name="Standaard 4 2 2 3 2 2 5 2 3 2" xfId="20214" xr:uid="{00000000-0005-0000-0000-0000140E0000}"/>
    <cellStyle name="Standaard 4 2 2 3 2 2 5 2 4" xfId="14531" xr:uid="{00000000-0005-0000-0000-0000150E0000}"/>
    <cellStyle name="Standaard 4 2 2 3 2 2 5 2 5" xfId="20212" xr:uid="{00000000-0005-0000-0000-0000160E0000}"/>
    <cellStyle name="Standaard 4 2 2 3 2 2 5 3" xfId="5619" xr:uid="{00000000-0005-0000-0000-0000170E0000}"/>
    <cellStyle name="Standaard 4 2 2 3 2 2 5 3 2" xfId="20215" xr:uid="{00000000-0005-0000-0000-0000180E0000}"/>
    <cellStyle name="Standaard 4 2 2 3 2 2 5 4" xfId="9862" xr:uid="{00000000-0005-0000-0000-0000190E0000}"/>
    <cellStyle name="Standaard 4 2 2 3 2 2 5 4 2" xfId="20216" xr:uid="{00000000-0005-0000-0000-00001A0E0000}"/>
    <cellStyle name="Standaard 4 2 2 3 2 2 5 5" xfId="14530" xr:uid="{00000000-0005-0000-0000-00001B0E0000}"/>
    <cellStyle name="Standaard 4 2 2 3 2 2 5 6" xfId="20211" xr:uid="{00000000-0005-0000-0000-00001C0E0000}"/>
    <cellStyle name="Standaard 4 2 2 3 2 2 6" xfId="2506" xr:uid="{00000000-0005-0000-0000-00001D0E0000}"/>
    <cellStyle name="Standaard 4 2 2 3 2 2 6 2" xfId="7173" xr:uid="{00000000-0005-0000-0000-00001E0E0000}"/>
    <cellStyle name="Standaard 4 2 2 3 2 2 6 2 2" xfId="20218" xr:uid="{00000000-0005-0000-0000-00001F0E0000}"/>
    <cellStyle name="Standaard 4 2 2 3 2 2 6 3" xfId="9864" xr:uid="{00000000-0005-0000-0000-0000200E0000}"/>
    <cellStyle name="Standaard 4 2 2 3 2 2 6 3 2" xfId="20219" xr:uid="{00000000-0005-0000-0000-0000210E0000}"/>
    <cellStyle name="Standaard 4 2 2 3 2 2 6 4" xfId="14532" xr:uid="{00000000-0005-0000-0000-0000220E0000}"/>
    <cellStyle name="Standaard 4 2 2 3 2 2 6 5" xfId="20217" xr:uid="{00000000-0005-0000-0000-0000230E0000}"/>
    <cellStyle name="Standaard 4 2 2 3 2 2 7" xfId="4842" xr:uid="{00000000-0005-0000-0000-0000240E0000}"/>
    <cellStyle name="Standaard 4 2 2 3 2 2 7 2" xfId="20220" xr:uid="{00000000-0005-0000-0000-0000250E0000}"/>
    <cellStyle name="Standaard 4 2 2 3 2 2 8" xfId="9841" xr:uid="{00000000-0005-0000-0000-0000260E0000}"/>
    <cellStyle name="Standaard 4 2 2 3 2 2 8 2" xfId="20221" xr:uid="{00000000-0005-0000-0000-0000270E0000}"/>
    <cellStyle name="Standaard 4 2 2 3 2 2 9" xfId="14509" xr:uid="{00000000-0005-0000-0000-0000280E0000}"/>
    <cellStyle name="Standaard 4 2 2 3 2 3" xfId="218" xr:uid="{00000000-0005-0000-0000-0000290E0000}"/>
    <cellStyle name="Standaard 4 2 2 3 2 3 2" xfId="609" xr:uid="{00000000-0005-0000-0000-00002A0E0000}"/>
    <cellStyle name="Standaard 4 2 2 3 2 3 2 2" xfId="2167" xr:uid="{00000000-0005-0000-0000-00002B0E0000}"/>
    <cellStyle name="Standaard 4 2 2 3 2 3 2 2 2" xfId="4498" xr:uid="{00000000-0005-0000-0000-00002C0E0000}"/>
    <cellStyle name="Standaard 4 2 2 3 2 3 2 2 2 2" xfId="9165" xr:uid="{00000000-0005-0000-0000-00002D0E0000}"/>
    <cellStyle name="Standaard 4 2 2 3 2 3 2 2 2 2 2" xfId="20226" xr:uid="{00000000-0005-0000-0000-00002E0E0000}"/>
    <cellStyle name="Standaard 4 2 2 3 2 3 2 2 2 3" xfId="9868" xr:uid="{00000000-0005-0000-0000-00002F0E0000}"/>
    <cellStyle name="Standaard 4 2 2 3 2 3 2 2 2 3 2" xfId="20227" xr:uid="{00000000-0005-0000-0000-0000300E0000}"/>
    <cellStyle name="Standaard 4 2 2 3 2 3 2 2 2 4" xfId="14536" xr:uid="{00000000-0005-0000-0000-0000310E0000}"/>
    <cellStyle name="Standaard 4 2 2 3 2 3 2 2 2 5" xfId="20225" xr:uid="{00000000-0005-0000-0000-0000320E0000}"/>
    <cellStyle name="Standaard 4 2 2 3 2 3 2 2 3" xfId="6834" xr:uid="{00000000-0005-0000-0000-0000330E0000}"/>
    <cellStyle name="Standaard 4 2 2 3 2 3 2 2 3 2" xfId="20228" xr:uid="{00000000-0005-0000-0000-0000340E0000}"/>
    <cellStyle name="Standaard 4 2 2 3 2 3 2 2 4" xfId="9867" xr:uid="{00000000-0005-0000-0000-0000350E0000}"/>
    <cellStyle name="Standaard 4 2 2 3 2 3 2 2 4 2" xfId="20229" xr:uid="{00000000-0005-0000-0000-0000360E0000}"/>
    <cellStyle name="Standaard 4 2 2 3 2 3 2 2 5" xfId="14535" xr:uid="{00000000-0005-0000-0000-0000370E0000}"/>
    <cellStyle name="Standaard 4 2 2 3 2 3 2 2 6" xfId="20224" xr:uid="{00000000-0005-0000-0000-0000380E0000}"/>
    <cellStyle name="Standaard 4 2 2 3 2 3 2 3" xfId="1390" xr:uid="{00000000-0005-0000-0000-0000390E0000}"/>
    <cellStyle name="Standaard 4 2 2 3 2 3 2 3 2" xfId="3721" xr:uid="{00000000-0005-0000-0000-00003A0E0000}"/>
    <cellStyle name="Standaard 4 2 2 3 2 3 2 3 2 2" xfId="8388" xr:uid="{00000000-0005-0000-0000-00003B0E0000}"/>
    <cellStyle name="Standaard 4 2 2 3 2 3 2 3 2 2 2" xfId="20232" xr:uid="{00000000-0005-0000-0000-00003C0E0000}"/>
    <cellStyle name="Standaard 4 2 2 3 2 3 2 3 2 3" xfId="9870" xr:uid="{00000000-0005-0000-0000-00003D0E0000}"/>
    <cellStyle name="Standaard 4 2 2 3 2 3 2 3 2 3 2" xfId="20233" xr:uid="{00000000-0005-0000-0000-00003E0E0000}"/>
    <cellStyle name="Standaard 4 2 2 3 2 3 2 3 2 4" xfId="14538" xr:uid="{00000000-0005-0000-0000-00003F0E0000}"/>
    <cellStyle name="Standaard 4 2 2 3 2 3 2 3 2 5" xfId="20231" xr:uid="{00000000-0005-0000-0000-0000400E0000}"/>
    <cellStyle name="Standaard 4 2 2 3 2 3 2 3 3" xfId="6057" xr:uid="{00000000-0005-0000-0000-0000410E0000}"/>
    <cellStyle name="Standaard 4 2 2 3 2 3 2 3 3 2" xfId="20234" xr:uid="{00000000-0005-0000-0000-0000420E0000}"/>
    <cellStyle name="Standaard 4 2 2 3 2 3 2 3 4" xfId="9869" xr:uid="{00000000-0005-0000-0000-0000430E0000}"/>
    <cellStyle name="Standaard 4 2 2 3 2 3 2 3 4 2" xfId="20235" xr:uid="{00000000-0005-0000-0000-0000440E0000}"/>
    <cellStyle name="Standaard 4 2 2 3 2 3 2 3 5" xfId="14537" xr:uid="{00000000-0005-0000-0000-0000450E0000}"/>
    <cellStyle name="Standaard 4 2 2 3 2 3 2 3 6" xfId="20230" xr:uid="{00000000-0005-0000-0000-0000460E0000}"/>
    <cellStyle name="Standaard 4 2 2 3 2 3 2 4" xfId="2944" xr:uid="{00000000-0005-0000-0000-0000470E0000}"/>
    <cellStyle name="Standaard 4 2 2 3 2 3 2 4 2" xfId="7611" xr:uid="{00000000-0005-0000-0000-0000480E0000}"/>
    <cellStyle name="Standaard 4 2 2 3 2 3 2 4 2 2" xfId="20237" xr:uid="{00000000-0005-0000-0000-0000490E0000}"/>
    <cellStyle name="Standaard 4 2 2 3 2 3 2 4 3" xfId="9871" xr:uid="{00000000-0005-0000-0000-00004A0E0000}"/>
    <cellStyle name="Standaard 4 2 2 3 2 3 2 4 3 2" xfId="20238" xr:uid="{00000000-0005-0000-0000-00004B0E0000}"/>
    <cellStyle name="Standaard 4 2 2 3 2 3 2 4 4" xfId="14539" xr:uid="{00000000-0005-0000-0000-00004C0E0000}"/>
    <cellStyle name="Standaard 4 2 2 3 2 3 2 4 5" xfId="20236" xr:uid="{00000000-0005-0000-0000-00004D0E0000}"/>
    <cellStyle name="Standaard 4 2 2 3 2 3 2 5" xfId="5280" xr:uid="{00000000-0005-0000-0000-00004E0E0000}"/>
    <cellStyle name="Standaard 4 2 2 3 2 3 2 5 2" xfId="20239" xr:uid="{00000000-0005-0000-0000-00004F0E0000}"/>
    <cellStyle name="Standaard 4 2 2 3 2 3 2 6" xfId="9866" xr:uid="{00000000-0005-0000-0000-0000500E0000}"/>
    <cellStyle name="Standaard 4 2 2 3 2 3 2 6 2" xfId="20240" xr:uid="{00000000-0005-0000-0000-0000510E0000}"/>
    <cellStyle name="Standaard 4 2 2 3 2 3 2 7" xfId="14534" xr:uid="{00000000-0005-0000-0000-0000520E0000}"/>
    <cellStyle name="Standaard 4 2 2 3 2 3 2 8" xfId="20223" xr:uid="{00000000-0005-0000-0000-0000530E0000}"/>
    <cellStyle name="Standaard 4 2 2 3 2 3 3" xfId="1779" xr:uid="{00000000-0005-0000-0000-0000540E0000}"/>
    <cellStyle name="Standaard 4 2 2 3 2 3 3 2" xfId="4110" xr:uid="{00000000-0005-0000-0000-0000550E0000}"/>
    <cellStyle name="Standaard 4 2 2 3 2 3 3 2 2" xfId="8777" xr:uid="{00000000-0005-0000-0000-0000560E0000}"/>
    <cellStyle name="Standaard 4 2 2 3 2 3 3 2 2 2" xfId="20243" xr:uid="{00000000-0005-0000-0000-0000570E0000}"/>
    <cellStyle name="Standaard 4 2 2 3 2 3 3 2 3" xfId="9873" xr:uid="{00000000-0005-0000-0000-0000580E0000}"/>
    <cellStyle name="Standaard 4 2 2 3 2 3 3 2 3 2" xfId="20244" xr:uid="{00000000-0005-0000-0000-0000590E0000}"/>
    <cellStyle name="Standaard 4 2 2 3 2 3 3 2 4" xfId="14541" xr:uid="{00000000-0005-0000-0000-00005A0E0000}"/>
    <cellStyle name="Standaard 4 2 2 3 2 3 3 2 5" xfId="20242" xr:uid="{00000000-0005-0000-0000-00005B0E0000}"/>
    <cellStyle name="Standaard 4 2 2 3 2 3 3 3" xfId="6446" xr:uid="{00000000-0005-0000-0000-00005C0E0000}"/>
    <cellStyle name="Standaard 4 2 2 3 2 3 3 3 2" xfId="20245" xr:uid="{00000000-0005-0000-0000-00005D0E0000}"/>
    <cellStyle name="Standaard 4 2 2 3 2 3 3 4" xfId="9872" xr:uid="{00000000-0005-0000-0000-00005E0E0000}"/>
    <cellStyle name="Standaard 4 2 2 3 2 3 3 4 2" xfId="20246" xr:uid="{00000000-0005-0000-0000-00005F0E0000}"/>
    <cellStyle name="Standaard 4 2 2 3 2 3 3 5" xfId="14540" xr:uid="{00000000-0005-0000-0000-0000600E0000}"/>
    <cellStyle name="Standaard 4 2 2 3 2 3 3 6" xfId="20241" xr:uid="{00000000-0005-0000-0000-0000610E0000}"/>
    <cellStyle name="Standaard 4 2 2 3 2 3 4" xfId="1002" xr:uid="{00000000-0005-0000-0000-0000620E0000}"/>
    <cellStyle name="Standaard 4 2 2 3 2 3 4 2" xfId="3333" xr:uid="{00000000-0005-0000-0000-0000630E0000}"/>
    <cellStyle name="Standaard 4 2 2 3 2 3 4 2 2" xfId="8000" xr:uid="{00000000-0005-0000-0000-0000640E0000}"/>
    <cellStyle name="Standaard 4 2 2 3 2 3 4 2 2 2" xfId="20249" xr:uid="{00000000-0005-0000-0000-0000650E0000}"/>
    <cellStyle name="Standaard 4 2 2 3 2 3 4 2 3" xfId="9875" xr:uid="{00000000-0005-0000-0000-0000660E0000}"/>
    <cellStyle name="Standaard 4 2 2 3 2 3 4 2 3 2" xfId="20250" xr:uid="{00000000-0005-0000-0000-0000670E0000}"/>
    <cellStyle name="Standaard 4 2 2 3 2 3 4 2 4" xfId="14543" xr:uid="{00000000-0005-0000-0000-0000680E0000}"/>
    <cellStyle name="Standaard 4 2 2 3 2 3 4 2 5" xfId="20248" xr:uid="{00000000-0005-0000-0000-0000690E0000}"/>
    <cellStyle name="Standaard 4 2 2 3 2 3 4 3" xfId="5669" xr:uid="{00000000-0005-0000-0000-00006A0E0000}"/>
    <cellStyle name="Standaard 4 2 2 3 2 3 4 3 2" xfId="20251" xr:uid="{00000000-0005-0000-0000-00006B0E0000}"/>
    <cellStyle name="Standaard 4 2 2 3 2 3 4 4" xfId="9874" xr:uid="{00000000-0005-0000-0000-00006C0E0000}"/>
    <cellStyle name="Standaard 4 2 2 3 2 3 4 4 2" xfId="20252" xr:uid="{00000000-0005-0000-0000-00006D0E0000}"/>
    <cellStyle name="Standaard 4 2 2 3 2 3 4 5" xfId="14542" xr:uid="{00000000-0005-0000-0000-00006E0E0000}"/>
    <cellStyle name="Standaard 4 2 2 3 2 3 4 6" xfId="20247" xr:uid="{00000000-0005-0000-0000-00006F0E0000}"/>
    <cellStyle name="Standaard 4 2 2 3 2 3 5" xfId="2556" xr:uid="{00000000-0005-0000-0000-0000700E0000}"/>
    <cellStyle name="Standaard 4 2 2 3 2 3 5 2" xfId="7223" xr:uid="{00000000-0005-0000-0000-0000710E0000}"/>
    <cellStyle name="Standaard 4 2 2 3 2 3 5 2 2" xfId="20254" xr:uid="{00000000-0005-0000-0000-0000720E0000}"/>
    <cellStyle name="Standaard 4 2 2 3 2 3 5 3" xfId="9876" xr:uid="{00000000-0005-0000-0000-0000730E0000}"/>
    <cellStyle name="Standaard 4 2 2 3 2 3 5 3 2" xfId="20255" xr:uid="{00000000-0005-0000-0000-0000740E0000}"/>
    <cellStyle name="Standaard 4 2 2 3 2 3 5 4" xfId="14544" xr:uid="{00000000-0005-0000-0000-0000750E0000}"/>
    <cellStyle name="Standaard 4 2 2 3 2 3 5 5" xfId="20253" xr:uid="{00000000-0005-0000-0000-0000760E0000}"/>
    <cellStyle name="Standaard 4 2 2 3 2 3 6" xfId="4892" xr:uid="{00000000-0005-0000-0000-0000770E0000}"/>
    <cellStyle name="Standaard 4 2 2 3 2 3 6 2" xfId="20256" xr:uid="{00000000-0005-0000-0000-0000780E0000}"/>
    <cellStyle name="Standaard 4 2 2 3 2 3 7" xfId="9865" xr:uid="{00000000-0005-0000-0000-0000790E0000}"/>
    <cellStyle name="Standaard 4 2 2 3 2 3 7 2" xfId="20257" xr:uid="{00000000-0005-0000-0000-00007A0E0000}"/>
    <cellStyle name="Standaard 4 2 2 3 2 3 8" xfId="14533" xr:uid="{00000000-0005-0000-0000-00007B0E0000}"/>
    <cellStyle name="Standaard 4 2 2 3 2 3 9" xfId="20222" xr:uid="{00000000-0005-0000-0000-00007C0E0000}"/>
    <cellStyle name="Standaard 4 2 2 3 2 4" xfId="415" xr:uid="{00000000-0005-0000-0000-00007D0E0000}"/>
    <cellStyle name="Standaard 4 2 2 3 2 4 2" xfId="1973" xr:uid="{00000000-0005-0000-0000-00007E0E0000}"/>
    <cellStyle name="Standaard 4 2 2 3 2 4 2 2" xfId="4304" xr:uid="{00000000-0005-0000-0000-00007F0E0000}"/>
    <cellStyle name="Standaard 4 2 2 3 2 4 2 2 2" xfId="8971" xr:uid="{00000000-0005-0000-0000-0000800E0000}"/>
    <cellStyle name="Standaard 4 2 2 3 2 4 2 2 2 2" xfId="20261" xr:uid="{00000000-0005-0000-0000-0000810E0000}"/>
    <cellStyle name="Standaard 4 2 2 3 2 4 2 2 3" xfId="9879" xr:uid="{00000000-0005-0000-0000-0000820E0000}"/>
    <cellStyle name="Standaard 4 2 2 3 2 4 2 2 3 2" xfId="20262" xr:uid="{00000000-0005-0000-0000-0000830E0000}"/>
    <cellStyle name="Standaard 4 2 2 3 2 4 2 2 4" xfId="14547" xr:uid="{00000000-0005-0000-0000-0000840E0000}"/>
    <cellStyle name="Standaard 4 2 2 3 2 4 2 2 5" xfId="20260" xr:uid="{00000000-0005-0000-0000-0000850E0000}"/>
    <cellStyle name="Standaard 4 2 2 3 2 4 2 3" xfId="6640" xr:uid="{00000000-0005-0000-0000-0000860E0000}"/>
    <cellStyle name="Standaard 4 2 2 3 2 4 2 3 2" xfId="20263" xr:uid="{00000000-0005-0000-0000-0000870E0000}"/>
    <cellStyle name="Standaard 4 2 2 3 2 4 2 4" xfId="9878" xr:uid="{00000000-0005-0000-0000-0000880E0000}"/>
    <cellStyle name="Standaard 4 2 2 3 2 4 2 4 2" xfId="20264" xr:uid="{00000000-0005-0000-0000-0000890E0000}"/>
    <cellStyle name="Standaard 4 2 2 3 2 4 2 5" xfId="14546" xr:uid="{00000000-0005-0000-0000-00008A0E0000}"/>
    <cellStyle name="Standaard 4 2 2 3 2 4 2 6" xfId="20259" xr:uid="{00000000-0005-0000-0000-00008B0E0000}"/>
    <cellStyle name="Standaard 4 2 2 3 2 4 3" xfId="1196" xr:uid="{00000000-0005-0000-0000-00008C0E0000}"/>
    <cellStyle name="Standaard 4 2 2 3 2 4 3 2" xfId="3527" xr:uid="{00000000-0005-0000-0000-00008D0E0000}"/>
    <cellStyle name="Standaard 4 2 2 3 2 4 3 2 2" xfId="8194" xr:uid="{00000000-0005-0000-0000-00008E0E0000}"/>
    <cellStyle name="Standaard 4 2 2 3 2 4 3 2 2 2" xfId="20267" xr:uid="{00000000-0005-0000-0000-00008F0E0000}"/>
    <cellStyle name="Standaard 4 2 2 3 2 4 3 2 3" xfId="9881" xr:uid="{00000000-0005-0000-0000-0000900E0000}"/>
    <cellStyle name="Standaard 4 2 2 3 2 4 3 2 3 2" xfId="20268" xr:uid="{00000000-0005-0000-0000-0000910E0000}"/>
    <cellStyle name="Standaard 4 2 2 3 2 4 3 2 4" xfId="14549" xr:uid="{00000000-0005-0000-0000-0000920E0000}"/>
    <cellStyle name="Standaard 4 2 2 3 2 4 3 2 5" xfId="20266" xr:uid="{00000000-0005-0000-0000-0000930E0000}"/>
    <cellStyle name="Standaard 4 2 2 3 2 4 3 3" xfId="5863" xr:uid="{00000000-0005-0000-0000-0000940E0000}"/>
    <cellStyle name="Standaard 4 2 2 3 2 4 3 3 2" xfId="20269" xr:uid="{00000000-0005-0000-0000-0000950E0000}"/>
    <cellStyle name="Standaard 4 2 2 3 2 4 3 4" xfId="9880" xr:uid="{00000000-0005-0000-0000-0000960E0000}"/>
    <cellStyle name="Standaard 4 2 2 3 2 4 3 4 2" xfId="20270" xr:uid="{00000000-0005-0000-0000-0000970E0000}"/>
    <cellStyle name="Standaard 4 2 2 3 2 4 3 5" xfId="14548" xr:uid="{00000000-0005-0000-0000-0000980E0000}"/>
    <cellStyle name="Standaard 4 2 2 3 2 4 3 6" xfId="20265" xr:uid="{00000000-0005-0000-0000-0000990E0000}"/>
    <cellStyle name="Standaard 4 2 2 3 2 4 4" xfId="2750" xr:uid="{00000000-0005-0000-0000-00009A0E0000}"/>
    <cellStyle name="Standaard 4 2 2 3 2 4 4 2" xfId="7417" xr:uid="{00000000-0005-0000-0000-00009B0E0000}"/>
    <cellStyle name="Standaard 4 2 2 3 2 4 4 2 2" xfId="20272" xr:uid="{00000000-0005-0000-0000-00009C0E0000}"/>
    <cellStyle name="Standaard 4 2 2 3 2 4 4 3" xfId="9882" xr:uid="{00000000-0005-0000-0000-00009D0E0000}"/>
    <cellStyle name="Standaard 4 2 2 3 2 4 4 3 2" xfId="20273" xr:uid="{00000000-0005-0000-0000-00009E0E0000}"/>
    <cellStyle name="Standaard 4 2 2 3 2 4 4 4" xfId="14550" xr:uid="{00000000-0005-0000-0000-00009F0E0000}"/>
    <cellStyle name="Standaard 4 2 2 3 2 4 4 5" xfId="20271" xr:uid="{00000000-0005-0000-0000-0000A00E0000}"/>
    <cellStyle name="Standaard 4 2 2 3 2 4 5" xfId="5086" xr:uid="{00000000-0005-0000-0000-0000A10E0000}"/>
    <cellStyle name="Standaard 4 2 2 3 2 4 5 2" xfId="20274" xr:uid="{00000000-0005-0000-0000-0000A20E0000}"/>
    <cellStyle name="Standaard 4 2 2 3 2 4 6" xfId="9877" xr:uid="{00000000-0005-0000-0000-0000A30E0000}"/>
    <cellStyle name="Standaard 4 2 2 3 2 4 6 2" xfId="20275" xr:uid="{00000000-0005-0000-0000-0000A40E0000}"/>
    <cellStyle name="Standaard 4 2 2 3 2 4 7" xfId="14545" xr:uid="{00000000-0005-0000-0000-0000A50E0000}"/>
    <cellStyle name="Standaard 4 2 2 3 2 4 8" xfId="20258" xr:uid="{00000000-0005-0000-0000-0000A60E0000}"/>
    <cellStyle name="Standaard 4 2 2 3 2 5" xfId="1585" xr:uid="{00000000-0005-0000-0000-0000A70E0000}"/>
    <cellStyle name="Standaard 4 2 2 3 2 5 2" xfId="3916" xr:uid="{00000000-0005-0000-0000-0000A80E0000}"/>
    <cellStyle name="Standaard 4 2 2 3 2 5 2 2" xfId="8583" xr:uid="{00000000-0005-0000-0000-0000A90E0000}"/>
    <cellStyle name="Standaard 4 2 2 3 2 5 2 2 2" xfId="20278" xr:uid="{00000000-0005-0000-0000-0000AA0E0000}"/>
    <cellStyle name="Standaard 4 2 2 3 2 5 2 3" xfId="9884" xr:uid="{00000000-0005-0000-0000-0000AB0E0000}"/>
    <cellStyle name="Standaard 4 2 2 3 2 5 2 3 2" xfId="20279" xr:uid="{00000000-0005-0000-0000-0000AC0E0000}"/>
    <cellStyle name="Standaard 4 2 2 3 2 5 2 4" xfId="14552" xr:uid="{00000000-0005-0000-0000-0000AD0E0000}"/>
    <cellStyle name="Standaard 4 2 2 3 2 5 2 5" xfId="20277" xr:uid="{00000000-0005-0000-0000-0000AE0E0000}"/>
    <cellStyle name="Standaard 4 2 2 3 2 5 3" xfId="6252" xr:uid="{00000000-0005-0000-0000-0000AF0E0000}"/>
    <cellStyle name="Standaard 4 2 2 3 2 5 3 2" xfId="20280" xr:uid="{00000000-0005-0000-0000-0000B00E0000}"/>
    <cellStyle name="Standaard 4 2 2 3 2 5 4" xfId="9883" xr:uid="{00000000-0005-0000-0000-0000B10E0000}"/>
    <cellStyle name="Standaard 4 2 2 3 2 5 4 2" xfId="20281" xr:uid="{00000000-0005-0000-0000-0000B20E0000}"/>
    <cellStyle name="Standaard 4 2 2 3 2 5 5" xfId="14551" xr:uid="{00000000-0005-0000-0000-0000B30E0000}"/>
    <cellStyle name="Standaard 4 2 2 3 2 5 6" xfId="20276" xr:uid="{00000000-0005-0000-0000-0000B40E0000}"/>
    <cellStyle name="Standaard 4 2 2 3 2 6" xfId="808" xr:uid="{00000000-0005-0000-0000-0000B50E0000}"/>
    <cellStyle name="Standaard 4 2 2 3 2 6 2" xfId="3139" xr:uid="{00000000-0005-0000-0000-0000B60E0000}"/>
    <cellStyle name="Standaard 4 2 2 3 2 6 2 2" xfId="7806" xr:uid="{00000000-0005-0000-0000-0000B70E0000}"/>
    <cellStyle name="Standaard 4 2 2 3 2 6 2 2 2" xfId="20284" xr:uid="{00000000-0005-0000-0000-0000B80E0000}"/>
    <cellStyle name="Standaard 4 2 2 3 2 6 2 3" xfId="9886" xr:uid="{00000000-0005-0000-0000-0000B90E0000}"/>
    <cellStyle name="Standaard 4 2 2 3 2 6 2 3 2" xfId="20285" xr:uid="{00000000-0005-0000-0000-0000BA0E0000}"/>
    <cellStyle name="Standaard 4 2 2 3 2 6 2 4" xfId="14554" xr:uid="{00000000-0005-0000-0000-0000BB0E0000}"/>
    <cellStyle name="Standaard 4 2 2 3 2 6 2 5" xfId="20283" xr:uid="{00000000-0005-0000-0000-0000BC0E0000}"/>
    <cellStyle name="Standaard 4 2 2 3 2 6 3" xfId="5475" xr:uid="{00000000-0005-0000-0000-0000BD0E0000}"/>
    <cellStyle name="Standaard 4 2 2 3 2 6 3 2" xfId="20286" xr:uid="{00000000-0005-0000-0000-0000BE0E0000}"/>
    <cellStyle name="Standaard 4 2 2 3 2 6 4" xfId="9885" xr:uid="{00000000-0005-0000-0000-0000BF0E0000}"/>
    <cellStyle name="Standaard 4 2 2 3 2 6 4 2" xfId="20287" xr:uid="{00000000-0005-0000-0000-0000C00E0000}"/>
    <cellStyle name="Standaard 4 2 2 3 2 6 5" xfId="14553" xr:uid="{00000000-0005-0000-0000-0000C10E0000}"/>
    <cellStyle name="Standaard 4 2 2 3 2 6 6" xfId="20282" xr:uid="{00000000-0005-0000-0000-0000C20E0000}"/>
    <cellStyle name="Standaard 4 2 2 3 2 7" xfId="2362" xr:uid="{00000000-0005-0000-0000-0000C30E0000}"/>
    <cellStyle name="Standaard 4 2 2 3 2 7 2" xfId="7029" xr:uid="{00000000-0005-0000-0000-0000C40E0000}"/>
    <cellStyle name="Standaard 4 2 2 3 2 7 2 2" xfId="20289" xr:uid="{00000000-0005-0000-0000-0000C50E0000}"/>
    <cellStyle name="Standaard 4 2 2 3 2 7 3" xfId="9887" xr:uid="{00000000-0005-0000-0000-0000C60E0000}"/>
    <cellStyle name="Standaard 4 2 2 3 2 7 3 2" xfId="20290" xr:uid="{00000000-0005-0000-0000-0000C70E0000}"/>
    <cellStyle name="Standaard 4 2 2 3 2 7 4" xfId="14555" xr:uid="{00000000-0005-0000-0000-0000C80E0000}"/>
    <cellStyle name="Standaard 4 2 2 3 2 7 5" xfId="20288" xr:uid="{00000000-0005-0000-0000-0000C90E0000}"/>
    <cellStyle name="Standaard 4 2 2 3 2 8" xfId="4743" xr:uid="{00000000-0005-0000-0000-0000CA0E0000}"/>
    <cellStyle name="Standaard 4 2 2 3 2 8 2" xfId="20291" xr:uid="{00000000-0005-0000-0000-0000CB0E0000}"/>
    <cellStyle name="Standaard 4 2 2 3 2 9" xfId="9840" xr:uid="{00000000-0005-0000-0000-0000CC0E0000}"/>
    <cellStyle name="Standaard 4 2 2 3 2 9 2" xfId="20292" xr:uid="{00000000-0005-0000-0000-0000CD0E0000}"/>
    <cellStyle name="Standaard 4 2 2 3 3" xfId="23" xr:uid="{00000000-0005-0000-0000-0000CE0E0000}"/>
    <cellStyle name="Standaard 4 2 2 3 3 10" xfId="14556" xr:uid="{00000000-0005-0000-0000-0000CF0E0000}"/>
    <cellStyle name="Standaard 4 2 2 3 3 11" xfId="20293" xr:uid="{00000000-0005-0000-0000-0000D00E0000}"/>
    <cellStyle name="Standaard 4 2 2 3 3 2" xfId="192" xr:uid="{00000000-0005-0000-0000-0000D10E0000}"/>
    <cellStyle name="Standaard 4 2 2 3 3 2 10" xfId="20294" xr:uid="{00000000-0005-0000-0000-0000D20E0000}"/>
    <cellStyle name="Standaard 4 2 2 3 3 2 2" xfId="386" xr:uid="{00000000-0005-0000-0000-0000D30E0000}"/>
    <cellStyle name="Standaard 4 2 2 3 3 2 2 2" xfId="777" xr:uid="{00000000-0005-0000-0000-0000D40E0000}"/>
    <cellStyle name="Standaard 4 2 2 3 3 2 2 2 2" xfId="2335" xr:uid="{00000000-0005-0000-0000-0000D50E0000}"/>
    <cellStyle name="Standaard 4 2 2 3 3 2 2 2 2 2" xfId="4666" xr:uid="{00000000-0005-0000-0000-0000D60E0000}"/>
    <cellStyle name="Standaard 4 2 2 3 3 2 2 2 2 2 2" xfId="9333" xr:uid="{00000000-0005-0000-0000-0000D70E0000}"/>
    <cellStyle name="Standaard 4 2 2 3 3 2 2 2 2 2 2 2" xfId="20299" xr:uid="{00000000-0005-0000-0000-0000D80E0000}"/>
    <cellStyle name="Standaard 4 2 2 3 3 2 2 2 2 2 3" xfId="9893" xr:uid="{00000000-0005-0000-0000-0000D90E0000}"/>
    <cellStyle name="Standaard 4 2 2 3 3 2 2 2 2 2 3 2" xfId="20300" xr:uid="{00000000-0005-0000-0000-0000DA0E0000}"/>
    <cellStyle name="Standaard 4 2 2 3 3 2 2 2 2 2 4" xfId="14561" xr:uid="{00000000-0005-0000-0000-0000DB0E0000}"/>
    <cellStyle name="Standaard 4 2 2 3 3 2 2 2 2 2 5" xfId="20298" xr:uid="{00000000-0005-0000-0000-0000DC0E0000}"/>
    <cellStyle name="Standaard 4 2 2 3 3 2 2 2 2 3" xfId="7002" xr:uid="{00000000-0005-0000-0000-0000DD0E0000}"/>
    <cellStyle name="Standaard 4 2 2 3 3 2 2 2 2 3 2" xfId="20301" xr:uid="{00000000-0005-0000-0000-0000DE0E0000}"/>
    <cellStyle name="Standaard 4 2 2 3 3 2 2 2 2 4" xfId="9892" xr:uid="{00000000-0005-0000-0000-0000DF0E0000}"/>
    <cellStyle name="Standaard 4 2 2 3 3 2 2 2 2 4 2" xfId="20302" xr:uid="{00000000-0005-0000-0000-0000E00E0000}"/>
    <cellStyle name="Standaard 4 2 2 3 3 2 2 2 2 5" xfId="14560" xr:uid="{00000000-0005-0000-0000-0000E10E0000}"/>
    <cellStyle name="Standaard 4 2 2 3 3 2 2 2 2 6" xfId="20297" xr:uid="{00000000-0005-0000-0000-0000E20E0000}"/>
    <cellStyle name="Standaard 4 2 2 3 3 2 2 2 3" xfId="1558" xr:uid="{00000000-0005-0000-0000-0000E30E0000}"/>
    <cellStyle name="Standaard 4 2 2 3 3 2 2 2 3 2" xfId="3889" xr:uid="{00000000-0005-0000-0000-0000E40E0000}"/>
    <cellStyle name="Standaard 4 2 2 3 3 2 2 2 3 2 2" xfId="8556" xr:uid="{00000000-0005-0000-0000-0000E50E0000}"/>
    <cellStyle name="Standaard 4 2 2 3 3 2 2 2 3 2 2 2" xfId="20305" xr:uid="{00000000-0005-0000-0000-0000E60E0000}"/>
    <cellStyle name="Standaard 4 2 2 3 3 2 2 2 3 2 3" xfId="9895" xr:uid="{00000000-0005-0000-0000-0000E70E0000}"/>
    <cellStyle name="Standaard 4 2 2 3 3 2 2 2 3 2 3 2" xfId="20306" xr:uid="{00000000-0005-0000-0000-0000E80E0000}"/>
    <cellStyle name="Standaard 4 2 2 3 3 2 2 2 3 2 4" xfId="14563" xr:uid="{00000000-0005-0000-0000-0000E90E0000}"/>
    <cellStyle name="Standaard 4 2 2 3 3 2 2 2 3 2 5" xfId="20304" xr:uid="{00000000-0005-0000-0000-0000EA0E0000}"/>
    <cellStyle name="Standaard 4 2 2 3 3 2 2 2 3 3" xfId="6225" xr:uid="{00000000-0005-0000-0000-0000EB0E0000}"/>
    <cellStyle name="Standaard 4 2 2 3 3 2 2 2 3 3 2" xfId="20307" xr:uid="{00000000-0005-0000-0000-0000EC0E0000}"/>
    <cellStyle name="Standaard 4 2 2 3 3 2 2 2 3 4" xfId="9894" xr:uid="{00000000-0005-0000-0000-0000ED0E0000}"/>
    <cellStyle name="Standaard 4 2 2 3 3 2 2 2 3 4 2" xfId="20308" xr:uid="{00000000-0005-0000-0000-0000EE0E0000}"/>
    <cellStyle name="Standaard 4 2 2 3 3 2 2 2 3 5" xfId="14562" xr:uid="{00000000-0005-0000-0000-0000EF0E0000}"/>
    <cellStyle name="Standaard 4 2 2 3 3 2 2 2 3 6" xfId="20303" xr:uid="{00000000-0005-0000-0000-0000F00E0000}"/>
    <cellStyle name="Standaard 4 2 2 3 3 2 2 2 4" xfId="3112" xr:uid="{00000000-0005-0000-0000-0000F10E0000}"/>
    <cellStyle name="Standaard 4 2 2 3 3 2 2 2 4 2" xfId="7779" xr:uid="{00000000-0005-0000-0000-0000F20E0000}"/>
    <cellStyle name="Standaard 4 2 2 3 3 2 2 2 4 2 2" xfId="20310" xr:uid="{00000000-0005-0000-0000-0000F30E0000}"/>
    <cellStyle name="Standaard 4 2 2 3 3 2 2 2 4 3" xfId="9896" xr:uid="{00000000-0005-0000-0000-0000F40E0000}"/>
    <cellStyle name="Standaard 4 2 2 3 3 2 2 2 4 3 2" xfId="20311" xr:uid="{00000000-0005-0000-0000-0000F50E0000}"/>
    <cellStyle name="Standaard 4 2 2 3 3 2 2 2 4 4" xfId="14564" xr:uid="{00000000-0005-0000-0000-0000F60E0000}"/>
    <cellStyle name="Standaard 4 2 2 3 3 2 2 2 4 5" xfId="20309" xr:uid="{00000000-0005-0000-0000-0000F70E0000}"/>
    <cellStyle name="Standaard 4 2 2 3 3 2 2 2 5" xfId="5448" xr:uid="{00000000-0005-0000-0000-0000F80E0000}"/>
    <cellStyle name="Standaard 4 2 2 3 3 2 2 2 5 2" xfId="20312" xr:uid="{00000000-0005-0000-0000-0000F90E0000}"/>
    <cellStyle name="Standaard 4 2 2 3 3 2 2 2 6" xfId="9891" xr:uid="{00000000-0005-0000-0000-0000FA0E0000}"/>
    <cellStyle name="Standaard 4 2 2 3 3 2 2 2 6 2" xfId="20313" xr:uid="{00000000-0005-0000-0000-0000FB0E0000}"/>
    <cellStyle name="Standaard 4 2 2 3 3 2 2 2 7" xfId="14559" xr:uid="{00000000-0005-0000-0000-0000FC0E0000}"/>
    <cellStyle name="Standaard 4 2 2 3 3 2 2 2 8" xfId="20296" xr:uid="{00000000-0005-0000-0000-0000FD0E0000}"/>
    <cellStyle name="Standaard 4 2 2 3 3 2 2 3" xfId="1947" xr:uid="{00000000-0005-0000-0000-0000FE0E0000}"/>
    <cellStyle name="Standaard 4 2 2 3 3 2 2 3 2" xfId="4278" xr:uid="{00000000-0005-0000-0000-0000FF0E0000}"/>
    <cellStyle name="Standaard 4 2 2 3 3 2 2 3 2 2" xfId="8945" xr:uid="{00000000-0005-0000-0000-0000000F0000}"/>
    <cellStyle name="Standaard 4 2 2 3 3 2 2 3 2 2 2" xfId="20316" xr:uid="{00000000-0005-0000-0000-0000010F0000}"/>
    <cellStyle name="Standaard 4 2 2 3 3 2 2 3 2 3" xfId="9898" xr:uid="{00000000-0005-0000-0000-0000020F0000}"/>
    <cellStyle name="Standaard 4 2 2 3 3 2 2 3 2 3 2" xfId="20317" xr:uid="{00000000-0005-0000-0000-0000030F0000}"/>
    <cellStyle name="Standaard 4 2 2 3 3 2 2 3 2 4" xfId="14566" xr:uid="{00000000-0005-0000-0000-0000040F0000}"/>
    <cellStyle name="Standaard 4 2 2 3 3 2 2 3 2 5" xfId="20315" xr:uid="{00000000-0005-0000-0000-0000050F0000}"/>
    <cellStyle name="Standaard 4 2 2 3 3 2 2 3 3" xfId="6614" xr:uid="{00000000-0005-0000-0000-0000060F0000}"/>
    <cellStyle name="Standaard 4 2 2 3 3 2 2 3 3 2" xfId="20318" xr:uid="{00000000-0005-0000-0000-0000070F0000}"/>
    <cellStyle name="Standaard 4 2 2 3 3 2 2 3 4" xfId="9897" xr:uid="{00000000-0005-0000-0000-0000080F0000}"/>
    <cellStyle name="Standaard 4 2 2 3 3 2 2 3 4 2" xfId="20319" xr:uid="{00000000-0005-0000-0000-0000090F0000}"/>
    <cellStyle name="Standaard 4 2 2 3 3 2 2 3 5" xfId="14565" xr:uid="{00000000-0005-0000-0000-00000A0F0000}"/>
    <cellStyle name="Standaard 4 2 2 3 3 2 2 3 6" xfId="20314" xr:uid="{00000000-0005-0000-0000-00000B0F0000}"/>
    <cellStyle name="Standaard 4 2 2 3 3 2 2 4" xfId="1170" xr:uid="{00000000-0005-0000-0000-00000C0F0000}"/>
    <cellStyle name="Standaard 4 2 2 3 3 2 2 4 2" xfId="3501" xr:uid="{00000000-0005-0000-0000-00000D0F0000}"/>
    <cellStyle name="Standaard 4 2 2 3 3 2 2 4 2 2" xfId="8168" xr:uid="{00000000-0005-0000-0000-00000E0F0000}"/>
    <cellStyle name="Standaard 4 2 2 3 3 2 2 4 2 2 2" xfId="20322" xr:uid="{00000000-0005-0000-0000-00000F0F0000}"/>
    <cellStyle name="Standaard 4 2 2 3 3 2 2 4 2 3" xfId="9900" xr:uid="{00000000-0005-0000-0000-0000100F0000}"/>
    <cellStyle name="Standaard 4 2 2 3 3 2 2 4 2 3 2" xfId="20323" xr:uid="{00000000-0005-0000-0000-0000110F0000}"/>
    <cellStyle name="Standaard 4 2 2 3 3 2 2 4 2 4" xfId="14568" xr:uid="{00000000-0005-0000-0000-0000120F0000}"/>
    <cellStyle name="Standaard 4 2 2 3 3 2 2 4 2 5" xfId="20321" xr:uid="{00000000-0005-0000-0000-0000130F0000}"/>
    <cellStyle name="Standaard 4 2 2 3 3 2 2 4 3" xfId="5837" xr:uid="{00000000-0005-0000-0000-0000140F0000}"/>
    <cellStyle name="Standaard 4 2 2 3 3 2 2 4 3 2" xfId="20324" xr:uid="{00000000-0005-0000-0000-0000150F0000}"/>
    <cellStyle name="Standaard 4 2 2 3 3 2 2 4 4" xfId="9899" xr:uid="{00000000-0005-0000-0000-0000160F0000}"/>
    <cellStyle name="Standaard 4 2 2 3 3 2 2 4 4 2" xfId="20325" xr:uid="{00000000-0005-0000-0000-0000170F0000}"/>
    <cellStyle name="Standaard 4 2 2 3 3 2 2 4 5" xfId="14567" xr:uid="{00000000-0005-0000-0000-0000180F0000}"/>
    <cellStyle name="Standaard 4 2 2 3 3 2 2 4 6" xfId="20320" xr:uid="{00000000-0005-0000-0000-0000190F0000}"/>
    <cellStyle name="Standaard 4 2 2 3 3 2 2 5" xfId="2724" xr:uid="{00000000-0005-0000-0000-00001A0F0000}"/>
    <cellStyle name="Standaard 4 2 2 3 3 2 2 5 2" xfId="7391" xr:uid="{00000000-0005-0000-0000-00001B0F0000}"/>
    <cellStyle name="Standaard 4 2 2 3 3 2 2 5 2 2" xfId="20327" xr:uid="{00000000-0005-0000-0000-00001C0F0000}"/>
    <cellStyle name="Standaard 4 2 2 3 3 2 2 5 3" xfId="9901" xr:uid="{00000000-0005-0000-0000-00001D0F0000}"/>
    <cellStyle name="Standaard 4 2 2 3 3 2 2 5 3 2" xfId="20328" xr:uid="{00000000-0005-0000-0000-00001E0F0000}"/>
    <cellStyle name="Standaard 4 2 2 3 3 2 2 5 4" xfId="14569" xr:uid="{00000000-0005-0000-0000-00001F0F0000}"/>
    <cellStyle name="Standaard 4 2 2 3 3 2 2 5 5" xfId="20326" xr:uid="{00000000-0005-0000-0000-0000200F0000}"/>
    <cellStyle name="Standaard 4 2 2 3 3 2 2 6" xfId="5060" xr:uid="{00000000-0005-0000-0000-0000210F0000}"/>
    <cellStyle name="Standaard 4 2 2 3 3 2 2 6 2" xfId="20329" xr:uid="{00000000-0005-0000-0000-0000220F0000}"/>
    <cellStyle name="Standaard 4 2 2 3 3 2 2 7" xfId="9890" xr:uid="{00000000-0005-0000-0000-0000230F0000}"/>
    <cellStyle name="Standaard 4 2 2 3 3 2 2 7 2" xfId="20330" xr:uid="{00000000-0005-0000-0000-0000240F0000}"/>
    <cellStyle name="Standaard 4 2 2 3 3 2 2 8" xfId="14558" xr:uid="{00000000-0005-0000-0000-0000250F0000}"/>
    <cellStyle name="Standaard 4 2 2 3 3 2 2 9" xfId="20295" xr:uid="{00000000-0005-0000-0000-0000260F0000}"/>
    <cellStyle name="Standaard 4 2 2 3 3 2 3" xfId="583" xr:uid="{00000000-0005-0000-0000-0000270F0000}"/>
    <cellStyle name="Standaard 4 2 2 3 3 2 3 2" xfId="2141" xr:uid="{00000000-0005-0000-0000-0000280F0000}"/>
    <cellStyle name="Standaard 4 2 2 3 3 2 3 2 2" xfId="4472" xr:uid="{00000000-0005-0000-0000-0000290F0000}"/>
    <cellStyle name="Standaard 4 2 2 3 3 2 3 2 2 2" xfId="9139" xr:uid="{00000000-0005-0000-0000-00002A0F0000}"/>
    <cellStyle name="Standaard 4 2 2 3 3 2 3 2 2 2 2" xfId="20334" xr:uid="{00000000-0005-0000-0000-00002B0F0000}"/>
    <cellStyle name="Standaard 4 2 2 3 3 2 3 2 2 3" xfId="9904" xr:uid="{00000000-0005-0000-0000-00002C0F0000}"/>
    <cellStyle name="Standaard 4 2 2 3 3 2 3 2 2 3 2" xfId="20335" xr:uid="{00000000-0005-0000-0000-00002D0F0000}"/>
    <cellStyle name="Standaard 4 2 2 3 3 2 3 2 2 4" xfId="14572" xr:uid="{00000000-0005-0000-0000-00002E0F0000}"/>
    <cellStyle name="Standaard 4 2 2 3 3 2 3 2 2 5" xfId="20333" xr:uid="{00000000-0005-0000-0000-00002F0F0000}"/>
    <cellStyle name="Standaard 4 2 2 3 3 2 3 2 3" xfId="6808" xr:uid="{00000000-0005-0000-0000-0000300F0000}"/>
    <cellStyle name="Standaard 4 2 2 3 3 2 3 2 3 2" xfId="20336" xr:uid="{00000000-0005-0000-0000-0000310F0000}"/>
    <cellStyle name="Standaard 4 2 2 3 3 2 3 2 4" xfId="9903" xr:uid="{00000000-0005-0000-0000-0000320F0000}"/>
    <cellStyle name="Standaard 4 2 2 3 3 2 3 2 4 2" xfId="20337" xr:uid="{00000000-0005-0000-0000-0000330F0000}"/>
    <cellStyle name="Standaard 4 2 2 3 3 2 3 2 5" xfId="14571" xr:uid="{00000000-0005-0000-0000-0000340F0000}"/>
    <cellStyle name="Standaard 4 2 2 3 3 2 3 2 6" xfId="20332" xr:uid="{00000000-0005-0000-0000-0000350F0000}"/>
    <cellStyle name="Standaard 4 2 2 3 3 2 3 3" xfId="1364" xr:uid="{00000000-0005-0000-0000-0000360F0000}"/>
    <cellStyle name="Standaard 4 2 2 3 3 2 3 3 2" xfId="3695" xr:uid="{00000000-0005-0000-0000-0000370F0000}"/>
    <cellStyle name="Standaard 4 2 2 3 3 2 3 3 2 2" xfId="8362" xr:uid="{00000000-0005-0000-0000-0000380F0000}"/>
    <cellStyle name="Standaard 4 2 2 3 3 2 3 3 2 2 2" xfId="20340" xr:uid="{00000000-0005-0000-0000-0000390F0000}"/>
    <cellStyle name="Standaard 4 2 2 3 3 2 3 3 2 3" xfId="9906" xr:uid="{00000000-0005-0000-0000-00003A0F0000}"/>
    <cellStyle name="Standaard 4 2 2 3 3 2 3 3 2 3 2" xfId="20341" xr:uid="{00000000-0005-0000-0000-00003B0F0000}"/>
    <cellStyle name="Standaard 4 2 2 3 3 2 3 3 2 4" xfId="14574" xr:uid="{00000000-0005-0000-0000-00003C0F0000}"/>
    <cellStyle name="Standaard 4 2 2 3 3 2 3 3 2 5" xfId="20339" xr:uid="{00000000-0005-0000-0000-00003D0F0000}"/>
    <cellStyle name="Standaard 4 2 2 3 3 2 3 3 3" xfId="6031" xr:uid="{00000000-0005-0000-0000-00003E0F0000}"/>
    <cellStyle name="Standaard 4 2 2 3 3 2 3 3 3 2" xfId="20342" xr:uid="{00000000-0005-0000-0000-00003F0F0000}"/>
    <cellStyle name="Standaard 4 2 2 3 3 2 3 3 4" xfId="9905" xr:uid="{00000000-0005-0000-0000-0000400F0000}"/>
    <cellStyle name="Standaard 4 2 2 3 3 2 3 3 4 2" xfId="20343" xr:uid="{00000000-0005-0000-0000-0000410F0000}"/>
    <cellStyle name="Standaard 4 2 2 3 3 2 3 3 5" xfId="14573" xr:uid="{00000000-0005-0000-0000-0000420F0000}"/>
    <cellStyle name="Standaard 4 2 2 3 3 2 3 3 6" xfId="20338" xr:uid="{00000000-0005-0000-0000-0000430F0000}"/>
    <cellStyle name="Standaard 4 2 2 3 3 2 3 4" xfId="2918" xr:uid="{00000000-0005-0000-0000-0000440F0000}"/>
    <cellStyle name="Standaard 4 2 2 3 3 2 3 4 2" xfId="7585" xr:uid="{00000000-0005-0000-0000-0000450F0000}"/>
    <cellStyle name="Standaard 4 2 2 3 3 2 3 4 2 2" xfId="20345" xr:uid="{00000000-0005-0000-0000-0000460F0000}"/>
    <cellStyle name="Standaard 4 2 2 3 3 2 3 4 3" xfId="9907" xr:uid="{00000000-0005-0000-0000-0000470F0000}"/>
    <cellStyle name="Standaard 4 2 2 3 3 2 3 4 3 2" xfId="20346" xr:uid="{00000000-0005-0000-0000-0000480F0000}"/>
    <cellStyle name="Standaard 4 2 2 3 3 2 3 4 4" xfId="14575" xr:uid="{00000000-0005-0000-0000-0000490F0000}"/>
    <cellStyle name="Standaard 4 2 2 3 3 2 3 4 5" xfId="20344" xr:uid="{00000000-0005-0000-0000-00004A0F0000}"/>
    <cellStyle name="Standaard 4 2 2 3 3 2 3 5" xfId="5254" xr:uid="{00000000-0005-0000-0000-00004B0F0000}"/>
    <cellStyle name="Standaard 4 2 2 3 3 2 3 5 2" xfId="20347" xr:uid="{00000000-0005-0000-0000-00004C0F0000}"/>
    <cellStyle name="Standaard 4 2 2 3 3 2 3 6" xfId="9902" xr:uid="{00000000-0005-0000-0000-00004D0F0000}"/>
    <cellStyle name="Standaard 4 2 2 3 3 2 3 6 2" xfId="20348" xr:uid="{00000000-0005-0000-0000-00004E0F0000}"/>
    <cellStyle name="Standaard 4 2 2 3 3 2 3 7" xfId="14570" xr:uid="{00000000-0005-0000-0000-00004F0F0000}"/>
    <cellStyle name="Standaard 4 2 2 3 3 2 3 8" xfId="20331" xr:uid="{00000000-0005-0000-0000-0000500F0000}"/>
    <cellStyle name="Standaard 4 2 2 3 3 2 4" xfId="1753" xr:uid="{00000000-0005-0000-0000-0000510F0000}"/>
    <cellStyle name="Standaard 4 2 2 3 3 2 4 2" xfId="4084" xr:uid="{00000000-0005-0000-0000-0000520F0000}"/>
    <cellStyle name="Standaard 4 2 2 3 3 2 4 2 2" xfId="8751" xr:uid="{00000000-0005-0000-0000-0000530F0000}"/>
    <cellStyle name="Standaard 4 2 2 3 3 2 4 2 2 2" xfId="20351" xr:uid="{00000000-0005-0000-0000-0000540F0000}"/>
    <cellStyle name="Standaard 4 2 2 3 3 2 4 2 3" xfId="9909" xr:uid="{00000000-0005-0000-0000-0000550F0000}"/>
    <cellStyle name="Standaard 4 2 2 3 3 2 4 2 3 2" xfId="20352" xr:uid="{00000000-0005-0000-0000-0000560F0000}"/>
    <cellStyle name="Standaard 4 2 2 3 3 2 4 2 4" xfId="14577" xr:uid="{00000000-0005-0000-0000-0000570F0000}"/>
    <cellStyle name="Standaard 4 2 2 3 3 2 4 2 5" xfId="20350" xr:uid="{00000000-0005-0000-0000-0000580F0000}"/>
    <cellStyle name="Standaard 4 2 2 3 3 2 4 3" xfId="6420" xr:uid="{00000000-0005-0000-0000-0000590F0000}"/>
    <cellStyle name="Standaard 4 2 2 3 3 2 4 3 2" xfId="20353" xr:uid="{00000000-0005-0000-0000-00005A0F0000}"/>
    <cellStyle name="Standaard 4 2 2 3 3 2 4 4" xfId="9908" xr:uid="{00000000-0005-0000-0000-00005B0F0000}"/>
    <cellStyle name="Standaard 4 2 2 3 3 2 4 4 2" xfId="20354" xr:uid="{00000000-0005-0000-0000-00005C0F0000}"/>
    <cellStyle name="Standaard 4 2 2 3 3 2 4 5" xfId="14576" xr:uid="{00000000-0005-0000-0000-00005D0F0000}"/>
    <cellStyle name="Standaard 4 2 2 3 3 2 4 6" xfId="20349" xr:uid="{00000000-0005-0000-0000-00005E0F0000}"/>
    <cellStyle name="Standaard 4 2 2 3 3 2 5" xfId="976" xr:uid="{00000000-0005-0000-0000-00005F0F0000}"/>
    <cellStyle name="Standaard 4 2 2 3 3 2 5 2" xfId="3307" xr:uid="{00000000-0005-0000-0000-0000600F0000}"/>
    <cellStyle name="Standaard 4 2 2 3 3 2 5 2 2" xfId="7974" xr:uid="{00000000-0005-0000-0000-0000610F0000}"/>
    <cellStyle name="Standaard 4 2 2 3 3 2 5 2 2 2" xfId="20357" xr:uid="{00000000-0005-0000-0000-0000620F0000}"/>
    <cellStyle name="Standaard 4 2 2 3 3 2 5 2 3" xfId="9911" xr:uid="{00000000-0005-0000-0000-0000630F0000}"/>
    <cellStyle name="Standaard 4 2 2 3 3 2 5 2 3 2" xfId="20358" xr:uid="{00000000-0005-0000-0000-0000640F0000}"/>
    <cellStyle name="Standaard 4 2 2 3 3 2 5 2 4" xfId="14579" xr:uid="{00000000-0005-0000-0000-0000650F0000}"/>
    <cellStyle name="Standaard 4 2 2 3 3 2 5 2 5" xfId="20356" xr:uid="{00000000-0005-0000-0000-0000660F0000}"/>
    <cellStyle name="Standaard 4 2 2 3 3 2 5 3" xfId="5643" xr:uid="{00000000-0005-0000-0000-0000670F0000}"/>
    <cellStyle name="Standaard 4 2 2 3 3 2 5 3 2" xfId="20359" xr:uid="{00000000-0005-0000-0000-0000680F0000}"/>
    <cellStyle name="Standaard 4 2 2 3 3 2 5 4" xfId="9910" xr:uid="{00000000-0005-0000-0000-0000690F0000}"/>
    <cellStyle name="Standaard 4 2 2 3 3 2 5 4 2" xfId="20360" xr:uid="{00000000-0005-0000-0000-00006A0F0000}"/>
    <cellStyle name="Standaard 4 2 2 3 3 2 5 5" xfId="14578" xr:uid="{00000000-0005-0000-0000-00006B0F0000}"/>
    <cellStyle name="Standaard 4 2 2 3 3 2 5 6" xfId="20355" xr:uid="{00000000-0005-0000-0000-00006C0F0000}"/>
    <cellStyle name="Standaard 4 2 2 3 3 2 6" xfId="2530" xr:uid="{00000000-0005-0000-0000-00006D0F0000}"/>
    <cellStyle name="Standaard 4 2 2 3 3 2 6 2" xfId="7197" xr:uid="{00000000-0005-0000-0000-00006E0F0000}"/>
    <cellStyle name="Standaard 4 2 2 3 3 2 6 2 2" xfId="20362" xr:uid="{00000000-0005-0000-0000-00006F0F0000}"/>
    <cellStyle name="Standaard 4 2 2 3 3 2 6 3" xfId="9912" xr:uid="{00000000-0005-0000-0000-0000700F0000}"/>
    <cellStyle name="Standaard 4 2 2 3 3 2 6 3 2" xfId="20363" xr:uid="{00000000-0005-0000-0000-0000710F0000}"/>
    <cellStyle name="Standaard 4 2 2 3 3 2 6 4" xfId="14580" xr:uid="{00000000-0005-0000-0000-0000720F0000}"/>
    <cellStyle name="Standaard 4 2 2 3 3 2 6 5" xfId="20361" xr:uid="{00000000-0005-0000-0000-0000730F0000}"/>
    <cellStyle name="Standaard 4 2 2 3 3 2 7" xfId="4866" xr:uid="{00000000-0005-0000-0000-0000740F0000}"/>
    <cellStyle name="Standaard 4 2 2 3 3 2 7 2" xfId="20364" xr:uid="{00000000-0005-0000-0000-0000750F0000}"/>
    <cellStyle name="Standaard 4 2 2 3 3 2 8" xfId="9889" xr:uid="{00000000-0005-0000-0000-0000760F0000}"/>
    <cellStyle name="Standaard 4 2 2 3 3 2 8 2" xfId="20365" xr:uid="{00000000-0005-0000-0000-0000770F0000}"/>
    <cellStyle name="Standaard 4 2 2 3 3 2 9" xfId="14557" xr:uid="{00000000-0005-0000-0000-0000780F0000}"/>
    <cellStyle name="Standaard 4 2 2 3 3 3" xfId="219" xr:uid="{00000000-0005-0000-0000-0000790F0000}"/>
    <cellStyle name="Standaard 4 2 2 3 3 3 2" xfId="610" xr:uid="{00000000-0005-0000-0000-00007A0F0000}"/>
    <cellStyle name="Standaard 4 2 2 3 3 3 2 2" xfId="2168" xr:uid="{00000000-0005-0000-0000-00007B0F0000}"/>
    <cellStyle name="Standaard 4 2 2 3 3 3 2 2 2" xfId="4499" xr:uid="{00000000-0005-0000-0000-00007C0F0000}"/>
    <cellStyle name="Standaard 4 2 2 3 3 3 2 2 2 2" xfId="9166" xr:uid="{00000000-0005-0000-0000-00007D0F0000}"/>
    <cellStyle name="Standaard 4 2 2 3 3 3 2 2 2 2 2" xfId="20370" xr:uid="{00000000-0005-0000-0000-00007E0F0000}"/>
    <cellStyle name="Standaard 4 2 2 3 3 3 2 2 2 3" xfId="9916" xr:uid="{00000000-0005-0000-0000-00007F0F0000}"/>
    <cellStyle name="Standaard 4 2 2 3 3 3 2 2 2 3 2" xfId="20371" xr:uid="{00000000-0005-0000-0000-0000800F0000}"/>
    <cellStyle name="Standaard 4 2 2 3 3 3 2 2 2 4" xfId="14584" xr:uid="{00000000-0005-0000-0000-0000810F0000}"/>
    <cellStyle name="Standaard 4 2 2 3 3 3 2 2 2 5" xfId="20369" xr:uid="{00000000-0005-0000-0000-0000820F0000}"/>
    <cellStyle name="Standaard 4 2 2 3 3 3 2 2 3" xfId="6835" xr:uid="{00000000-0005-0000-0000-0000830F0000}"/>
    <cellStyle name="Standaard 4 2 2 3 3 3 2 2 3 2" xfId="20372" xr:uid="{00000000-0005-0000-0000-0000840F0000}"/>
    <cellStyle name="Standaard 4 2 2 3 3 3 2 2 4" xfId="9915" xr:uid="{00000000-0005-0000-0000-0000850F0000}"/>
    <cellStyle name="Standaard 4 2 2 3 3 3 2 2 4 2" xfId="20373" xr:uid="{00000000-0005-0000-0000-0000860F0000}"/>
    <cellStyle name="Standaard 4 2 2 3 3 3 2 2 5" xfId="14583" xr:uid="{00000000-0005-0000-0000-0000870F0000}"/>
    <cellStyle name="Standaard 4 2 2 3 3 3 2 2 6" xfId="20368" xr:uid="{00000000-0005-0000-0000-0000880F0000}"/>
    <cellStyle name="Standaard 4 2 2 3 3 3 2 3" xfId="1391" xr:uid="{00000000-0005-0000-0000-0000890F0000}"/>
    <cellStyle name="Standaard 4 2 2 3 3 3 2 3 2" xfId="3722" xr:uid="{00000000-0005-0000-0000-00008A0F0000}"/>
    <cellStyle name="Standaard 4 2 2 3 3 3 2 3 2 2" xfId="8389" xr:uid="{00000000-0005-0000-0000-00008B0F0000}"/>
    <cellStyle name="Standaard 4 2 2 3 3 3 2 3 2 2 2" xfId="20376" xr:uid="{00000000-0005-0000-0000-00008C0F0000}"/>
    <cellStyle name="Standaard 4 2 2 3 3 3 2 3 2 3" xfId="9918" xr:uid="{00000000-0005-0000-0000-00008D0F0000}"/>
    <cellStyle name="Standaard 4 2 2 3 3 3 2 3 2 3 2" xfId="20377" xr:uid="{00000000-0005-0000-0000-00008E0F0000}"/>
    <cellStyle name="Standaard 4 2 2 3 3 3 2 3 2 4" xfId="14586" xr:uid="{00000000-0005-0000-0000-00008F0F0000}"/>
    <cellStyle name="Standaard 4 2 2 3 3 3 2 3 2 5" xfId="20375" xr:uid="{00000000-0005-0000-0000-0000900F0000}"/>
    <cellStyle name="Standaard 4 2 2 3 3 3 2 3 3" xfId="6058" xr:uid="{00000000-0005-0000-0000-0000910F0000}"/>
    <cellStyle name="Standaard 4 2 2 3 3 3 2 3 3 2" xfId="20378" xr:uid="{00000000-0005-0000-0000-0000920F0000}"/>
    <cellStyle name="Standaard 4 2 2 3 3 3 2 3 4" xfId="9917" xr:uid="{00000000-0005-0000-0000-0000930F0000}"/>
    <cellStyle name="Standaard 4 2 2 3 3 3 2 3 4 2" xfId="20379" xr:uid="{00000000-0005-0000-0000-0000940F0000}"/>
    <cellStyle name="Standaard 4 2 2 3 3 3 2 3 5" xfId="14585" xr:uid="{00000000-0005-0000-0000-0000950F0000}"/>
    <cellStyle name="Standaard 4 2 2 3 3 3 2 3 6" xfId="20374" xr:uid="{00000000-0005-0000-0000-0000960F0000}"/>
    <cellStyle name="Standaard 4 2 2 3 3 3 2 4" xfId="2945" xr:uid="{00000000-0005-0000-0000-0000970F0000}"/>
    <cellStyle name="Standaard 4 2 2 3 3 3 2 4 2" xfId="7612" xr:uid="{00000000-0005-0000-0000-0000980F0000}"/>
    <cellStyle name="Standaard 4 2 2 3 3 3 2 4 2 2" xfId="20381" xr:uid="{00000000-0005-0000-0000-0000990F0000}"/>
    <cellStyle name="Standaard 4 2 2 3 3 3 2 4 3" xfId="9919" xr:uid="{00000000-0005-0000-0000-00009A0F0000}"/>
    <cellStyle name="Standaard 4 2 2 3 3 3 2 4 3 2" xfId="20382" xr:uid="{00000000-0005-0000-0000-00009B0F0000}"/>
    <cellStyle name="Standaard 4 2 2 3 3 3 2 4 4" xfId="14587" xr:uid="{00000000-0005-0000-0000-00009C0F0000}"/>
    <cellStyle name="Standaard 4 2 2 3 3 3 2 4 5" xfId="20380" xr:uid="{00000000-0005-0000-0000-00009D0F0000}"/>
    <cellStyle name="Standaard 4 2 2 3 3 3 2 5" xfId="5281" xr:uid="{00000000-0005-0000-0000-00009E0F0000}"/>
    <cellStyle name="Standaard 4 2 2 3 3 3 2 5 2" xfId="20383" xr:uid="{00000000-0005-0000-0000-00009F0F0000}"/>
    <cellStyle name="Standaard 4 2 2 3 3 3 2 6" xfId="9914" xr:uid="{00000000-0005-0000-0000-0000A00F0000}"/>
    <cellStyle name="Standaard 4 2 2 3 3 3 2 6 2" xfId="20384" xr:uid="{00000000-0005-0000-0000-0000A10F0000}"/>
    <cellStyle name="Standaard 4 2 2 3 3 3 2 7" xfId="14582" xr:uid="{00000000-0005-0000-0000-0000A20F0000}"/>
    <cellStyle name="Standaard 4 2 2 3 3 3 2 8" xfId="20367" xr:uid="{00000000-0005-0000-0000-0000A30F0000}"/>
    <cellStyle name="Standaard 4 2 2 3 3 3 3" xfId="1780" xr:uid="{00000000-0005-0000-0000-0000A40F0000}"/>
    <cellStyle name="Standaard 4 2 2 3 3 3 3 2" xfId="4111" xr:uid="{00000000-0005-0000-0000-0000A50F0000}"/>
    <cellStyle name="Standaard 4 2 2 3 3 3 3 2 2" xfId="8778" xr:uid="{00000000-0005-0000-0000-0000A60F0000}"/>
    <cellStyle name="Standaard 4 2 2 3 3 3 3 2 2 2" xfId="20387" xr:uid="{00000000-0005-0000-0000-0000A70F0000}"/>
    <cellStyle name="Standaard 4 2 2 3 3 3 3 2 3" xfId="9921" xr:uid="{00000000-0005-0000-0000-0000A80F0000}"/>
    <cellStyle name="Standaard 4 2 2 3 3 3 3 2 3 2" xfId="20388" xr:uid="{00000000-0005-0000-0000-0000A90F0000}"/>
    <cellStyle name="Standaard 4 2 2 3 3 3 3 2 4" xfId="14589" xr:uid="{00000000-0005-0000-0000-0000AA0F0000}"/>
    <cellStyle name="Standaard 4 2 2 3 3 3 3 2 5" xfId="20386" xr:uid="{00000000-0005-0000-0000-0000AB0F0000}"/>
    <cellStyle name="Standaard 4 2 2 3 3 3 3 3" xfId="6447" xr:uid="{00000000-0005-0000-0000-0000AC0F0000}"/>
    <cellStyle name="Standaard 4 2 2 3 3 3 3 3 2" xfId="20389" xr:uid="{00000000-0005-0000-0000-0000AD0F0000}"/>
    <cellStyle name="Standaard 4 2 2 3 3 3 3 4" xfId="9920" xr:uid="{00000000-0005-0000-0000-0000AE0F0000}"/>
    <cellStyle name="Standaard 4 2 2 3 3 3 3 4 2" xfId="20390" xr:uid="{00000000-0005-0000-0000-0000AF0F0000}"/>
    <cellStyle name="Standaard 4 2 2 3 3 3 3 5" xfId="14588" xr:uid="{00000000-0005-0000-0000-0000B00F0000}"/>
    <cellStyle name="Standaard 4 2 2 3 3 3 3 6" xfId="20385" xr:uid="{00000000-0005-0000-0000-0000B10F0000}"/>
    <cellStyle name="Standaard 4 2 2 3 3 3 4" xfId="1003" xr:uid="{00000000-0005-0000-0000-0000B20F0000}"/>
    <cellStyle name="Standaard 4 2 2 3 3 3 4 2" xfId="3334" xr:uid="{00000000-0005-0000-0000-0000B30F0000}"/>
    <cellStyle name="Standaard 4 2 2 3 3 3 4 2 2" xfId="8001" xr:uid="{00000000-0005-0000-0000-0000B40F0000}"/>
    <cellStyle name="Standaard 4 2 2 3 3 3 4 2 2 2" xfId="20393" xr:uid="{00000000-0005-0000-0000-0000B50F0000}"/>
    <cellStyle name="Standaard 4 2 2 3 3 3 4 2 3" xfId="9923" xr:uid="{00000000-0005-0000-0000-0000B60F0000}"/>
    <cellStyle name="Standaard 4 2 2 3 3 3 4 2 3 2" xfId="20394" xr:uid="{00000000-0005-0000-0000-0000B70F0000}"/>
    <cellStyle name="Standaard 4 2 2 3 3 3 4 2 4" xfId="14591" xr:uid="{00000000-0005-0000-0000-0000B80F0000}"/>
    <cellStyle name="Standaard 4 2 2 3 3 3 4 2 5" xfId="20392" xr:uid="{00000000-0005-0000-0000-0000B90F0000}"/>
    <cellStyle name="Standaard 4 2 2 3 3 3 4 3" xfId="5670" xr:uid="{00000000-0005-0000-0000-0000BA0F0000}"/>
    <cellStyle name="Standaard 4 2 2 3 3 3 4 3 2" xfId="20395" xr:uid="{00000000-0005-0000-0000-0000BB0F0000}"/>
    <cellStyle name="Standaard 4 2 2 3 3 3 4 4" xfId="9922" xr:uid="{00000000-0005-0000-0000-0000BC0F0000}"/>
    <cellStyle name="Standaard 4 2 2 3 3 3 4 4 2" xfId="20396" xr:uid="{00000000-0005-0000-0000-0000BD0F0000}"/>
    <cellStyle name="Standaard 4 2 2 3 3 3 4 5" xfId="14590" xr:uid="{00000000-0005-0000-0000-0000BE0F0000}"/>
    <cellStyle name="Standaard 4 2 2 3 3 3 4 6" xfId="20391" xr:uid="{00000000-0005-0000-0000-0000BF0F0000}"/>
    <cellStyle name="Standaard 4 2 2 3 3 3 5" xfId="2557" xr:uid="{00000000-0005-0000-0000-0000C00F0000}"/>
    <cellStyle name="Standaard 4 2 2 3 3 3 5 2" xfId="7224" xr:uid="{00000000-0005-0000-0000-0000C10F0000}"/>
    <cellStyle name="Standaard 4 2 2 3 3 3 5 2 2" xfId="20398" xr:uid="{00000000-0005-0000-0000-0000C20F0000}"/>
    <cellStyle name="Standaard 4 2 2 3 3 3 5 3" xfId="9924" xr:uid="{00000000-0005-0000-0000-0000C30F0000}"/>
    <cellStyle name="Standaard 4 2 2 3 3 3 5 3 2" xfId="20399" xr:uid="{00000000-0005-0000-0000-0000C40F0000}"/>
    <cellStyle name="Standaard 4 2 2 3 3 3 5 4" xfId="14592" xr:uid="{00000000-0005-0000-0000-0000C50F0000}"/>
    <cellStyle name="Standaard 4 2 2 3 3 3 5 5" xfId="20397" xr:uid="{00000000-0005-0000-0000-0000C60F0000}"/>
    <cellStyle name="Standaard 4 2 2 3 3 3 6" xfId="4893" xr:uid="{00000000-0005-0000-0000-0000C70F0000}"/>
    <cellStyle name="Standaard 4 2 2 3 3 3 6 2" xfId="20400" xr:uid="{00000000-0005-0000-0000-0000C80F0000}"/>
    <cellStyle name="Standaard 4 2 2 3 3 3 7" xfId="9913" xr:uid="{00000000-0005-0000-0000-0000C90F0000}"/>
    <cellStyle name="Standaard 4 2 2 3 3 3 7 2" xfId="20401" xr:uid="{00000000-0005-0000-0000-0000CA0F0000}"/>
    <cellStyle name="Standaard 4 2 2 3 3 3 8" xfId="14581" xr:uid="{00000000-0005-0000-0000-0000CB0F0000}"/>
    <cellStyle name="Standaard 4 2 2 3 3 3 9" xfId="20366" xr:uid="{00000000-0005-0000-0000-0000CC0F0000}"/>
    <cellStyle name="Standaard 4 2 2 3 3 4" xfId="416" xr:uid="{00000000-0005-0000-0000-0000CD0F0000}"/>
    <cellStyle name="Standaard 4 2 2 3 3 4 2" xfId="1974" xr:uid="{00000000-0005-0000-0000-0000CE0F0000}"/>
    <cellStyle name="Standaard 4 2 2 3 3 4 2 2" xfId="4305" xr:uid="{00000000-0005-0000-0000-0000CF0F0000}"/>
    <cellStyle name="Standaard 4 2 2 3 3 4 2 2 2" xfId="8972" xr:uid="{00000000-0005-0000-0000-0000D00F0000}"/>
    <cellStyle name="Standaard 4 2 2 3 3 4 2 2 2 2" xfId="20405" xr:uid="{00000000-0005-0000-0000-0000D10F0000}"/>
    <cellStyle name="Standaard 4 2 2 3 3 4 2 2 3" xfId="9927" xr:uid="{00000000-0005-0000-0000-0000D20F0000}"/>
    <cellStyle name="Standaard 4 2 2 3 3 4 2 2 3 2" xfId="20406" xr:uid="{00000000-0005-0000-0000-0000D30F0000}"/>
    <cellStyle name="Standaard 4 2 2 3 3 4 2 2 4" xfId="14595" xr:uid="{00000000-0005-0000-0000-0000D40F0000}"/>
    <cellStyle name="Standaard 4 2 2 3 3 4 2 2 5" xfId="20404" xr:uid="{00000000-0005-0000-0000-0000D50F0000}"/>
    <cellStyle name="Standaard 4 2 2 3 3 4 2 3" xfId="6641" xr:uid="{00000000-0005-0000-0000-0000D60F0000}"/>
    <cellStyle name="Standaard 4 2 2 3 3 4 2 3 2" xfId="20407" xr:uid="{00000000-0005-0000-0000-0000D70F0000}"/>
    <cellStyle name="Standaard 4 2 2 3 3 4 2 4" xfId="9926" xr:uid="{00000000-0005-0000-0000-0000D80F0000}"/>
    <cellStyle name="Standaard 4 2 2 3 3 4 2 4 2" xfId="20408" xr:uid="{00000000-0005-0000-0000-0000D90F0000}"/>
    <cellStyle name="Standaard 4 2 2 3 3 4 2 5" xfId="14594" xr:uid="{00000000-0005-0000-0000-0000DA0F0000}"/>
    <cellStyle name="Standaard 4 2 2 3 3 4 2 6" xfId="20403" xr:uid="{00000000-0005-0000-0000-0000DB0F0000}"/>
    <cellStyle name="Standaard 4 2 2 3 3 4 3" xfId="1197" xr:uid="{00000000-0005-0000-0000-0000DC0F0000}"/>
    <cellStyle name="Standaard 4 2 2 3 3 4 3 2" xfId="3528" xr:uid="{00000000-0005-0000-0000-0000DD0F0000}"/>
    <cellStyle name="Standaard 4 2 2 3 3 4 3 2 2" xfId="8195" xr:uid="{00000000-0005-0000-0000-0000DE0F0000}"/>
    <cellStyle name="Standaard 4 2 2 3 3 4 3 2 2 2" xfId="20411" xr:uid="{00000000-0005-0000-0000-0000DF0F0000}"/>
    <cellStyle name="Standaard 4 2 2 3 3 4 3 2 3" xfId="9929" xr:uid="{00000000-0005-0000-0000-0000E00F0000}"/>
    <cellStyle name="Standaard 4 2 2 3 3 4 3 2 3 2" xfId="20412" xr:uid="{00000000-0005-0000-0000-0000E10F0000}"/>
    <cellStyle name="Standaard 4 2 2 3 3 4 3 2 4" xfId="14597" xr:uid="{00000000-0005-0000-0000-0000E20F0000}"/>
    <cellStyle name="Standaard 4 2 2 3 3 4 3 2 5" xfId="20410" xr:uid="{00000000-0005-0000-0000-0000E30F0000}"/>
    <cellStyle name="Standaard 4 2 2 3 3 4 3 3" xfId="5864" xr:uid="{00000000-0005-0000-0000-0000E40F0000}"/>
    <cellStyle name="Standaard 4 2 2 3 3 4 3 3 2" xfId="20413" xr:uid="{00000000-0005-0000-0000-0000E50F0000}"/>
    <cellStyle name="Standaard 4 2 2 3 3 4 3 4" xfId="9928" xr:uid="{00000000-0005-0000-0000-0000E60F0000}"/>
    <cellStyle name="Standaard 4 2 2 3 3 4 3 4 2" xfId="20414" xr:uid="{00000000-0005-0000-0000-0000E70F0000}"/>
    <cellStyle name="Standaard 4 2 2 3 3 4 3 5" xfId="14596" xr:uid="{00000000-0005-0000-0000-0000E80F0000}"/>
    <cellStyle name="Standaard 4 2 2 3 3 4 3 6" xfId="20409" xr:uid="{00000000-0005-0000-0000-0000E90F0000}"/>
    <cellStyle name="Standaard 4 2 2 3 3 4 4" xfId="2751" xr:uid="{00000000-0005-0000-0000-0000EA0F0000}"/>
    <cellStyle name="Standaard 4 2 2 3 3 4 4 2" xfId="7418" xr:uid="{00000000-0005-0000-0000-0000EB0F0000}"/>
    <cellStyle name="Standaard 4 2 2 3 3 4 4 2 2" xfId="20416" xr:uid="{00000000-0005-0000-0000-0000EC0F0000}"/>
    <cellStyle name="Standaard 4 2 2 3 3 4 4 3" xfId="9930" xr:uid="{00000000-0005-0000-0000-0000ED0F0000}"/>
    <cellStyle name="Standaard 4 2 2 3 3 4 4 3 2" xfId="20417" xr:uid="{00000000-0005-0000-0000-0000EE0F0000}"/>
    <cellStyle name="Standaard 4 2 2 3 3 4 4 4" xfId="14598" xr:uid="{00000000-0005-0000-0000-0000EF0F0000}"/>
    <cellStyle name="Standaard 4 2 2 3 3 4 4 5" xfId="20415" xr:uid="{00000000-0005-0000-0000-0000F00F0000}"/>
    <cellStyle name="Standaard 4 2 2 3 3 4 5" xfId="5087" xr:uid="{00000000-0005-0000-0000-0000F10F0000}"/>
    <cellStyle name="Standaard 4 2 2 3 3 4 5 2" xfId="20418" xr:uid="{00000000-0005-0000-0000-0000F20F0000}"/>
    <cellStyle name="Standaard 4 2 2 3 3 4 6" xfId="9925" xr:uid="{00000000-0005-0000-0000-0000F30F0000}"/>
    <cellStyle name="Standaard 4 2 2 3 3 4 6 2" xfId="20419" xr:uid="{00000000-0005-0000-0000-0000F40F0000}"/>
    <cellStyle name="Standaard 4 2 2 3 3 4 7" xfId="14593" xr:uid="{00000000-0005-0000-0000-0000F50F0000}"/>
    <cellStyle name="Standaard 4 2 2 3 3 4 8" xfId="20402" xr:uid="{00000000-0005-0000-0000-0000F60F0000}"/>
    <cellStyle name="Standaard 4 2 2 3 3 5" xfId="1586" xr:uid="{00000000-0005-0000-0000-0000F70F0000}"/>
    <cellStyle name="Standaard 4 2 2 3 3 5 2" xfId="3917" xr:uid="{00000000-0005-0000-0000-0000F80F0000}"/>
    <cellStyle name="Standaard 4 2 2 3 3 5 2 2" xfId="8584" xr:uid="{00000000-0005-0000-0000-0000F90F0000}"/>
    <cellStyle name="Standaard 4 2 2 3 3 5 2 2 2" xfId="20422" xr:uid="{00000000-0005-0000-0000-0000FA0F0000}"/>
    <cellStyle name="Standaard 4 2 2 3 3 5 2 3" xfId="9932" xr:uid="{00000000-0005-0000-0000-0000FB0F0000}"/>
    <cellStyle name="Standaard 4 2 2 3 3 5 2 3 2" xfId="20423" xr:uid="{00000000-0005-0000-0000-0000FC0F0000}"/>
    <cellStyle name="Standaard 4 2 2 3 3 5 2 4" xfId="14600" xr:uid="{00000000-0005-0000-0000-0000FD0F0000}"/>
    <cellStyle name="Standaard 4 2 2 3 3 5 2 5" xfId="20421" xr:uid="{00000000-0005-0000-0000-0000FE0F0000}"/>
    <cellStyle name="Standaard 4 2 2 3 3 5 3" xfId="6253" xr:uid="{00000000-0005-0000-0000-0000FF0F0000}"/>
    <cellStyle name="Standaard 4 2 2 3 3 5 3 2" xfId="20424" xr:uid="{00000000-0005-0000-0000-000000100000}"/>
    <cellStyle name="Standaard 4 2 2 3 3 5 4" xfId="9931" xr:uid="{00000000-0005-0000-0000-000001100000}"/>
    <cellStyle name="Standaard 4 2 2 3 3 5 4 2" xfId="20425" xr:uid="{00000000-0005-0000-0000-000002100000}"/>
    <cellStyle name="Standaard 4 2 2 3 3 5 5" xfId="14599" xr:uid="{00000000-0005-0000-0000-000003100000}"/>
    <cellStyle name="Standaard 4 2 2 3 3 5 6" xfId="20420" xr:uid="{00000000-0005-0000-0000-000004100000}"/>
    <cellStyle name="Standaard 4 2 2 3 3 6" xfId="809" xr:uid="{00000000-0005-0000-0000-000005100000}"/>
    <cellStyle name="Standaard 4 2 2 3 3 6 2" xfId="3140" xr:uid="{00000000-0005-0000-0000-000006100000}"/>
    <cellStyle name="Standaard 4 2 2 3 3 6 2 2" xfId="7807" xr:uid="{00000000-0005-0000-0000-000007100000}"/>
    <cellStyle name="Standaard 4 2 2 3 3 6 2 2 2" xfId="20428" xr:uid="{00000000-0005-0000-0000-000008100000}"/>
    <cellStyle name="Standaard 4 2 2 3 3 6 2 3" xfId="9934" xr:uid="{00000000-0005-0000-0000-000009100000}"/>
    <cellStyle name="Standaard 4 2 2 3 3 6 2 3 2" xfId="20429" xr:uid="{00000000-0005-0000-0000-00000A100000}"/>
    <cellStyle name="Standaard 4 2 2 3 3 6 2 4" xfId="14602" xr:uid="{00000000-0005-0000-0000-00000B100000}"/>
    <cellStyle name="Standaard 4 2 2 3 3 6 2 5" xfId="20427" xr:uid="{00000000-0005-0000-0000-00000C100000}"/>
    <cellStyle name="Standaard 4 2 2 3 3 6 3" xfId="5476" xr:uid="{00000000-0005-0000-0000-00000D100000}"/>
    <cellStyle name="Standaard 4 2 2 3 3 6 3 2" xfId="20430" xr:uid="{00000000-0005-0000-0000-00000E100000}"/>
    <cellStyle name="Standaard 4 2 2 3 3 6 4" xfId="9933" xr:uid="{00000000-0005-0000-0000-00000F100000}"/>
    <cellStyle name="Standaard 4 2 2 3 3 6 4 2" xfId="20431" xr:uid="{00000000-0005-0000-0000-000010100000}"/>
    <cellStyle name="Standaard 4 2 2 3 3 6 5" xfId="14601" xr:uid="{00000000-0005-0000-0000-000011100000}"/>
    <cellStyle name="Standaard 4 2 2 3 3 6 6" xfId="20426" xr:uid="{00000000-0005-0000-0000-000012100000}"/>
    <cellStyle name="Standaard 4 2 2 3 3 7" xfId="2363" xr:uid="{00000000-0005-0000-0000-000013100000}"/>
    <cellStyle name="Standaard 4 2 2 3 3 7 2" xfId="7030" xr:uid="{00000000-0005-0000-0000-000014100000}"/>
    <cellStyle name="Standaard 4 2 2 3 3 7 2 2" xfId="20433" xr:uid="{00000000-0005-0000-0000-000015100000}"/>
    <cellStyle name="Standaard 4 2 2 3 3 7 3" xfId="9935" xr:uid="{00000000-0005-0000-0000-000016100000}"/>
    <cellStyle name="Standaard 4 2 2 3 3 7 3 2" xfId="20434" xr:uid="{00000000-0005-0000-0000-000017100000}"/>
    <cellStyle name="Standaard 4 2 2 3 3 7 4" xfId="14603" xr:uid="{00000000-0005-0000-0000-000018100000}"/>
    <cellStyle name="Standaard 4 2 2 3 3 7 5" xfId="20432" xr:uid="{00000000-0005-0000-0000-000019100000}"/>
    <cellStyle name="Standaard 4 2 2 3 3 8" xfId="4767" xr:uid="{00000000-0005-0000-0000-00001A100000}"/>
    <cellStyle name="Standaard 4 2 2 3 3 8 2" xfId="20435" xr:uid="{00000000-0005-0000-0000-00001B100000}"/>
    <cellStyle name="Standaard 4 2 2 3 3 9" xfId="9888" xr:uid="{00000000-0005-0000-0000-00001C100000}"/>
    <cellStyle name="Standaard 4 2 2 3 3 9 2" xfId="20436" xr:uid="{00000000-0005-0000-0000-00001D100000}"/>
    <cellStyle name="Standaard 4 2 2 3 4" xfId="24" xr:uid="{00000000-0005-0000-0000-00001E100000}"/>
    <cellStyle name="Standaard 4 2 2 3 4 10" xfId="14604" xr:uid="{00000000-0005-0000-0000-00001F100000}"/>
    <cellStyle name="Standaard 4 2 2 3 4 11" xfId="20437" xr:uid="{00000000-0005-0000-0000-000020100000}"/>
    <cellStyle name="Standaard 4 2 2 3 4 2" xfId="144" xr:uid="{00000000-0005-0000-0000-000021100000}"/>
    <cellStyle name="Standaard 4 2 2 3 4 2 10" xfId="20438" xr:uid="{00000000-0005-0000-0000-000022100000}"/>
    <cellStyle name="Standaard 4 2 2 3 4 2 2" xfId="338" xr:uid="{00000000-0005-0000-0000-000023100000}"/>
    <cellStyle name="Standaard 4 2 2 3 4 2 2 2" xfId="729" xr:uid="{00000000-0005-0000-0000-000024100000}"/>
    <cellStyle name="Standaard 4 2 2 3 4 2 2 2 2" xfId="2287" xr:uid="{00000000-0005-0000-0000-000025100000}"/>
    <cellStyle name="Standaard 4 2 2 3 4 2 2 2 2 2" xfId="4618" xr:uid="{00000000-0005-0000-0000-000026100000}"/>
    <cellStyle name="Standaard 4 2 2 3 4 2 2 2 2 2 2" xfId="9285" xr:uid="{00000000-0005-0000-0000-000027100000}"/>
    <cellStyle name="Standaard 4 2 2 3 4 2 2 2 2 2 2 2" xfId="20443" xr:uid="{00000000-0005-0000-0000-000028100000}"/>
    <cellStyle name="Standaard 4 2 2 3 4 2 2 2 2 2 3" xfId="9941" xr:uid="{00000000-0005-0000-0000-000029100000}"/>
    <cellStyle name="Standaard 4 2 2 3 4 2 2 2 2 2 3 2" xfId="20444" xr:uid="{00000000-0005-0000-0000-00002A100000}"/>
    <cellStyle name="Standaard 4 2 2 3 4 2 2 2 2 2 4" xfId="14609" xr:uid="{00000000-0005-0000-0000-00002B100000}"/>
    <cellStyle name="Standaard 4 2 2 3 4 2 2 2 2 2 5" xfId="20442" xr:uid="{00000000-0005-0000-0000-00002C100000}"/>
    <cellStyle name="Standaard 4 2 2 3 4 2 2 2 2 3" xfId="6954" xr:uid="{00000000-0005-0000-0000-00002D100000}"/>
    <cellStyle name="Standaard 4 2 2 3 4 2 2 2 2 3 2" xfId="20445" xr:uid="{00000000-0005-0000-0000-00002E100000}"/>
    <cellStyle name="Standaard 4 2 2 3 4 2 2 2 2 4" xfId="9940" xr:uid="{00000000-0005-0000-0000-00002F100000}"/>
    <cellStyle name="Standaard 4 2 2 3 4 2 2 2 2 4 2" xfId="20446" xr:uid="{00000000-0005-0000-0000-000030100000}"/>
    <cellStyle name="Standaard 4 2 2 3 4 2 2 2 2 5" xfId="14608" xr:uid="{00000000-0005-0000-0000-000031100000}"/>
    <cellStyle name="Standaard 4 2 2 3 4 2 2 2 2 6" xfId="20441" xr:uid="{00000000-0005-0000-0000-000032100000}"/>
    <cellStyle name="Standaard 4 2 2 3 4 2 2 2 3" xfId="1510" xr:uid="{00000000-0005-0000-0000-000033100000}"/>
    <cellStyle name="Standaard 4 2 2 3 4 2 2 2 3 2" xfId="3841" xr:uid="{00000000-0005-0000-0000-000034100000}"/>
    <cellStyle name="Standaard 4 2 2 3 4 2 2 2 3 2 2" xfId="8508" xr:uid="{00000000-0005-0000-0000-000035100000}"/>
    <cellStyle name="Standaard 4 2 2 3 4 2 2 2 3 2 2 2" xfId="20449" xr:uid="{00000000-0005-0000-0000-000036100000}"/>
    <cellStyle name="Standaard 4 2 2 3 4 2 2 2 3 2 3" xfId="9943" xr:uid="{00000000-0005-0000-0000-000037100000}"/>
    <cellStyle name="Standaard 4 2 2 3 4 2 2 2 3 2 3 2" xfId="20450" xr:uid="{00000000-0005-0000-0000-000038100000}"/>
    <cellStyle name="Standaard 4 2 2 3 4 2 2 2 3 2 4" xfId="14611" xr:uid="{00000000-0005-0000-0000-000039100000}"/>
    <cellStyle name="Standaard 4 2 2 3 4 2 2 2 3 2 5" xfId="20448" xr:uid="{00000000-0005-0000-0000-00003A100000}"/>
    <cellStyle name="Standaard 4 2 2 3 4 2 2 2 3 3" xfId="6177" xr:uid="{00000000-0005-0000-0000-00003B100000}"/>
    <cellStyle name="Standaard 4 2 2 3 4 2 2 2 3 3 2" xfId="20451" xr:uid="{00000000-0005-0000-0000-00003C100000}"/>
    <cellStyle name="Standaard 4 2 2 3 4 2 2 2 3 4" xfId="9942" xr:uid="{00000000-0005-0000-0000-00003D100000}"/>
    <cellStyle name="Standaard 4 2 2 3 4 2 2 2 3 4 2" xfId="20452" xr:uid="{00000000-0005-0000-0000-00003E100000}"/>
    <cellStyle name="Standaard 4 2 2 3 4 2 2 2 3 5" xfId="14610" xr:uid="{00000000-0005-0000-0000-00003F100000}"/>
    <cellStyle name="Standaard 4 2 2 3 4 2 2 2 3 6" xfId="20447" xr:uid="{00000000-0005-0000-0000-000040100000}"/>
    <cellStyle name="Standaard 4 2 2 3 4 2 2 2 4" xfId="3064" xr:uid="{00000000-0005-0000-0000-000041100000}"/>
    <cellStyle name="Standaard 4 2 2 3 4 2 2 2 4 2" xfId="7731" xr:uid="{00000000-0005-0000-0000-000042100000}"/>
    <cellStyle name="Standaard 4 2 2 3 4 2 2 2 4 2 2" xfId="20454" xr:uid="{00000000-0005-0000-0000-000043100000}"/>
    <cellStyle name="Standaard 4 2 2 3 4 2 2 2 4 3" xfId="9944" xr:uid="{00000000-0005-0000-0000-000044100000}"/>
    <cellStyle name="Standaard 4 2 2 3 4 2 2 2 4 3 2" xfId="20455" xr:uid="{00000000-0005-0000-0000-000045100000}"/>
    <cellStyle name="Standaard 4 2 2 3 4 2 2 2 4 4" xfId="14612" xr:uid="{00000000-0005-0000-0000-000046100000}"/>
    <cellStyle name="Standaard 4 2 2 3 4 2 2 2 4 5" xfId="20453" xr:uid="{00000000-0005-0000-0000-000047100000}"/>
    <cellStyle name="Standaard 4 2 2 3 4 2 2 2 5" xfId="5400" xr:uid="{00000000-0005-0000-0000-000048100000}"/>
    <cellStyle name="Standaard 4 2 2 3 4 2 2 2 5 2" xfId="20456" xr:uid="{00000000-0005-0000-0000-000049100000}"/>
    <cellStyle name="Standaard 4 2 2 3 4 2 2 2 6" xfId="9939" xr:uid="{00000000-0005-0000-0000-00004A100000}"/>
    <cellStyle name="Standaard 4 2 2 3 4 2 2 2 6 2" xfId="20457" xr:uid="{00000000-0005-0000-0000-00004B100000}"/>
    <cellStyle name="Standaard 4 2 2 3 4 2 2 2 7" xfId="14607" xr:uid="{00000000-0005-0000-0000-00004C100000}"/>
    <cellStyle name="Standaard 4 2 2 3 4 2 2 2 8" xfId="20440" xr:uid="{00000000-0005-0000-0000-00004D100000}"/>
    <cellStyle name="Standaard 4 2 2 3 4 2 2 3" xfId="1899" xr:uid="{00000000-0005-0000-0000-00004E100000}"/>
    <cellStyle name="Standaard 4 2 2 3 4 2 2 3 2" xfId="4230" xr:uid="{00000000-0005-0000-0000-00004F100000}"/>
    <cellStyle name="Standaard 4 2 2 3 4 2 2 3 2 2" xfId="8897" xr:uid="{00000000-0005-0000-0000-000050100000}"/>
    <cellStyle name="Standaard 4 2 2 3 4 2 2 3 2 2 2" xfId="20460" xr:uid="{00000000-0005-0000-0000-000051100000}"/>
    <cellStyle name="Standaard 4 2 2 3 4 2 2 3 2 3" xfId="9946" xr:uid="{00000000-0005-0000-0000-000052100000}"/>
    <cellStyle name="Standaard 4 2 2 3 4 2 2 3 2 3 2" xfId="20461" xr:uid="{00000000-0005-0000-0000-000053100000}"/>
    <cellStyle name="Standaard 4 2 2 3 4 2 2 3 2 4" xfId="14614" xr:uid="{00000000-0005-0000-0000-000054100000}"/>
    <cellStyle name="Standaard 4 2 2 3 4 2 2 3 2 5" xfId="20459" xr:uid="{00000000-0005-0000-0000-000055100000}"/>
    <cellStyle name="Standaard 4 2 2 3 4 2 2 3 3" xfId="6566" xr:uid="{00000000-0005-0000-0000-000056100000}"/>
    <cellStyle name="Standaard 4 2 2 3 4 2 2 3 3 2" xfId="20462" xr:uid="{00000000-0005-0000-0000-000057100000}"/>
    <cellStyle name="Standaard 4 2 2 3 4 2 2 3 4" xfId="9945" xr:uid="{00000000-0005-0000-0000-000058100000}"/>
    <cellStyle name="Standaard 4 2 2 3 4 2 2 3 4 2" xfId="20463" xr:uid="{00000000-0005-0000-0000-000059100000}"/>
    <cellStyle name="Standaard 4 2 2 3 4 2 2 3 5" xfId="14613" xr:uid="{00000000-0005-0000-0000-00005A100000}"/>
    <cellStyle name="Standaard 4 2 2 3 4 2 2 3 6" xfId="20458" xr:uid="{00000000-0005-0000-0000-00005B100000}"/>
    <cellStyle name="Standaard 4 2 2 3 4 2 2 4" xfId="1122" xr:uid="{00000000-0005-0000-0000-00005C100000}"/>
    <cellStyle name="Standaard 4 2 2 3 4 2 2 4 2" xfId="3453" xr:uid="{00000000-0005-0000-0000-00005D100000}"/>
    <cellStyle name="Standaard 4 2 2 3 4 2 2 4 2 2" xfId="8120" xr:uid="{00000000-0005-0000-0000-00005E100000}"/>
    <cellStyle name="Standaard 4 2 2 3 4 2 2 4 2 2 2" xfId="20466" xr:uid="{00000000-0005-0000-0000-00005F100000}"/>
    <cellStyle name="Standaard 4 2 2 3 4 2 2 4 2 3" xfId="9948" xr:uid="{00000000-0005-0000-0000-000060100000}"/>
    <cellStyle name="Standaard 4 2 2 3 4 2 2 4 2 3 2" xfId="20467" xr:uid="{00000000-0005-0000-0000-000061100000}"/>
    <cellStyle name="Standaard 4 2 2 3 4 2 2 4 2 4" xfId="14616" xr:uid="{00000000-0005-0000-0000-000062100000}"/>
    <cellStyle name="Standaard 4 2 2 3 4 2 2 4 2 5" xfId="20465" xr:uid="{00000000-0005-0000-0000-000063100000}"/>
    <cellStyle name="Standaard 4 2 2 3 4 2 2 4 3" xfId="5789" xr:uid="{00000000-0005-0000-0000-000064100000}"/>
    <cellStyle name="Standaard 4 2 2 3 4 2 2 4 3 2" xfId="20468" xr:uid="{00000000-0005-0000-0000-000065100000}"/>
    <cellStyle name="Standaard 4 2 2 3 4 2 2 4 4" xfId="9947" xr:uid="{00000000-0005-0000-0000-000066100000}"/>
    <cellStyle name="Standaard 4 2 2 3 4 2 2 4 4 2" xfId="20469" xr:uid="{00000000-0005-0000-0000-000067100000}"/>
    <cellStyle name="Standaard 4 2 2 3 4 2 2 4 5" xfId="14615" xr:uid="{00000000-0005-0000-0000-000068100000}"/>
    <cellStyle name="Standaard 4 2 2 3 4 2 2 4 6" xfId="20464" xr:uid="{00000000-0005-0000-0000-000069100000}"/>
    <cellStyle name="Standaard 4 2 2 3 4 2 2 5" xfId="2676" xr:uid="{00000000-0005-0000-0000-00006A100000}"/>
    <cellStyle name="Standaard 4 2 2 3 4 2 2 5 2" xfId="7343" xr:uid="{00000000-0005-0000-0000-00006B100000}"/>
    <cellStyle name="Standaard 4 2 2 3 4 2 2 5 2 2" xfId="20471" xr:uid="{00000000-0005-0000-0000-00006C100000}"/>
    <cellStyle name="Standaard 4 2 2 3 4 2 2 5 3" xfId="9949" xr:uid="{00000000-0005-0000-0000-00006D100000}"/>
    <cellStyle name="Standaard 4 2 2 3 4 2 2 5 3 2" xfId="20472" xr:uid="{00000000-0005-0000-0000-00006E100000}"/>
    <cellStyle name="Standaard 4 2 2 3 4 2 2 5 4" xfId="14617" xr:uid="{00000000-0005-0000-0000-00006F100000}"/>
    <cellStyle name="Standaard 4 2 2 3 4 2 2 5 5" xfId="20470" xr:uid="{00000000-0005-0000-0000-000070100000}"/>
    <cellStyle name="Standaard 4 2 2 3 4 2 2 6" xfId="5012" xr:uid="{00000000-0005-0000-0000-000071100000}"/>
    <cellStyle name="Standaard 4 2 2 3 4 2 2 6 2" xfId="20473" xr:uid="{00000000-0005-0000-0000-000072100000}"/>
    <cellStyle name="Standaard 4 2 2 3 4 2 2 7" xfId="9938" xr:uid="{00000000-0005-0000-0000-000073100000}"/>
    <cellStyle name="Standaard 4 2 2 3 4 2 2 7 2" xfId="20474" xr:uid="{00000000-0005-0000-0000-000074100000}"/>
    <cellStyle name="Standaard 4 2 2 3 4 2 2 8" xfId="14606" xr:uid="{00000000-0005-0000-0000-000075100000}"/>
    <cellStyle name="Standaard 4 2 2 3 4 2 2 9" xfId="20439" xr:uid="{00000000-0005-0000-0000-000076100000}"/>
    <cellStyle name="Standaard 4 2 2 3 4 2 3" xfId="535" xr:uid="{00000000-0005-0000-0000-000077100000}"/>
    <cellStyle name="Standaard 4 2 2 3 4 2 3 2" xfId="2093" xr:uid="{00000000-0005-0000-0000-000078100000}"/>
    <cellStyle name="Standaard 4 2 2 3 4 2 3 2 2" xfId="4424" xr:uid="{00000000-0005-0000-0000-000079100000}"/>
    <cellStyle name="Standaard 4 2 2 3 4 2 3 2 2 2" xfId="9091" xr:uid="{00000000-0005-0000-0000-00007A100000}"/>
    <cellStyle name="Standaard 4 2 2 3 4 2 3 2 2 2 2" xfId="20478" xr:uid="{00000000-0005-0000-0000-00007B100000}"/>
    <cellStyle name="Standaard 4 2 2 3 4 2 3 2 2 3" xfId="9952" xr:uid="{00000000-0005-0000-0000-00007C100000}"/>
    <cellStyle name="Standaard 4 2 2 3 4 2 3 2 2 3 2" xfId="20479" xr:uid="{00000000-0005-0000-0000-00007D100000}"/>
    <cellStyle name="Standaard 4 2 2 3 4 2 3 2 2 4" xfId="14620" xr:uid="{00000000-0005-0000-0000-00007E100000}"/>
    <cellStyle name="Standaard 4 2 2 3 4 2 3 2 2 5" xfId="20477" xr:uid="{00000000-0005-0000-0000-00007F100000}"/>
    <cellStyle name="Standaard 4 2 2 3 4 2 3 2 3" xfId="6760" xr:uid="{00000000-0005-0000-0000-000080100000}"/>
    <cellStyle name="Standaard 4 2 2 3 4 2 3 2 3 2" xfId="20480" xr:uid="{00000000-0005-0000-0000-000081100000}"/>
    <cellStyle name="Standaard 4 2 2 3 4 2 3 2 4" xfId="9951" xr:uid="{00000000-0005-0000-0000-000082100000}"/>
    <cellStyle name="Standaard 4 2 2 3 4 2 3 2 4 2" xfId="20481" xr:uid="{00000000-0005-0000-0000-000083100000}"/>
    <cellStyle name="Standaard 4 2 2 3 4 2 3 2 5" xfId="14619" xr:uid="{00000000-0005-0000-0000-000084100000}"/>
    <cellStyle name="Standaard 4 2 2 3 4 2 3 2 6" xfId="20476" xr:uid="{00000000-0005-0000-0000-000085100000}"/>
    <cellStyle name="Standaard 4 2 2 3 4 2 3 3" xfId="1316" xr:uid="{00000000-0005-0000-0000-000086100000}"/>
    <cellStyle name="Standaard 4 2 2 3 4 2 3 3 2" xfId="3647" xr:uid="{00000000-0005-0000-0000-000087100000}"/>
    <cellStyle name="Standaard 4 2 2 3 4 2 3 3 2 2" xfId="8314" xr:uid="{00000000-0005-0000-0000-000088100000}"/>
    <cellStyle name="Standaard 4 2 2 3 4 2 3 3 2 2 2" xfId="20484" xr:uid="{00000000-0005-0000-0000-000089100000}"/>
    <cellStyle name="Standaard 4 2 2 3 4 2 3 3 2 3" xfId="9954" xr:uid="{00000000-0005-0000-0000-00008A100000}"/>
    <cellStyle name="Standaard 4 2 2 3 4 2 3 3 2 3 2" xfId="20485" xr:uid="{00000000-0005-0000-0000-00008B100000}"/>
    <cellStyle name="Standaard 4 2 2 3 4 2 3 3 2 4" xfId="14622" xr:uid="{00000000-0005-0000-0000-00008C100000}"/>
    <cellStyle name="Standaard 4 2 2 3 4 2 3 3 2 5" xfId="20483" xr:uid="{00000000-0005-0000-0000-00008D100000}"/>
    <cellStyle name="Standaard 4 2 2 3 4 2 3 3 3" xfId="5983" xr:uid="{00000000-0005-0000-0000-00008E100000}"/>
    <cellStyle name="Standaard 4 2 2 3 4 2 3 3 3 2" xfId="20486" xr:uid="{00000000-0005-0000-0000-00008F100000}"/>
    <cellStyle name="Standaard 4 2 2 3 4 2 3 3 4" xfId="9953" xr:uid="{00000000-0005-0000-0000-000090100000}"/>
    <cellStyle name="Standaard 4 2 2 3 4 2 3 3 4 2" xfId="20487" xr:uid="{00000000-0005-0000-0000-000091100000}"/>
    <cellStyle name="Standaard 4 2 2 3 4 2 3 3 5" xfId="14621" xr:uid="{00000000-0005-0000-0000-000092100000}"/>
    <cellStyle name="Standaard 4 2 2 3 4 2 3 3 6" xfId="20482" xr:uid="{00000000-0005-0000-0000-000093100000}"/>
    <cellStyle name="Standaard 4 2 2 3 4 2 3 4" xfId="2870" xr:uid="{00000000-0005-0000-0000-000094100000}"/>
    <cellStyle name="Standaard 4 2 2 3 4 2 3 4 2" xfId="7537" xr:uid="{00000000-0005-0000-0000-000095100000}"/>
    <cellStyle name="Standaard 4 2 2 3 4 2 3 4 2 2" xfId="20489" xr:uid="{00000000-0005-0000-0000-000096100000}"/>
    <cellStyle name="Standaard 4 2 2 3 4 2 3 4 3" xfId="9955" xr:uid="{00000000-0005-0000-0000-000097100000}"/>
    <cellStyle name="Standaard 4 2 2 3 4 2 3 4 3 2" xfId="20490" xr:uid="{00000000-0005-0000-0000-000098100000}"/>
    <cellStyle name="Standaard 4 2 2 3 4 2 3 4 4" xfId="14623" xr:uid="{00000000-0005-0000-0000-000099100000}"/>
    <cellStyle name="Standaard 4 2 2 3 4 2 3 4 5" xfId="20488" xr:uid="{00000000-0005-0000-0000-00009A100000}"/>
    <cellStyle name="Standaard 4 2 2 3 4 2 3 5" xfId="5206" xr:uid="{00000000-0005-0000-0000-00009B100000}"/>
    <cellStyle name="Standaard 4 2 2 3 4 2 3 5 2" xfId="20491" xr:uid="{00000000-0005-0000-0000-00009C100000}"/>
    <cellStyle name="Standaard 4 2 2 3 4 2 3 6" xfId="9950" xr:uid="{00000000-0005-0000-0000-00009D100000}"/>
    <cellStyle name="Standaard 4 2 2 3 4 2 3 6 2" xfId="20492" xr:uid="{00000000-0005-0000-0000-00009E100000}"/>
    <cellStyle name="Standaard 4 2 2 3 4 2 3 7" xfId="14618" xr:uid="{00000000-0005-0000-0000-00009F100000}"/>
    <cellStyle name="Standaard 4 2 2 3 4 2 3 8" xfId="20475" xr:uid="{00000000-0005-0000-0000-0000A0100000}"/>
    <cellStyle name="Standaard 4 2 2 3 4 2 4" xfId="1705" xr:uid="{00000000-0005-0000-0000-0000A1100000}"/>
    <cellStyle name="Standaard 4 2 2 3 4 2 4 2" xfId="4036" xr:uid="{00000000-0005-0000-0000-0000A2100000}"/>
    <cellStyle name="Standaard 4 2 2 3 4 2 4 2 2" xfId="8703" xr:uid="{00000000-0005-0000-0000-0000A3100000}"/>
    <cellStyle name="Standaard 4 2 2 3 4 2 4 2 2 2" xfId="20495" xr:uid="{00000000-0005-0000-0000-0000A4100000}"/>
    <cellStyle name="Standaard 4 2 2 3 4 2 4 2 3" xfId="9957" xr:uid="{00000000-0005-0000-0000-0000A5100000}"/>
    <cellStyle name="Standaard 4 2 2 3 4 2 4 2 3 2" xfId="20496" xr:uid="{00000000-0005-0000-0000-0000A6100000}"/>
    <cellStyle name="Standaard 4 2 2 3 4 2 4 2 4" xfId="14625" xr:uid="{00000000-0005-0000-0000-0000A7100000}"/>
    <cellStyle name="Standaard 4 2 2 3 4 2 4 2 5" xfId="20494" xr:uid="{00000000-0005-0000-0000-0000A8100000}"/>
    <cellStyle name="Standaard 4 2 2 3 4 2 4 3" xfId="6372" xr:uid="{00000000-0005-0000-0000-0000A9100000}"/>
    <cellStyle name="Standaard 4 2 2 3 4 2 4 3 2" xfId="20497" xr:uid="{00000000-0005-0000-0000-0000AA100000}"/>
    <cellStyle name="Standaard 4 2 2 3 4 2 4 4" xfId="9956" xr:uid="{00000000-0005-0000-0000-0000AB100000}"/>
    <cellStyle name="Standaard 4 2 2 3 4 2 4 4 2" xfId="20498" xr:uid="{00000000-0005-0000-0000-0000AC100000}"/>
    <cellStyle name="Standaard 4 2 2 3 4 2 4 5" xfId="14624" xr:uid="{00000000-0005-0000-0000-0000AD100000}"/>
    <cellStyle name="Standaard 4 2 2 3 4 2 4 6" xfId="20493" xr:uid="{00000000-0005-0000-0000-0000AE100000}"/>
    <cellStyle name="Standaard 4 2 2 3 4 2 5" xfId="928" xr:uid="{00000000-0005-0000-0000-0000AF100000}"/>
    <cellStyle name="Standaard 4 2 2 3 4 2 5 2" xfId="3259" xr:uid="{00000000-0005-0000-0000-0000B0100000}"/>
    <cellStyle name="Standaard 4 2 2 3 4 2 5 2 2" xfId="7926" xr:uid="{00000000-0005-0000-0000-0000B1100000}"/>
    <cellStyle name="Standaard 4 2 2 3 4 2 5 2 2 2" xfId="20501" xr:uid="{00000000-0005-0000-0000-0000B2100000}"/>
    <cellStyle name="Standaard 4 2 2 3 4 2 5 2 3" xfId="9959" xr:uid="{00000000-0005-0000-0000-0000B3100000}"/>
    <cellStyle name="Standaard 4 2 2 3 4 2 5 2 3 2" xfId="20502" xr:uid="{00000000-0005-0000-0000-0000B4100000}"/>
    <cellStyle name="Standaard 4 2 2 3 4 2 5 2 4" xfId="14627" xr:uid="{00000000-0005-0000-0000-0000B5100000}"/>
    <cellStyle name="Standaard 4 2 2 3 4 2 5 2 5" xfId="20500" xr:uid="{00000000-0005-0000-0000-0000B6100000}"/>
    <cellStyle name="Standaard 4 2 2 3 4 2 5 3" xfId="5595" xr:uid="{00000000-0005-0000-0000-0000B7100000}"/>
    <cellStyle name="Standaard 4 2 2 3 4 2 5 3 2" xfId="20503" xr:uid="{00000000-0005-0000-0000-0000B8100000}"/>
    <cellStyle name="Standaard 4 2 2 3 4 2 5 4" xfId="9958" xr:uid="{00000000-0005-0000-0000-0000B9100000}"/>
    <cellStyle name="Standaard 4 2 2 3 4 2 5 4 2" xfId="20504" xr:uid="{00000000-0005-0000-0000-0000BA100000}"/>
    <cellStyle name="Standaard 4 2 2 3 4 2 5 5" xfId="14626" xr:uid="{00000000-0005-0000-0000-0000BB100000}"/>
    <cellStyle name="Standaard 4 2 2 3 4 2 5 6" xfId="20499" xr:uid="{00000000-0005-0000-0000-0000BC100000}"/>
    <cellStyle name="Standaard 4 2 2 3 4 2 6" xfId="2482" xr:uid="{00000000-0005-0000-0000-0000BD100000}"/>
    <cellStyle name="Standaard 4 2 2 3 4 2 6 2" xfId="7149" xr:uid="{00000000-0005-0000-0000-0000BE100000}"/>
    <cellStyle name="Standaard 4 2 2 3 4 2 6 2 2" xfId="20506" xr:uid="{00000000-0005-0000-0000-0000BF100000}"/>
    <cellStyle name="Standaard 4 2 2 3 4 2 6 3" xfId="9960" xr:uid="{00000000-0005-0000-0000-0000C0100000}"/>
    <cellStyle name="Standaard 4 2 2 3 4 2 6 3 2" xfId="20507" xr:uid="{00000000-0005-0000-0000-0000C1100000}"/>
    <cellStyle name="Standaard 4 2 2 3 4 2 6 4" xfId="14628" xr:uid="{00000000-0005-0000-0000-0000C2100000}"/>
    <cellStyle name="Standaard 4 2 2 3 4 2 6 5" xfId="20505" xr:uid="{00000000-0005-0000-0000-0000C3100000}"/>
    <cellStyle name="Standaard 4 2 2 3 4 2 7" xfId="4818" xr:uid="{00000000-0005-0000-0000-0000C4100000}"/>
    <cellStyle name="Standaard 4 2 2 3 4 2 7 2" xfId="20508" xr:uid="{00000000-0005-0000-0000-0000C5100000}"/>
    <cellStyle name="Standaard 4 2 2 3 4 2 8" xfId="9937" xr:uid="{00000000-0005-0000-0000-0000C6100000}"/>
    <cellStyle name="Standaard 4 2 2 3 4 2 8 2" xfId="20509" xr:uid="{00000000-0005-0000-0000-0000C7100000}"/>
    <cellStyle name="Standaard 4 2 2 3 4 2 9" xfId="14605" xr:uid="{00000000-0005-0000-0000-0000C8100000}"/>
    <cellStyle name="Standaard 4 2 2 3 4 3" xfId="220" xr:uid="{00000000-0005-0000-0000-0000C9100000}"/>
    <cellStyle name="Standaard 4 2 2 3 4 3 2" xfId="611" xr:uid="{00000000-0005-0000-0000-0000CA100000}"/>
    <cellStyle name="Standaard 4 2 2 3 4 3 2 2" xfId="2169" xr:uid="{00000000-0005-0000-0000-0000CB100000}"/>
    <cellStyle name="Standaard 4 2 2 3 4 3 2 2 2" xfId="4500" xr:uid="{00000000-0005-0000-0000-0000CC100000}"/>
    <cellStyle name="Standaard 4 2 2 3 4 3 2 2 2 2" xfId="9167" xr:uid="{00000000-0005-0000-0000-0000CD100000}"/>
    <cellStyle name="Standaard 4 2 2 3 4 3 2 2 2 2 2" xfId="20514" xr:uid="{00000000-0005-0000-0000-0000CE100000}"/>
    <cellStyle name="Standaard 4 2 2 3 4 3 2 2 2 3" xfId="9964" xr:uid="{00000000-0005-0000-0000-0000CF100000}"/>
    <cellStyle name="Standaard 4 2 2 3 4 3 2 2 2 3 2" xfId="20515" xr:uid="{00000000-0005-0000-0000-0000D0100000}"/>
    <cellStyle name="Standaard 4 2 2 3 4 3 2 2 2 4" xfId="14632" xr:uid="{00000000-0005-0000-0000-0000D1100000}"/>
    <cellStyle name="Standaard 4 2 2 3 4 3 2 2 2 5" xfId="20513" xr:uid="{00000000-0005-0000-0000-0000D2100000}"/>
    <cellStyle name="Standaard 4 2 2 3 4 3 2 2 3" xfId="6836" xr:uid="{00000000-0005-0000-0000-0000D3100000}"/>
    <cellStyle name="Standaard 4 2 2 3 4 3 2 2 3 2" xfId="20516" xr:uid="{00000000-0005-0000-0000-0000D4100000}"/>
    <cellStyle name="Standaard 4 2 2 3 4 3 2 2 4" xfId="9963" xr:uid="{00000000-0005-0000-0000-0000D5100000}"/>
    <cellStyle name="Standaard 4 2 2 3 4 3 2 2 4 2" xfId="20517" xr:uid="{00000000-0005-0000-0000-0000D6100000}"/>
    <cellStyle name="Standaard 4 2 2 3 4 3 2 2 5" xfId="14631" xr:uid="{00000000-0005-0000-0000-0000D7100000}"/>
    <cellStyle name="Standaard 4 2 2 3 4 3 2 2 6" xfId="20512" xr:uid="{00000000-0005-0000-0000-0000D8100000}"/>
    <cellStyle name="Standaard 4 2 2 3 4 3 2 3" xfId="1392" xr:uid="{00000000-0005-0000-0000-0000D9100000}"/>
    <cellStyle name="Standaard 4 2 2 3 4 3 2 3 2" xfId="3723" xr:uid="{00000000-0005-0000-0000-0000DA100000}"/>
    <cellStyle name="Standaard 4 2 2 3 4 3 2 3 2 2" xfId="8390" xr:uid="{00000000-0005-0000-0000-0000DB100000}"/>
    <cellStyle name="Standaard 4 2 2 3 4 3 2 3 2 2 2" xfId="20520" xr:uid="{00000000-0005-0000-0000-0000DC100000}"/>
    <cellStyle name="Standaard 4 2 2 3 4 3 2 3 2 3" xfId="9966" xr:uid="{00000000-0005-0000-0000-0000DD100000}"/>
    <cellStyle name="Standaard 4 2 2 3 4 3 2 3 2 3 2" xfId="20521" xr:uid="{00000000-0005-0000-0000-0000DE100000}"/>
    <cellStyle name="Standaard 4 2 2 3 4 3 2 3 2 4" xfId="14634" xr:uid="{00000000-0005-0000-0000-0000DF100000}"/>
    <cellStyle name="Standaard 4 2 2 3 4 3 2 3 2 5" xfId="20519" xr:uid="{00000000-0005-0000-0000-0000E0100000}"/>
    <cellStyle name="Standaard 4 2 2 3 4 3 2 3 3" xfId="6059" xr:uid="{00000000-0005-0000-0000-0000E1100000}"/>
    <cellStyle name="Standaard 4 2 2 3 4 3 2 3 3 2" xfId="20522" xr:uid="{00000000-0005-0000-0000-0000E2100000}"/>
    <cellStyle name="Standaard 4 2 2 3 4 3 2 3 4" xfId="9965" xr:uid="{00000000-0005-0000-0000-0000E3100000}"/>
    <cellStyle name="Standaard 4 2 2 3 4 3 2 3 4 2" xfId="20523" xr:uid="{00000000-0005-0000-0000-0000E4100000}"/>
    <cellStyle name="Standaard 4 2 2 3 4 3 2 3 5" xfId="14633" xr:uid="{00000000-0005-0000-0000-0000E5100000}"/>
    <cellStyle name="Standaard 4 2 2 3 4 3 2 3 6" xfId="20518" xr:uid="{00000000-0005-0000-0000-0000E6100000}"/>
    <cellStyle name="Standaard 4 2 2 3 4 3 2 4" xfId="2946" xr:uid="{00000000-0005-0000-0000-0000E7100000}"/>
    <cellStyle name="Standaard 4 2 2 3 4 3 2 4 2" xfId="7613" xr:uid="{00000000-0005-0000-0000-0000E8100000}"/>
    <cellStyle name="Standaard 4 2 2 3 4 3 2 4 2 2" xfId="20525" xr:uid="{00000000-0005-0000-0000-0000E9100000}"/>
    <cellStyle name="Standaard 4 2 2 3 4 3 2 4 3" xfId="9967" xr:uid="{00000000-0005-0000-0000-0000EA100000}"/>
    <cellStyle name="Standaard 4 2 2 3 4 3 2 4 3 2" xfId="20526" xr:uid="{00000000-0005-0000-0000-0000EB100000}"/>
    <cellStyle name="Standaard 4 2 2 3 4 3 2 4 4" xfId="14635" xr:uid="{00000000-0005-0000-0000-0000EC100000}"/>
    <cellStyle name="Standaard 4 2 2 3 4 3 2 4 5" xfId="20524" xr:uid="{00000000-0005-0000-0000-0000ED100000}"/>
    <cellStyle name="Standaard 4 2 2 3 4 3 2 5" xfId="5282" xr:uid="{00000000-0005-0000-0000-0000EE100000}"/>
    <cellStyle name="Standaard 4 2 2 3 4 3 2 5 2" xfId="20527" xr:uid="{00000000-0005-0000-0000-0000EF100000}"/>
    <cellStyle name="Standaard 4 2 2 3 4 3 2 6" xfId="9962" xr:uid="{00000000-0005-0000-0000-0000F0100000}"/>
    <cellStyle name="Standaard 4 2 2 3 4 3 2 6 2" xfId="20528" xr:uid="{00000000-0005-0000-0000-0000F1100000}"/>
    <cellStyle name="Standaard 4 2 2 3 4 3 2 7" xfId="14630" xr:uid="{00000000-0005-0000-0000-0000F2100000}"/>
    <cellStyle name="Standaard 4 2 2 3 4 3 2 8" xfId="20511" xr:uid="{00000000-0005-0000-0000-0000F3100000}"/>
    <cellStyle name="Standaard 4 2 2 3 4 3 3" xfId="1781" xr:uid="{00000000-0005-0000-0000-0000F4100000}"/>
    <cellStyle name="Standaard 4 2 2 3 4 3 3 2" xfId="4112" xr:uid="{00000000-0005-0000-0000-0000F5100000}"/>
    <cellStyle name="Standaard 4 2 2 3 4 3 3 2 2" xfId="8779" xr:uid="{00000000-0005-0000-0000-0000F6100000}"/>
    <cellStyle name="Standaard 4 2 2 3 4 3 3 2 2 2" xfId="20531" xr:uid="{00000000-0005-0000-0000-0000F7100000}"/>
    <cellStyle name="Standaard 4 2 2 3 4 3 3 2 3" xfId="9969" xr:uid="{00000000-0005-0000-0000-0000F8100000}"/>
    <cellStyle name="Standaard 4 2 2 3 4 3 3 2 3 2" xfId="20532" xr:uid="{00000000-0005-0000-0000-0000F9100000}"/>
    <cellStyle name="Standaard 4 2 2 3 4 3 3 2 4" xfId="14637" xr:uid="{00000000-0005-0000-0000-0000FA100000}"/>
    <cellStyle name="Standaard 4 2 2 3 4 3 3 2 5" xfId="20530" xr:uid="{00000000-0005-0000-0000-0000FB100000}"/>
    <cellStyle name="Standaard 4 2 2 3 4 3 3 3" xfId="6448" xr:uid="{00000000-0005-0000-0000-0000FC100000}"/>
    <cellStyle name="Standaard 4 2 2 3 4 3 3 3 2" xfId="20533" xr:uid="{00000000-0005-0000-0000-0000FD100000}"/>
    <cellStyle name="Standaard 4 2 2 3 4 3 3 4" xfId="9968" xr:uid="{00000000-0005-0000-0000-0000FE100000}"/>
    <cellStyle name="Standaard 4 2 2 3 4 3 3 4 2" xfId="20534" xr:uid="{00000000-0005-0000-0000-0000FF100000}"/>
    <cellStyle name="Standaard 4 2 2 3 4 3 3 5" xfId="14636" xr:uid="{00000000-0005-0000-0000-000000110000}"/>
    <cellStyle name="Standaard 4 2 2 3 4 3 3 6" xfId="20529" xr:uid="{00000000-0005-0000-0000-000001110000}"/>
    <cellStyle name="Standaard 4 2 2 3 4 3 4" xfId="1004" xr:uid="{00000000-0005-0000-0000-000002110000}"/>
    <cellStyle name="Standaard 4 2 2 3 4 3 4 2" xfId="3335" xr:uid="{00000000-0005-0000-0000-000003110000}"/>
    <cellStyle name="Standaard 4 2 2 3 4 3 4 2 2" xfId="8002" xr:uid="{00000000-0005-0000-0000-000004110000}"/>
    <cellStyle name="Standaard 4 2 2 3 4 3 4 2 2 2" xfId="20537" xr:uid="{00000000-0005-0000-0000-000005110000}"/>
    <cellStyle name="Standaard 4 2 2 3 4 3 4 2 3" xfId="9971" xr:uid="{00000000-0005-0000-0000-000006110000}"/>
    <cellStyle name="Standaard 4 2 2 3 4 3 4 2 3 2" xfId="20538" xr:uid="{00000000-0005-0000-0000-000007110000}"/>
    <cellStyle name="Standaard 4 2 2 3 4 3 4 2 4" xfId="14639" xr:uid="{00000000-0005-0000-0000-000008110000}"/>
    <cellStyle name="Standaard 4 2 2 3 4 3 4 2 5" xfId="20536" xr:uid="{00000000-0005-0000-0000-000009110000}"/>
    <cellStyle name="Standaard 4 2 2 3 4 3 4 3" xfId="5671" xr:uid="{00000000-0005-0000-0000-00000A110000}"/>
    <cellStyle name="Standaard 4 2 2 3 4 3 4 3 2" xfId="20539" xr:uid="{00000000-0005-0000-0000-00000B110000}"/>
    <cellStyle name="Standaard 4 2 2 3 4 3 4 4" xfId="9970" xr:uid="{00000000-0005-0000-0000-00000C110000}"/>
    <cellStyle name="Standaard 4 2 2 3 4 3 4 4 2" xfId="20540" xr:uid="{00000000-0005-0000-0000-00000D110000}"/>
    <cellStyle name="Standaard 4 2 2 3 4 3 4 5" xfId="14638" xr:uid="{00000000-0005-0000-0000-00000E110000}"/>
    <cellStyle name="Standaard 4 2 2 3 4 3 4 6" xfId="20535" xr:uid="{00000000-0005-0000-0000-00000F110000}"/>
    <cellStyle name="Standaard 4 2 2 3 4 3 5" xfId="2558" xr:uid="{00000000-0005-0000-0000-000010110000}"/>
    <cellStyle name="Standaard 4 2 2 3 4 3 5 2" xfId="7225" xr:uid="{00000000-0005-0000-0000-000011110000}"/>
    <cellStyle name="Standaard 4 2 2 3 4 3 5 2 2" xfId="20542" xr:uid="{00000000-0005-0000-0000-000012110000}"/>
    <cellStyle name="Standaard 4 2 2 3 4 3 5 3" xfId="9972" xr:uid="{00000000-0005-0000-0000-000013110000}"/>
    <cellStyle name="Standaard 4 2 2 3 4 3 5 3 2" xfId="20543" xr:uid="{00000000-0005-0000-0000-000014110000}"/>
    <cellStyle name="Standaard 4 2 2 3 4 3 5 4" xfId="14640" xr:uid="{00000000-0005-0000-0000-000015110000}"/>
    <cellStyle name="Standaard 4 2 2 3 4 3 5 5" xfId="20541" xr:uid="{00000000-0005-0000-0000-000016110000}"/>
    <cellStyle name="Standaard 4 2 2 3 4 3 6" xfId="4894" xr:uid="{00000000-0005-0000-0000-000017110000}"/>
    <cellStyle name="Standaard 4 2 2 3 4 3 6 2" xfId="20544" xr:uid="{00000000-0005-0000-0000-000018110000}"/>
    <cellStyle name="Standaard 4 2 2 3 4 3 7" xfId="9961" xr:uid="{00000000-0005-0000-0000-000019110000}"/>
    <cellStyle name="Standaard 4 2 2 3 4 3 7 2" xfId="20545" xr:uid="{00000000-0005-0000-0000-00001A110000}"/>
    <cellStyle name="Standaard 4 2 2 3 4 3 8" xfId="14629" xr:uid="{00000000-0005-0000-0000-00001B110000}"/>
    <cellStyle name="Standaard 4 2 2 3 4 3 9" xfId="20510" xr:uid="{00000000-0005-0000-0000-00001C110000}"/>
    <cellStyle name="Standaard 4 2 2 3 4 4" xfId="417" xr:uid="{00000000-0005-0000-0000-00001D110000}"/>
    <cellStyle name="Standaard 4 2 2 3 4 4 2" xfId="1975" xr:uid="{00000000-0005-0000-0000-00001E110000}"/>
    <cellStyle name="Standaard 4 2 2 3 4 4 2 2" xfId="4306" xr:uid="{00000000-0005-0000-0000-00001F110000}"/>
    <cellStyle name="Standaard 4 2 2 3 4 4 2 2 2" xfId="8973" xr:uid="{00000000-0005-0000-0000-000020110000}"/>
    <cellStyle name="Standaard 4 2 2 3 4 4 2 2 2 2" xfId="20549" xr:uid="{00000000-0005-0000-0000-000021110000}"/>
    <cellStyle name="Standaard 4 2 2 3 4 4 2 2 3" xfId="9975" xr:uid="{00000000-0005-0000-0000-000022110000}"/>
    <cellStyle name="Standaard 4 2 2 3 4 4 2 2 3 2" xfId="20550" xr:uid="{00000000-0005-0000-0000-000023110000}"/>
    <cellStyle name="Standaard 4 2 2 3 4 4 2 2 4" xfId="14643" xr:uid="{00000000-0005-0000-0000-000024110000}"/>
    <cellStyle name="Standaard 4 2 2 3 4 4 2 2 5" xfId="20548" xr:uid="{00000000-0005-0000-0000-000025110000}"/>
    <cellStyle name="Standaard 4 2 2 3 4 4 2 3" xfId="6642" xr:uid="{00000000-0005-0000-0000-000026110000}"/>
    <cellStyle name="Standaard 4 2 2 3 4 4 2 3 2" xfId="20551" xr:uid="{00000000-0005-0000-0000-000027110000}"/>
    <cellStyle name="Standaard 4 2 2 3 4 4 2 4" xfId="9974" xr:uid="{00000000-0005-0000-0000-000028110000}"/>
    <cellStyle name="Standaard 4 2 2 3 4 4 2 4 2" xfId="20552" xr:uid="{00000000-0005-0000-0000-000029110000}"/>
    <cellStyle name="Standaard 4 2 2 3 4 4 2 5" xfId="14642" xr:uid="{00000000-0005-0000-0000-00002A110000}"/>
    <cellStyle name="Standaard 4 2 2 3 4 4 2 6" xfId="20547" xr:uid="{00000000-0005-0000-0000-00002B110000}"/>
    <cellStyle name="Standaard 4 2 2 3 4 4 3" xfId="1198" xr:uid="{00000000-0005-0000-0000-00002C110000}"/>
    <cellStyle name="Standaard 4 2 2 3 4 4 3 2" xfId="3529" xr:uid="{00000000-0005-0000-0000-00002D110000}"/>
    <cellStyle name="Standaard 4 2 2 3 4 4 3 2 2" xfId="8196" xr:uid="{00000000-0005-0000-0000-00002E110000}"/>
    <cellStyle name="Standaard 4 2 2 3 4 4 3 2 2 2" xfId="20555" xr:uid="{00000000-0005-0000-0000-00002F110000}"/>
    <cellStyle name="Standaard 4 2 2 3 4 4 3 2 3" xfId="9977" xr:uid="{00000000-0005-0000-0000-000030110000}"/>
    <cellStyle name="Standaard 4 2 2 3 4 4 3 2 3 2" xfId="20556" xr:uid="{00000000-0005-0000-0000-000031110000}"/>
    <cellStyle name="Standaard 4 2 2 3 4 4 3 2 4" xfId="14645" xr:uid="{00000000-0005-0000-0000-000032110000}"/>
    <cellStyle name="Standaard 4 2 2 3 4 4 3 2 5" xfId="20554" xr:uid="{00000000-0005-0000-0000-000033110000}"/>
    <cellStyle name="Standaard 4 2 2 3 4 4 3 3" xfId="5865" xr:uid="{00000000-0005-0000-0000-000034110000}"/>
    <cellStyle name="Standaard 4 2 2 3 4 4 3 3 2" xfId="20557" xr:uid="{00000000-0005-0000-0000-000035110000}"/>
    <cellStyle name="Standaard 4 2 2 3 4 4 3 4" xfId="9976" xr:uid="{00000000-0005-0000-0000-000036110000}"/>
    <cellStyle name="Standaard 4 2 2 3 4 4 3 4 2" xfId="20558" xr:uid="{00000000-0005-0000-0000-000037110000}"/>
    <cellStyle name="Standaard 4 2 2 3 4 4 3 5" xfId="14644" xr:uid="{00000000-0005-0000-0000-000038110000}"/>
    <cellStyle name="Standaard 4 2 2 3 4 4 3 6" xfId="20553" xr:uid="{00000000-0005-0000-0000-000039110000}"/>
    <cellStyle name="Standaard 4 2 2 3 4 4 4" xfId="2752" xr:uid="{00000000-0005-0000-0000-00003A110000}"/>
    <cellStyle name="Standaard 4 2 2 3 4 4 4 2" xfId="7419" xr:uid="{00000000-0005-0000-0000-00003B110000}"/>
    <cellStyle name="Standaard 4 2 2 3 4 4 4 2 2" xfId="20560" xr:uid="{00000000-0005-0000-0000-00003C110000}"/>
    <cellStyle name="Standaard 4 2 2 3 4 4 4 3" xfId="9978" xr:uid="{00000000-0005-0000-0000-00003D110000}"/>
    <cellStyle name="Standaard 4 2 2 3 4 4 4 3 2" xfId="20561" xr:uid="{00000000-0005-0000-0000-00003E110000}"/>
    <cellStyle name="Standaard 4 2 2 3 4 4 4 4" xfId="14646" xr:uid="{00000000-0005-0000-0000-00003F110000}"/>
    <cellStyle name="Standaard 4 2 2 3 4 4 4 5" xfId="20559" xr:uid="{00000000-0005-0000-0000-000040110000}"/>
    <cellStyle name="Standaard 4 2 2 3 4 4 5" xfId="5088" xr:uid="{00000000-0005-0000-0000-000041110000}"/>
    <cellStyle name="Standaard 4 2 2 3 4 4 5 2" xfId="20562" xr:uid="{00000000-0005-0000-0000-000042110000}"/>
    <cellStyle name="Standaard 4 2 2 3 4 4 6" xfId="9973" xr:uid="{00000000-0005-0000-0000-000043110000}"/>
    <cellStyle name="Standaard 4 2 2 3 4 4 6 2" xfId="20563" xr:uid="{00000000-0005-0000-0000-000044110000}"/>
    <cellStyle name="Standaard 4 2 2 3 4 4 7" xfId="14641" xr:uid="{00000000-0005-0000-0000-000045110000}"/>
    <cellStyle name="Standaard 4 2 2 3 4 4 8" xfId="20546" xr:uid="{00000000-0005-0000-0000-000046110000}"/>
    <cellStyle name="Standaard 4 2 2 3 4 5" xfId="1587" xr:uid="{00000000-0005-0000-0000-000047110000}"/>
    <cellStyle name="Standaard 4 2 2 3 4 5 2" xfId="3918" xr:uid="{00000000-0005-0000-0000-000048110000}"/>
    <cellStyle name="Standaard 4 2 2 3 4 5 2 2" xfId="8585" xr:uid="{00000000-0005-0000-0000-000049110000}"/>
    <cellStyle name="Standaard 4 2 2 3 4 5 2 2 2" xfId="20566" xr:uid="{00000000-0005-0000-0000-00004A110000}"/>
    <cellStyle name="Standaard 4 2 2 3 4 5 2 3" xfId="9980" xr:uid="{00000000-0005-0000-0000-00004B110000}"/>
    <cellStyle name="Standaard 4 2 2 3 4 5 2 3 2" xfId="20567" xr:uid="{00000000-0005-0000-0000-00004C110000}"/>
    <cellStyle name="Standaard 4 2 2 3 4 5 2 4" xfId="14648" xr:uid="{00000000-0005-0000-0000-00004D110000}"/>
    <cellStyle name="Standaard 4 2 2 3 4 5 2 5" xfId="20565" xr:uid="{00000000-0005-0000-0000-00004E110000}"/>
    <cellStyle name="Standaard 4 2 2 3 4 5 3" xfId="6254" xr:uid="{00000000-0005-0000-0000-00004F110000}"/>
    <cellStyle name="Standaard 4 2 2 3 4 5 3 2" xfId="20568" xr:uid="{00000000-0005-0000-0000-000050110000}"/>
    <cellStyle name="Standaard 4 2 2 3 4 5 4" xfId="9979" xr:uid="{00000000-0005-0000-0000-000051110000}"/>
    <cellStyle name="Standaard 4 2 2 3 4 5 4 2" xfId="20569" xr:uid="{00000000-0005-0000-0000-000052110000}"/>
    <cellStyle name="Standaard 4 2 2 3 4 5 5" xfId="14647" xr:uid="{00000000-0005-0000-0000-000053110000}"/>
    <cellStyle name="Standaard 4 2 2 3 4 5 6" xfId="20564" xr:uid="{00000000-0005-0000-0000-000054110000}"/>
    <cellStyle name="Standaard 4 2 2 3 4 6" xfId="810" xr:uid="{00000000-0005-0000-0000-000055110000}"/>
    <cellStyle name="Standaard 4 2 2 3 4 6 2" xfId="3141" xr:uid="{00000000-0005-0000-0000-000056110000}"/>
    <cellStyle name="Standaard 4 2 2 3 4 6 2 2" xfId="7808" xr:uid="{00000000-0005-0000-0000-000057110000}"/>
    <cellStyle name="Standaard 4 2 2 3 4 6 2 2 2" xfId="20572" xr:uid="{00000000-0005-0000-0000-000058110000}"/>
    <cellStyle name="Standaard 4 2 2 3 4 6 2 3" xfId="9982" xr:uid="{00000000-0005-0000-0000-000059110000}"/>
    <cellStyle name="Standaard 4 2 2 3 4 6 2 3 2" xfId="20573" xr:uid="{00000000-0005-0000-0000-00005A110000}"/>
    <cellStyle name="Standaard 4 2 2 3 4 6 2 4" xfId="14650" xr:uid="{00000000-0005-0000-0000-00005B110000}"/>
    <cellStyle name="Standaard 4 2 2 3 4 6 2 5" xfId="20571" xr:uid="{00000000-0005-0000-0000-00005C110000}"/>
    <cellStyle name="Standaard 4 2 2 3 4 6 3" xfId="5477" xr:uid="{00000000-0005-0000-0000-00005D110000}"/>
    <cellStyle name="Standaard 4 2 2 3 4 6 3 2" xfId="20574" xr:uid="{00000000-0005-0000-0000-00005E110000}"/>
    <cellStyle name="Standaard 4 2 2 3 4 6 4" xfId="9981" xr:uid="{00000000-0005-0000-0000-00005F110000}"/>
    <cellStyle name="Standaard 4 2 2 3 4 6 4 2" xfId="20575" xr:uid="{00000000-0005-0000-0000-000060110000}"/>
    <cellStyle name="Standaard 4 2 2 3 4 6 5" xfId="14649" xr:uid="{00000000-0005-0000-0000-000061110000}"/>
    <cellStyle name="Standaard 4 2 2 3 4 6 6" xfId="20570" xr:uid="{00000000-0005-0000-0000-000062110000}"/>
    <cellStyle name="Standaard 4 2 2 3 4 7" xfId="2364" xr:uid="{00000000-0005-0000-0000-000063110000}"/>
    <cellStyle name="Standaard 4 2 2 3 4 7 2" xfId="7031" xr:uid="{00000000-0005-0000-0000-000064110000}"/>
    <cellStyle name="Standaard 4 2 2 3 4 7 2 2" xfId="20577" xr:uid="{00000000-0005-0000-0000-000065110000}"/>
    <cellStyle name="Standaard 4 2 2 3 4 7 3" xfId="9983" xr:uid="{00000000-0005-0000-0000-000066110000}"/>
    <cellStyle name="Standaard 4 2 2 3 4 7 3 2" xfId="20578" xr:uid="{00000000-0005-0000-0000-000067110000}"/>
    <cellStyle name="Standaard 4 2 2 3 4 7 4" xfId="14651" xr:uid="{00000000-0005-0000-0000-000068110000}"/>
    <cellStyle name="Standaard 4 2 2 3 4 7 5" xfId="20576" xr:uid="{00000000-0005-0000-0000-000069110000}"/>
    <cellStyle name="Standaard 4 2 2 3 4 8" xfId="4719" xr:uid="{00000000-0005-0000-0000-00006A110000}"/>
    <cellStyle name="Standaard 4 2 2 3 4 8 2" xfId="20579" xr:uid="{00000000-0005-0000-0000-00006B110000}"/>
    <cellStyle name="Standaard 4 2 2 3 4 9" xfId="9936" xr:uid="{00000000-0005-0000-0000-00006C110000}"/>
    <cellStyle name="Standaard 4 2 2 3 4 9 2" xfId="20580" xr:uid="{00000000-0005-0000-0000-00006D110000}"/>
    <cellStyle name="Standaard 4 2 2 3 5" xfId="126" xr:uid="{00000000-0005-0000-0000-00006E110000}"/>
    <cellStyle name="Standaard 4 2 2 3 5 10" xfId="20581" xr:uid="{00000000-0005-0000-0000-00006F110000}"/>
    <cellStyle name="Standaard 4 2 2 3 5 2" xfId="320" xr:uid="{00000000-0005-0000-0000-000070110000}"/>
    <cellStyle name="Standaard 4 2 2 3 5 2 2" xfId="711" xr:uid="{00000000-0005-0000-0000-000071110000}"/>
    <cellStyle name="Standaard 4 2 2 3 5 2 2 2" xfId="2269" xr:uid="{00000000-0005-0000-0000-000072110000}"/>
    <cellStyle name="Standaard 4 2 2 3 5 2 2 2 2" xfId="4600" xr:uid="{00000000-0005-0000-0000-000073110000}"/>
    <cellStyle name="Standaard 4 2 2 3 5 2 2 2 2 2" xfId="9267" xr:uid="{00000000-0005-0000-0000-000074110000}"/>
    <cellStyle name="Standaard 4 2 2 3 5 2 2 2 2 2 2" xfId="20586" xr:uid="{00000000-0005-0000-0000-000075110000}"/>
    <cellStyle name="Standaard 4 2 2 3 5 2 2 2 2 3" xfId="9988" xr:uid="{00000000-0005-0000-0000-000076110000}"/>
    <cellStyle name="Standaard 4 2 2 3 5 2 2 2 2 3 2" xfId="20587" xr:uid="{00000000-0005-0000-0000-000077110000}"/>
    <cellStyle name="Standaard 4 2 2 3 5 2 2 2 2 4" xfId="14656" xr:uid="{00000000-0005-0000-0000-000078110000}"/>
    <cellStyle name="Standaard 4 2 2 3 5 2 2 2 2 5" xfId="20585" xr:uid="{00000000-0005-0000-0000-000079110000}"/>
    <cellStyle name="Standaard 4 2 2 3 5 2 2 2 3" xfId="6936" xr:uid="{00000000-0005-0000-0000-00007A110000}"/>
    <cellStyle name="Standaard 4 2 2 3 5 2 2 2 3 2" xfId="20588" xr:uid="{00000000-0005-0000-0000-00007B110000}"/>
    <cellStyle name="Standaard 4 2 2 3 5 2 2 2 4" xfId="9987" xr:uid="{00000000-0005-0000-0000-00007C110000}"/>
    <cellStyle name="Standaard 4 2 2 3 5 2 2 2 4 2" xfId="20589" xr:uid="{00000000-0005-0000-0000-00007D110000}"/>
    <cellStyle name="Standaard 4 2 2 3 5 2 2 2 5" xfId="14655" xr:uid="{00000000-0005-0000-0000-00007E110000}"/>
    <cellStyle name="Standaard 4 2 2 3 5 2 2 2 6" xfId="20584" xr:uid="{00000000-0005-0000-0000-00007F110000}"/>
    <cellStyle name="Standaard 4 2 2 3 5 2 2 3" xfId="1492" xr:uid="{00000000-0005-0000-0000-000080110000}"/>
    <cellStyle name="Standaard 4 2 2 3 5 2 2 3 2" xfId="3823" xr:uid="{00000000-0005-0000-0000-000081110000}"/>
    <cellStyle name="Standaard 4 2 2 3 5 2 2 3 2 2" xfId="8490" xr:uid="{00000000-0005-0000-0000-000082110000}"/>
    <cellStyle name="Standaard 4 2 2 3 5 2 2 3 2 2 2" xfId="20592" xr:uid="{00000000-0005-0000-0000-000083110000}"/>
    <cellStyle name="Standaard 4 2 2 3 5 2 2 3 2 3" xfId="9990" xr:uid="{00000000-0005-0000-0000-000084110000}"/>
    <cellStyle name="Standaard 4 2 2 3 5 2 2 3 2 3 2" xfId="20593" xr:uid="{00000000-0005-0000-0000-000085110000}"/>
    <cellStyle name="Standaard 4 2 2 3 5 2 2 3 2 4" xfId="14658" xr:uid="{00000000-0005-0000-0000-000086110000}"/>
    <cellStyle name="Standaard 4 2 2 3 5 2 2 3 2 5" xfId="20591" xr:uid="{00000000-0005-0000-0000-000087110000}"/>
    <cellStyle name="Standaard 4 2 2 3 5 2 2 3 3" xfId="6159" xr:uid="{00000000-0005-0000-0000-000088110000}"/>
    <cellStyle name="Standaard 4 2 2 3 5 2 2 3 3 2" xfId="20594" xr:uid="{00000000-0005-0000-0000-000089110000}"/>
    <cellStyle name="Standaard 4 2 2 3 5 2 2 3 4" xfId="9989" xr:uid="{00000000-0005-0000-0000-00008A110000}"/>
    <cellStyle name="Standaard 4 2 2 3 5 2 2 3 4 2" xfId="20595" xr:uid="{00000000-0005-0000-0000-00008B110000}"/>
    <cellStyle name="Standaard 4 2 2 3 5 2 2 3 5" xfId="14657" xr:uid="{00000000-0005-0000-0000-00008C110000}"/>
    <cellStyle name="Standaard 4 2 2 3 5 2 2 3 6" xfId="20590" xr:uid="{00000000-0005-0000-0000-00008D110000}"/>
    <cellStyle name="Standaard 4 2 2 3 5 2 2 4" xfId="3046" xr:uid="{00000000-0005-0000-0000-00008E110000}"/>
    <cellStyle name="Standaard 4 2 2 3 5 2 2 4 2" xfId="7713" xr:uid="{00000000-0005-0000-0000-00008F110000}"/>
    <cellStyle name="Standaard 4 2 2 3 5 2 2 4 2 2" xfId="20597" xr:uid="{00000000-0005-0000-0000-000090110000}"/>
    <cellStyle name="Standaard 4 2 2 3 5 2 2 4 3" xfId="9991" xr:uid="{00000000-0005-0000-0000-000091110000}"/>
    <cellStyle name="Standaard 4 2 2 3 5 2 2 4 3 2" xfId="20598" xr:uid="{00000000-0005-0000-0000-000092110000}"/>
    <cellStyle name="Standaard 4 2 2 3 5 2 2 4 4" xfId="14659" xr:uid="{00000000-0005-0000-0000-000093110000}"/>
    <cellStyle name="Standaard 4 2 2 3 5 2 2 4 5" xfId="20596" xr:uid="{00000000-0005-0000-0000-000094110000}"/>
    <cellStyle name="Standaard 4 2 2 3 5 2 2 5" xfId="5382" xr:uid="{00000000-0005-0000-0000-000095110000}"/>
    <cellStyle name="Standaard 4 2 2 3 5 2 2 5 2" xfId="20599" xr:uid="{00000000-0005-0000-0000-000096110000}"/>
    <cellStyle name="Standaard 4 2 2 3 5 2 2 6" xfId="9986" xr:uid="{00000000-0005-0000-0000-000097110000}"/>
    <cellStyle name="Standaard 4 2 2 3 5 2 2 6 2" xfId="20600" xr:uid="{00000000-0005-0000-0000-000098110000}"/>
    <cellStyle name="Standaard 4 2 2 3 5 2 2 7" xfId="14654" xr:uid="{00000000-0005-0000-0000-000099110000}"/>
    <cellStyle name="Standaard 4 2 2 3 5 2 2 8" xfId="20583" xr:uid="{00000000-0005-0000-0000-00009A110000}"/>
    <cellStyle name="Standaard 4 2 2 3 5 2 3" xfId="1881" xr:uid="{00000000-0005-0000-0000-00009B110000}"/>
    <cellStyle name="Standaard 4 2 2 3 5 2 3 2" xfId="4212" xr:uid="{00000000-0005-0000-0000-00009C110000}"/>
    <cellStyle name="Standaard 4 2 2 3 5 2 3 2 2" xfId="8879" xr:uid="{00000000-0005-0000-0000-00009D110000}"/>
    <cellStyle name="Standaard 4 2 2 3 5 2 3 2 2 2" xfId="20603" xr:uid="{00000000-0005-0000-0000-00009E110000}"/>
    <cellStyle name="Standaard 4 2 2 3 5 2 3 2 3" xfId="9993" xr:uid="{00000000-0005-0000-0000-00009F110000}"/>
    <cellStyle name="Standaard 4 2 2 3 5 2 3 2 3 2" xfId="20604" xr:uid="{00000000-0005-0000-0000-0000A0110000}"/>
    <cellStyle name="Standaard 4 2 2 3 5 2 3 2 4" xfId="14661" xr:uid="{00000000-0005-0000-0000-0000A1110000}"/>
    <cellStyle name="Standaard 4 2 2 3 5 2 3 2 5" xfId="20602" xr:uid="{00000000-0005-0000-0000-0000A2110000}"/>
    <cellStyle name="Standaard 4 2 2 3 5 2 3 3" xfId="6548" xr:uid="{00000000-0005-0000-0000-0000A3110000}"/>
    <cellStyle name="Standaard 4 2 2 3 5 2 3 3 2" xfId="20605" xr:uid="{00000000-0005-0000-0000-0000A4110000}"/>
    <cellStyle name="Standaard 4 2 2 3 5 2 3 4" xfId="9992" xr:uid="{00000000-0005-0000-0000-0000A5110000}"/>
    <cellStyle name="Standaard 4 2 2 3 5 2 3 4 2" xfId="20606" xr:uid="{00000000-0005-0000-0000-0000A6110000}"/>
    <cellStyle name="Standaard 4 2 2 3 5 2 3 5" xfId="14660" xr:uid="{00000000-0005-0000-0000-0000A7110000}"/>
    <cellStyle name="Standaard 4 2 2 3 5 2 3 6" xfId="20601" xr:uid="{00000000-0005-0000-0000-0000A8110000}"/>
    <cellStyle name="Standaard 4 2 2 3 5 2 4" xfId="1104" xr:uid="{00000000-0005-0000-0000-0000A9110000}"/>
    <cellStyle name="Standaard 4 2 2 3 5 2 4 2" xfId="3435" xr:uid="{00000000-0005-0000-0000-0000AA110000}"/>
    <cellStyle name="Standaard 4 2 2 3 5 2 4 2 2" xfId="8102" xr:uid="{00000000-0005-0000-0000-0000AB110000}"/>
    <cellStyle name="Standaard 4 2 2 3 5 2 4 2 2 2" xfId="20609" xr:uid="{00000000-0005-0000-0000-0000AC110000}"/>
    <cellStyle name="Standaard 4 2 2 3 5 2 4 2 3" xfId="9995" xr:uid="{00000000-0005-0000-0000-0000AD110000}"/>
    <cellStyle name="Standaard 4 2 2 3 5 2 4 2 3 2" xfId="20610" xr:uid="{00000000-0005-0000-0000-0000AE110000}"/>
    <cellStyle name="Standaard 4 2 2 3 5 2 4 2 4" xfId="14663" xr:uid="{00000000-0005-0000-0000-0000AF110000}"/>
    <cellStyle name="Standaard 4 2 2 3 5 2 4 2 5" xfId="20608" xr:uid="{00000000-0005-0000-0000-0000B0110000}"/>
    <cellStyle name="Standaard 4 2 2 3 5 2 4 3" xfId="5771" xr:uid="{00000000-0005-0000-0000-0000B1110000}"/>
    <cellStyle name="Standaard 4 2 2 3 5 2 4 3 2" xfId="20611" xr:uid="{00000000-0005-0000-0000-0000B2110000}"/>
    <cellStyle name="Standaard 4 2 2 3 5 2 4 4" xfId="9994" xr:uid="{00000000-0005-0000-0000-0000B3110000}"/>
    <cellStyle name="Standaard 4 2 2 3 5 2 4 4 2" xfId="20612" xr:uid="{00000000-0005-0000-0000-0000B4110000}"/>
    <cellStyle name="Standaard 4 2 2 3 5 2 4 5" xfId="14662" xr:uid="{00000000-0005-0000-0000-0000B5110000}"/>
    <cellStyle name="Standaard 4 2 2 3 5 2 4 6" xfId="20607" xr:uid="{00000000-0005-0000-0000-0000B6110000}"/>
    <cellStyle name="Standaard 4 2 2 3 5 2 5" xfId="2658" xr:uid="{00000000-0005-0000-0000-0000B7110000}"/>
    <cellStyle name="Standaard 4 2 2 3 5 2 5 2" xfId="7325" xr:uid="{00000000-0005-0000-0000-0000B8110000}"/>
    <cellStyle name="Standaard 4 2 2 3 5 2 5 2 2" xfId="20614" xr:uid="{00000000-0005-0000-0000-0000B9110000}"/>
    <cellStyle name="Standaard 4 2 2 3 5 2 5 3" xfId="9996" xr:uid="{00000000-0005-0000-0000-0000BA110000}"/>
    <cellStyle name="Standaard 4 2 2 3 5 2 5 3 2" xfId="20615" xr:uid="{00000000-0005-0000-0000-0000BB110000}"/>
    <cellStyle name="Standaard 4 2 2 3 5 2 5 4" xfId="14664" xr:uid="{00000000-0005-0000-0000-0000BC110000}"/>
    <cellStyle name="Standaard 4 2 2 3 5 2 5 5" xfId="20613" xr:uid="{00000000-0005-0000-0000-0000BD110000}"/>
    <cellStyle name="Standaard 4 2 2 3 5 2 6" xfId="4994" xr:uid="{00000000-0005-0000-0000-0000BE110000}"/>
    <cellStyle name="Standaard 4 2 2 3 5 2 6 2" xfId="20616" xr:uid="{00000000-0005-0000-0000-0000BF110000}"/>
    <cellStyle name="Standaard 4 2 2 3 5 2 7" xfId="9985" xr:uid="{00000000-0005-0000-0000-0000C0110000}"/>
    <cellStyle name="Standaard 4 2 2 3 5 2 7 2" xfId="20617" xr:uid="{00000000-0005-0000-0000-0000C1110000}"/>
    <cellStyle name="Standaard 4 2 2 3 5 2 8" xfId="14653" xr:uid="{00000000-0005-0000-0000-0000C2110000}"/>
    <cellStyle name="Standaard 4 2 2 3 5 2 9" xfId="20582" xr:uid="{00000000-0005-0000-0000-0000C3110000}"/>
    <cellStyle name="Standaard 4 2 2 3 5 3" xfId="517" xr:uid="{00000000-0005-0000-0000-0000C4110000}"/>
    <cellStyle name="Standaard 4 2 2 3 5 3 2" xfId="2075" xr:uid="{00000000-0005-0000-0000-0000C5110000}"/>
    <cellStyle name="Standaard 4 2 2 3 5 3 2 2" xfId="4406" xr:uid="{00000000-0005-0000-0000-0000C6110000}"/>
    <cellStyle name="Standaard 4 2 2 3 5 3 2 2 2" xfId="9073" xr:uid="{00000000-0005-0000-0000-0000C7110000}"/>
    <cellStyle name="Standaard 4 2 2 3 5 3 2 2 2 2" xfId="20621" xr:uid="{00000000-0005-0000-0000-0000C8110000}"/>
    <cellStyle name="Standaard 4 2 2 3 5 3 2 2 3" xfId="9999" xr:uid="{00000000-0005-0000-0000-0000C9110000}"/>
    <cellStyle name="Standaard 4 2 2 3 5 3 2 2 3 2" xfId="20622" xr:uid="{00000000-0005-0000-0000-0000CA110000}"/>
    <cellStyle name="Standaard 4 2 2 3 5 3 2 2 4" xfId="14667" xr:uid="{00000000-0005-0000-0000-0000CB110000}"/>
    <cellStyle name="Standaard 4 2 2 3 5 3 2 2 5" xfId="20620" xr:uid="{00000000-0005-0000-0000-0000CC110000}"/>
    <cellStyle name="Standaard 4 2 2 3 5 3 2 3" xfId="6742" xr:uid="{00000000-0005-0000-0000-0000CD110000}"/>
    <cellStyle name="Standaard 4 2 2 3 5 3 2 3 2" xfId="20623" xr:uid="{00000000-0005-0000-0000-0000CE110000}"/>
    <cellStyle name="Standaard 4 2 2 3 5 3 2 4" xfId="9998" xr:uid="{00000000-0005-0000-0000-0000CF110000}"/>
    <cellStyle name="Standaard 4 2 2 3 5 3 2 4 2" xfId="20624" xr:uid="{00000000-0005-0000-0000-0000D0110000}"/>
    <cellStyle name="Standaard 4 2 2 3 5 3 2 5" xfId="14666" xr:uid="{00000000-0005-0000-0000-0000D1110000}"/>
    <cellStyle name="Standaard 4 2 2 3 5 3 2 6" xfId="20619" xr:uid="{00000000-0005-0000-0000-0000D2110000}"/>
    <cellStyle name="Standaard 4 2 2 3 5 3 3" xfId="1298" xr:uid="{00000000-0005-0000-0000-0000D3110000}"/>
    <cellStyle name="Standaard 4 2 2 3 5 3 3 2" xfId="3629" xr:uid="{00000000-0005-0000-0000-0000D4110000}"/>
    <cellStyle name="Standaard 4 2 2 3 5 3 3 2 2" xfId="8296" xr:uid="{00000000-0005-0000-0000-0000D5110000}"/>
    <cellStyle name="Standaard 4 2 2 3 5 3 3 2 2 2" xfId="20627" xr:uid="{00000000-0005-0000-0000-0000D6110000}"/>
    <cellStyle name="Standaard 4 2 2 3 5 3 3 2 3" xfId="10001" xr:uid="{00000000-0005-0000-0000-0000D7110000}"/>
    <cellStyle name="Standaard 4 2 2 3 5 3 3 2 3 2" xfId="20628" xr:uid="{00000000-0005-0000-0000-0000D8110000}"/>
    <cellStyle name="Standaard 4 2 2 3 5 3 3 2 4" xfId="14669" xr:uid="{00000000-0005-0000-0000-0000D9110000}"/>
    <cellStyle name="Standaard 4 2 2 3 5 3 3 2 5" xfId="20626" xr:uid="{00000000-0005-0000-0000-0000DA110000}"/>
    <cellStyle name="Standaard 4 2 2 3 5 3 3 3" xfId="5965" xr:uid="{00000000-0005-0000-0000-0000DB110000}"/>
    <cellStyle name="Standaard 4 2 2 3 5 3 3 3 2" xfId="20629" xr:uid="{00000000-0005-0000-0000-0000DC110000}"/>
    <cellStyle name="Standaard 4 2 2 3 5 3 3 4" xfId="10000" xr:uid="{00000000-0005-0000-0000-0000DD110000}"/>
    <cellStyle name="Standaard 4 2 2 3 5 3 3 4 2" xfId="20630" xr:uid="{00000000-0005-0000-0000-0000DE110000}"/>
    <cellStyle name="Standaard 4 2 2 3 5 3 3 5" xfId="14668" xr:uid="{00000000-0005-0000-0000-0000DF110000}"/>
    <cellStyle name="Standaard 4 2 2 3 5 3 3 6" xfId="20625" xr:uid="{00000000-0005-0000-0000-0000E0110000}"/>
    <cellStyle name="Standaard 4 2 2 3 5 3 4" xfId="2852" xr:uid="{00000000-0005-0000-0000-0000E1110000}"/>
    <cellStyle name="Standaard 4 2 2 3 5 3 4 2" xfId="7519" xr:uid="{00000000-0005-0000-0000-0000E2110000}"/>
    <cellStyle name="Standaard 4 2 2 3 5 3 4 2 2" xfId="20632" xr:uid="{00000000-0005-0000-0000-0000E3110000}"/>
    <cellStyle name="Standaard 4 2 2 3 5 3 4 3" xfId="10002" xr:uid="{00000000-0005-0000-0000-0000E4110000}"/>
    <cellStyle name="Standaard 4 2 2 3 5 3 4 3 2" xfId="20633" xr:uid="{00000000-0005-0000-0000-0000E5110000}"/>
    <cellStyle name="Standaard 4 2 2 3 5 3 4 4" xfId="14670" xr:uid="{00000000-0005-0000-0000-0000E6110000}"/>
    <cellStyle name="Standaard 4 2 2 3 5 3 4 5" xfId="20631" xr:uid="{00000000-0005-0000-0000-0000E7110000}"/>
    <cellStyle name="Standaard 4 2 2 3 5 3 5" xfId="5188" xr:uid="{00000000-0005-0000-0000-0000E8110000}"/>
    <cellStyle name="Standaard 4 2 2 3 5 3 5 2" xfId="20634" xr:uid="{00000000-0005-0000-0000-0000E9110000}"/>
    <cellStyle name="Standaard 4 2 2 3 5 3 6" xfId="9997" xr:uid="{00000000-0005-0000-0000-0000EA110000}"/>
    <cellStyle name="Standaard 4 2 2 3 5 3 6 2" xfId="20635" xr:uid="{00000000-0005-0000-0000-0000EB110000}"/>
    <cellStyle name="Standaard 4 2 2 3 5 3 7" xfId="14665" xr:uid="{00000000-0005-0000-0000-0000EC110000}"/>
    <cellStyle name="Standaard 4 2 2 3 5 3 8" xfId="20618" xr:uid="{00000000-0005-0000-0000-0000ED110000}"/>
    <cellStyle name="Standaard 4 2 2 3 5 4" xfId="1687" xr:uid="{00000000-0005-0000-0000-0000EE110000}"/>
    <cellStyle name="Standaard 4 2 2 3 5 4 2" xfId="4018" xr:uid="{00000000-0005-0000-0000-0000EF110000}"/>
    <cellStyle name="Standaard 4 2 2 3 5 4 2 2" xfId="8685" xr:uid="{00000000-0005-0000-0000-0000F0110000}"/>
    <cellStyle name="Standaard 4 2 2 3 5 4 2 2 2" xfId="20638" xr:uid="{00000000-0005-0000-0000-0000F1110000}"/>
    <cellStyle name="Standaard 4 2 2 3 5 4 2 3" xfId="10004" xr:uid="{00000000-0005-0000-0000-0000F2110000}"/>
    <cellStyle name="Standaard 4 2 2 3 5 4 2 3 2" xfId="20639" xr:uid="{00000000-0005-0000-0000-0000F3110000}"/>
    <cellStyle name="Standaard 4 2 2 3 5 4 2 4" xfId="14672" xr:uid="{00000000-0005-0000-0000-0000F4110000}"/>
    <cellStyle name="Standaard 4 2 2 3 5 4 2 5" xfId="20637" xr:uid="{00000000-0005-0000-0000-0000F5110000}"/>
    <cellStyle name="Standaard 4 2 2 3 5 4 3" xfId="6354" xr:uid="{00000000-0005-0000-0000-0000F6110000}"/>
    <cellStyle name="Standaard 4 2 2 3 5 4 3 2" xfId="20640" xr:uid="{00000000-0005-0000-0000-0000F7110000}"/>
    <cellStyle name="Standaard 4 2 2 3 5 4 4" xfId="10003" xr:uid="{00000000-0005-0000-0000-0000F8110000}"/>
    <cellStyle name="Standaard 4 2 2 3 5 4 4 2" xfId="20641" xr:uid="{00000000-0005-0000-0000-0000F9110000}"/>
    <cellStyle name="Standaard 4 2 2 3 5 4 5" xfId="14671" xr:uid="{00000000-0005-0000-0000-0000FA110000}"/>
    <cellStyle name="Standaard 4 2 2 3 5 4 6" xfId="20636" xr:uid="{00000000-0005-0000-0000-0000FB110000}"/>
    <cellStyle name="Standaard 4 2 2 3 5 5" xfId="910" xr:uid="{00000000-0005-0000-0000-0000FC110000}"/>
    <cellStyle name="Standaard 4 2 2 3 5 5 2" xfId="3241" xr:uid="{00000000-0005-0000-0000-0000FD110000}"/>
    <cellStyle name="Standaard 4 2 2 3 5 5 2 2" xfId="7908" xr:uid="{00000000-0005-0000-0000-0000FE110000}"/>
    <cellStyle name="Standaard 4 2 2 3 5 5 2 2 2" xfId="20644" xr:uid="{00000000-0005-0000-0000-0000FF110000}"/>
    <cellStyle name="Standaard 4 2 2 3 5 5 2 3" xfId="10006" xr:uid="{00000000-0005-0000-0000-000000120000}"/>
    <cellStyle name="Standaard 4 2 2 3 5 5 2 3 2" xfId="20645" xr:uid="{00000000-0005-0000-0000-000001120000}"/>
    <cellStyle name="Standaard 4 2 2 3 5 5 2 4" xfId="14674" xr:uid="{00000000-0005-0000-0000-000002120000}"/>
    <cellStyle name="Standaard 4 2 2 3 5 5 2 5" xfId="20643" xr:uid="{00000000-0005-0000-0000-000003120000}"/>
    <cellStyle name="Standaard 4 2 2 3 5 5 3" xfId="5577" xr:uid="{00000000-0005-0000-0000-000004120000}"/>
    <cellStyle name="Standaard 4 2 2 3 5 5 3 2" xfId="20646" xr:uid="{00000000-0005-0000-0000-000005120000}"/>
    <cellStyle name="Standaard 4 2 2 3 5 5 4" xfId="10005" xr:uid="{00000000-0005-0000-0000-000006120000}"/>
    <cellStyle name="Standaard 4 2 2 3 5 5 4 2" xfId="20647" xr:uid="{00000000-0005-0000-0000-000007120000}"/>
    <cellStyle name="Standaard 4 2 2 3 5 5 5" xfId="14673" xr:uid="{00000000-0005-0000-0000-000008120000}"/>
    <cellStyle name="Standaard 4 2 2 3 5 5 6" xfId="20642" xr:uid="{00000000-0005-0000-0000-000009120000}"/>
    <cellStyle name="Standaard 4 2 2 3 5 6" xfId="2464" xr:uid="{00000000-0005-0000-0000-00000A120000}"/>
    <cellStyle name="Standaard 4 2 2 3 5 6 2" xfId="7131" xr:uid="{00000000-0005-0000-0000-00000B120000}"/>
    <cellStyle name="Standaard 4 2 2 3 5 6 2 2" xfId="20649" xr:uid="{00000000-0005-0000-0000-00000C120000}"/>
    <cellStyle name="Standaard 4 2 2 3 5 6 3" xfId="10007" xr:uid="{00000000-0005-0000-0000-00000D120000}"/>
    <cellStyle name="Standaard 4 2 2 3 5 6 3 2" xfId="20650" xr:uid="{00000000-0005-0000-0000-00000E120000}"/>
    <cellStyle name="Standaard 4 2 2 3 5 6 4" xfId="14675" xr:uid="{00000000-0005-0000-0000-00000F120000}"/>
    <cellStyle name="Standaard 4 2 2 3 5 6 5" xfId="20648" xr:uid="{00000000-0005-0000-0000-000010120000}"/>
    <cellStyle name="Standaard 4 2 2 3 5 7" xfId="4800" xr:uid="{00000000-0005-0000-0000-000011120000}"/>
    <cellStyle name="Standaard 4 2 2 3 5 7 2" xfId="20651" xr:uid="{00000000-0005-0000-0000-000012120000}"/>
    <cellStyle name="Standaard 4 2 2 3 5 8" xfId="9984" xr:uid="{00000000-0005-0000-0000-000013120000}"/>
    <cellStyle name="Standaard 4 2 2 3 5 8 2" xfId="20652" xr:uid="{00000000-0005-0000-0000-000014120000}"/>
    <cellStyle name="Standaard 4 2 2 3 5 9" xfId="14652" xr:uid="{00000000-0005-0000-0000-000015120000}"/>
    <cellStyle name="Standaard 4 2 2 3 6" xfId="217" xr:uid="{00000000-0005-0000-0000-000016120000}"/>
    <cellStyle name="Standaard 4 2 2 3 6 2" xfId="608" xr:uid="{00000000-0005-0000-0000-000017120000}"/>
    <cellStyle name="Standaard 4 2 2 3 6 2 2" xfId="2166" xr:uid="{00000000-0005-0000-0000-000018120000}"/>
    <cellStyle name="Standaard 4 2 2 3 6 2 2 2" xfId="4497" xr:uid="{00000000-0005-0000-0000-000019120000}"/>
    <cellStyle name="Standaard 4 2 2 3 6 2 2 2 2" xfId="9164" xr:uid="{00000000-0005-0000-0000-00001A120000}"/>
    <cellStyle name="Standaard 4 2 2 3 6 2 2 2 2 2" xfId="20657" xr:uid="{00000000-0005-0000-0000-00001B120000}"/>
    <cellStyle name="Standaard 4 2 2 3 6 2 2 2 3" xfId="10011" xr:uid="{00000000-0005-0000-0000-00001C120000}"/>
    <cellStyle name="Standaard 4 2 2 3 6 2 2 2 3 2" xfId="20658" xr:uid="{00000000-0005-0000-0000-00001D120000}"/>
    <cellStyle name="Standaard 4 2 2 3 6 2 2 2 4" xfId="14679" xr:uid="{00000000-0005-0000-0000-00001E120000}"/>
    <cellStyle name="Standaard 4 2 2 3 6 2 2 2 5" xfId="20656" xr:uid="{00000000-0005-0000-0000-00001F120000}"/>
    <cellStyle name="Standaard 4 2 2 3 6 2 2 3" xfId="6833" xr:uid="{00000000-0005-0000-0000-000020120000}"/>
    <cellStyle name="Standaard 4 2 2 3 6 2 2 3 2" xfId="20659" xr:uid="{00000000-0005-0000-0000-000021120000}"/>
    <cellStyle name="Standaard 4 2 2 3 6 2 2 4" xfId="10010" xr:uid="{00000000-0005-0000-0000-000022120000}"/>
    <cellStyle name="Standaard 4 2 2 3 6 2 2 4 2" xfId="20660" xr:uid="{00000000-0005-0000-0000-000023120000}"/>
    <cellStyle name="Standaard 4 2 2 3 6 2 2 5" xfId="14678" xr:uid="{00000000-0005-0000-0000-000024120000}"/>
    <cellStyle name="Standaard 4 2 2 3 6 2 2 6" xfId="20655" xr:uid="{00000000-0005-0000-0000-000025120000}"/>
    <cellStyle name="Standaard 4 2 2 3 6 2 3" xfId="1389" xr:uid="{00000000-0005-0000-0000-000026120000}"/>
    <cellStyle name="Standaard 4 2 2 3 6 2 3 2" xfId="3720" xr:uid="{00000000-0005-0000-0000-000027120000}"/>
    <cellStyle name="Standaard 4 2 2 3 6 2 3 2 2" xfId="8387" xr:uid="{00000000-0005-0000-0000-000028120000}"/>
    <cellStyle name="Standaard 4 2 2 3 6 2 3 2 2 2" xfId="20663" xr:uid="{00000000-0005-0000-0000-000029120000}"/>
    <cellStyle name="Standaard 4 2 2 3 6 2 3 2 3" xfId="10013" xr:uid="{00000000-0005-0000-0000-00002A120000}"/>
    <cellStyle name="Standaard 4 2 2 3 6 2 3 2 3 2" xfId="20664" xr:uid="{00000000-0005-0000-0000-00002B120000}"/>
    <cellStyle name="Standaard 4 2 2 3 6 2 3 2 4" xfId="14681" xr:uid="{00000000-0005-0000-0000-00002C120000}"/>
    <cellStyle name="Standaard 4 2 2 3 6 2 3 2 5" xfId="20662" xr:uid="{00000000-0005-0000-0000-00002D120000}"/>
    <cellStyle name="Standaard 4 2 2 3 6 2 3 3" xfId="6056" xr:uid="{00000000-0005-0000-0000-00002E120000}"/>
    <cellStyle name="Standaard 4 2 2 3 6 2 3 3 2" xfId="20665" xr:uid="{00000000-0005-0000-0000-00002F120000}"/>
    <cellStyle name="Standaard 4 2 2 3 6 2 3 4" xfId="10012" xr:uid="{00000000-0005-0000-0000-000030120000}"/>
    <cellStyle name="Standaard 4 2 2 3 6 2 3 4 2" xfId="20666" xr:uid="{00000000-0005-0000-0000-000031120000}"/>
    <cellStyle name="Standaard 4 2 2 3 6 2 3 5" xfId="14680" xr:uid="{00000000-0005-0000-0000-000032120000}"/>
    <cellStyle name="Standaard 4 2 2 3 6 2 3 6" xfId="20661" xr:uid="{00000000-0005-0000-0000-000033120000}"/>
    <cellStyle name="Standaard 4 2 2 3 6 2 4" xfId="2943" xr:uid="{00000000-0005-0000-0000-000034120000}"/>
    <cellStyle name="Standaard 4 2 2 3 6 2 4 2" xfId="7610" xr:uid="{00000000-0005-0000-0000-000035120000}"/>
    <cellStyle name="Standaard 4 2 2 3 6 2 4 2 2" xfId="20668" xr:uid="{00000000-0005-0000-0000-000036120000}"/>
    <cellStyle name="Standaard 4 2 2 3 6 2 4 3" xfId="10014" xr:uid="{00000000-0005-0000-0000-000037120000}"/>
    <cellStyle name="Standaard 4 2 2 3 6 2 4 3 2" xfId="20669" xr:uid="{00000000-0005-0000-0000-000038120000}"/>
    <cellStyle name="Standaard 4 2 2 3 6 2 4 4" xfId="14682" xr:uid="{00000000-0005-0000-0000-000039120000}"/>
    <cellStyle name="Standaard 4 2 2 3 6 2 4 5" xfId="20667" xr:uid="{00000000-0005-0000-0000-00003A120000}"/>
    <cellStyle name="Standaard 4 2 2 3 6 2 5" xfId="5279" xr:uid="{00000000-0005-0000-0000-00003B120000}"/>
    <cellStyle name="Standaard 4 2 2 3 6 2 5 2" xfId="20670" xr:uid="{00000000-0005-0000-0000-00003C120000}"/>
    <cellStyle name="Standaard 4 2 2 3 6 2 6" xfId="10009" xr:uid="{00000000-0005-0000-0000-00003D120000}"/>
    <cellStyle name="Standaard 4 2 2 3 6 2 6 2" xfId="20671" xr:uid="{00000000-0005-0000-0000-00003E120000}"/>
    <cellStyle name="Standaard 4 2 2 3 6 2 7" xfId="14677" xr:uid="{00000000-0005-0000-0000-00003F120000}"/>
    <cellStyle name="Standaard 4 2 2 3 6 2 8" xfId="20654" xr:uid="{00000000-0005-0000-0000-000040120000}"/>
    <cellStyle name="Standaard 4 2 2 3 6 3" xfId="1778" xr:uid="{00000000-0005-0000-0000-000041120000}"/>
    <cellStyle name="Standaard 4 2 2 3 6 3 2" xfId="4109" xr:uid="{00000000-0005-0000-0000-000042120000}"/>
    <cellStyle name="Standaard 4 2 2 3 6 3 2 2" xfId="8776" xr:uid="{00000000-0005-0000-0000-000043120000}"/>
    <cellStyle name="Standaard 4 2 2 3 6 3 2 2 2" xfId="20674" xr:uid="{00000000-0005-0000-0000-000044120000}"/>
    <cellStyle name="Standaard 4 2 2 3 6 3 2 3" xfId="10016" xr:uid="{00000000-0005-0000-0000-000045120000}"/>
    <cellStyle name="Standaard 4 2 2 3 6 3 2 3 2" xfId="20675" xr:uid="{00000000-0005-0000-0000-000046120000}"/>
    <cellStyle name="Standaard 4 2 2 3 6 3 2 4" xfId="14684" xr:uid="{00000000-0005-0000-0000-000047120000}"/>
    <cellStyle name="Standaard 4 2 2 3 6 3 2 5" xfId="20673" xr:uid="{00000000-0005-0000-0000-000048120000}"/>
    <cellStyle name="Standaard 4 2 2 3 6 3 3" xfId="6445" xr:uid="{00000000-0005-0000-0000-000049120000}"/>
    <cellStyle name="Standaard 4 2 2 3 6 3 3 2" xfId="20676" xr:uid="{00000000-0005-0000-0000-00004A120000}"/>
    <cellStyle name="Standaard 4 2 2 3 6 3 4" xfId="10015" xr:uid="{00000000-0005-0000-0000-00004B120000}"/>
    <cellStyle name="Standaard 4 2 2 3 6 3 4 2" xfId="20677" xr:uid="{00000000-0005-0000-0000-00004C120000}"/>
    <cellStyle name="Standaard 4 2 2 3 6 3 5" xfId="14683" xr:uid="{00000000-0005-0000-0000-00004D120000}"/>
    <cellStyle name="Standaard 4 2 2 3 6 3 6" xfId="20672" xr:uid="{00000000-0005-0000-0000-00004E120000}"/>
    <cellStyle name="Standaard 4 2 2 3 6 4" xfId="1001" xr:uid="{00000000-0005-0000-0000-00004F120000}"/>
    <cellStyle name="Standaard 4 2 2 3 6 4 2" xfId="3332" xr:uid="{00000000-0005-0000-0000-000050120000}"/>
    <cellStyle name="Standaard 4 2 2 3 6 4 2 2" xfId="7999" xr:uid="{00000000-0005-0000-0000-000051120000}"/>
    <cellStyle name="Standaard 4 2 2 3 6 4 2 2 2" xfId="20680" xr:uid="{00000000-0005-0000-0000-000052120000}"/>
    <cellStyle name="Standaard 4 2 2 3 6 4 2 3" xfId="10018" xr:uid="{00000000-0005-0000-0000-000053120000}"/>
    <cellStyle name="Standaard 4 2 2 3 6 4 2 3 2" xfId="20681" xr:uid="{00000000-0005-0000-0000-000054120000}"/>
    <cellStyle name="Standaard 4 2 2 3 6 4 2 4" xfId="14686" xr:uid="{00000000-0005-0000-0000-000055120000}"/>
    <cellStyle name="Standaard 4 2 2 3 6 4 2 5" xfId="20679" xr:uid="{00000000-0005-0000-0000-000056120000}"/>
    <cellStyle name="Standaard 4 2 2 3 6 4 3" xfId="5668" xr:uid="{00000000-0005-0000-0000-000057120000}"/>
    <cellStyle name="Standaard 4 2 2 3 6 4 3 2" xfId="20682" xr:uid="{00000000-0005-0000-0000-000058120000}"/>
    <cellStyle name="Standaard 4 2 2 3 6 4 4" xfId="10017" xr:uid="{00000000-0005-0000-0000-000059120000}"/>
    <cellStyle name="Standaard 4 2 2 3 6 4 4 2" xfId="20683" xr:uid="{00000000-0005-0000-0000-00005A120000}"/>
    <cellStyle name="Standaard 4 2 2 3 6 4 5" xfId="14685" xr:uid="{00000000-0005-0000-0000-00005B120000}"/>
    <cellStyle name="Standaard 4 2 2 3 6 4 6" xfId="20678" xr:uid="{00000000-0005-0000-0000-00005C120000}"/>
    <cellStyle name="Standaard 4 2 2 3 6 5" xfId="2555" xr:uid="{00000000-0005-0000-0000-00005D120000}"/>
    <cellStyle name="Standaard 4 2 2 3 6 5 2" xfId="7222" xr:uid="{00000000-0005-0000-0000-00005E120000}"/>
    <cellStyle name="Standaard 4 2 2 3 6 5 2 2" xfId="20685" xr:uid="{00000000-0005-0000-0000-00005F120000}"/>
    <cellStyle name="Standaard 4 2 2 3 6 5 3" xfId="10019" xr:uid="{00000000-0005-0000-0000-000060120000}"/>
    <cellStyle name="Standaard 4 2 2 3 6 5 3 2" xfId="20686" xr:uid="{00000000-0005-0000-0000-000061120000}"/>
    <cellStyle name="Standaard 4 2 2 3 6 5 4" xfId="14687" xr:uid="{00000000-0005-0000-0000-000062120000}"/>
    <cellStyle name="Standaard 4 2 2 3 6 5 5" xfId="20684" xr:uid="{00000000-0005-0000-0000-000063120000}"/>
    <cellStyle name="Standaard 4 2 2 3 6 6" xfId="4891" xr:uid="{00000000-0005-0000-0000-000064120000}"/>
    <cellStyle name="Standaard 4 2 2 3 6 6 2" xfId="20687" xr:uid="{00000000-0005-0000-0000-000065120000}"/>
    <cellStyle name="Standaard 4 2 2 3 6 7" xfId="10008" xr:uid="{00000000-0005-0000-0000-000066120000}"/>
    <cellStyle name="Standaard 4 2 2 3 6 7 2" xfId="20688" xr:uid="{00000000-0005-0000-0000-000067120000}"/>
    <cellStyle name="Standaard 4 2 2 3 6 8" xfId="14676" xr:uid="{00000000-0005-0000-0000-000068120000}"/>
    <cellStyle name="Standaard 4 2 2 3 6 9" xfId="20653" xr:uid="{00000000-0005-0000-0000-000069120000}"/>
    <cellStyle name="Standaard 4 2 2 3 7" xfId="414" xr:uid="{00000000-0005-0000-0000-00006A120000}"/>
    <cellStyle name="Standaard 4 2 2 3 7 2" xfId="1972" xr:uid="{00000000-0005-0000-0000-00006B120000}"/>
    <cellStyle name="Standaard 4 2 2 3 7 2 2" xfId="4303" xr:uid="{00000000-0005-0000-0000-00006C120000}"/>
    <cellStyle name="Standaard 4 2 2 3 7 2 2 2" xfId="8970" xr:uid="{00000000-0005-0000-0000-00006D120000}"/>
    <cellStyle name="Standaard 4 2 2 3 7 2 2 2 2" xfId="20692" xr:uid="{00000000-0005-0000-0000-00006E120000}"/>
    <cellStyle name="Standaard 4 2 2 3 7 2 2 3" xfId="10022" xr:uid="{00000000-0005-0000-0000-00006F120000}"/>
    <cellStyle name="Standaard 4 2 2 3 7 2 2 3 2" xfId="20693" xr:uid="{00000000-0005-0000-0000-000070120000}"/>
    <cellStyle name="Standaard 4 2 2 3 7 2 2 4" xfId="14690" xr:uid="{00000000-0005-0000-0000-000071120000}"/>
    <cellStyle name="Standaard 4 2 2 3 7 2 2 5" xfId="20691" xr:uid="{00000000-0005-0000-0000-000072120000}"/>
    <cellStyle name="Standaard 4 2 2 3 7 2 3" xfId="6639" xr:uid="{00000000-0005-0000-0000-000073120000}"/>
    <cellStyle name="Standaard 4 2 2 3 7 2 3 2" xfId="20694" xr:uid="{00000000-0005-0000-0000-000074120000}"/>
    <cellStyle name="Standaard 4 2 2 3 7 2 4" xfId="10021" xr:uid="{00000000-0005-0000-0000-000075120000}"/>
    <cellStyle name="Standaard 4 2 2 3 7 2 4 2" xfId="20695" xr:uid="{00000000-0005-0000-0000-000076120000}"/>
    <cellStyle name="Standaard 4 2 2 3 7 2 5" xfId="14689" xr:uid="{00000000-0005-0000-0000-000077120000}"/>
    <cellStyle name="Standaard 4 2 2 3 7 2 6" xfId="20690" xr:uid="{00000000-0005-0000-0000-000078120000}"/>
    <cellStyle name="Standaard 4 2 2 3 7 3" xfId="1195" xr:uid="{00000000-0005-0000-0000-000079120000}"/>
    <cellStyle name="Standaard 4 2 2 3 7 3 2" xfId="3526" xr:uid="{00000000-0005-0000-0000-00007A120000}"/>
    <cellStyle name="Standaard 4 2 2 3 7 3 2 2" xfId="8193" xr:uid="{00000000-0005-0000-0000-00007B120000}"/>
    <cellStyle name="Standaard 4 2 2 3 7 3 2 2 2" xfId="20698" xr:uid="{00000000-0005-0000-0000-00007C120000}"/>
    <cellStyle name="Standaard 4 2 2 3 7 3 2 3" xfId="10024" xr:uid="{00000000-0005-0000-0000-00007D120000}"/>
    <cellStyle name="Standaard 4 2 2 3 7 3 2 3 2" xfId="20699" xr:uid="{00000000-0005-0000-0000-00007E120000}"/>
    <cellStyle name="Standaard 4 2 2 3 7 3 2 4" xfId="14692" xr:uid="{00000000-0005-0000-0000-00007F120000}"/>
    <cellStyle name="Standaard 4 2 2 3 7 3 2 5" xfId="20697" xr:uid="{00000000-0005-0000-0000-000080120000}"/>
    <cellStyle name="Standaard 4 2 2 3 7 3 3" xfId="5862" xr:uid="{00000000-0005-0000-0000-000081120000}"/>
    <cellStyle name="Standaard 4 2 2 3 7 3 3 2" xfId="20700" xr:uid="{00000000-0005-0000-0000-000082120000}"/>
    <cellStyle name="Standaard 4 2 2 3 7 3 4" xfId="10023" xr:uid="{00000000-0005-0000-0000-000083120000}"/>
    <cellStyle name="Standaard 4 2 2 3 7 3 4 2" xfId="20701" xr:uid="{00000000-0005-0000-0000-000084120000}"/>
    <cellStyle name="Standaard 4 2 2 3 7 3 5" xfId="14691" xr:uid="{00000000-0005-0000-0000-000085120000}"/>
    <cellStyle name="Standaard 4 2 2 3 7 3 6" xfId="20696" xr:uid="{00000000-0005-0000-0000-000086120000}"/>
    <cellStyle name="Standaard 4 2 2 3 7 4" xfId="2749" xr:uid="{00000000-0005-0000-0000-000087120000}"/>
    <cellStyle name="Standaard 4 2 2 3 7 4 2" xfId="7416" xr:uid="{00000000-0005-0000-0000-000088120000}"/>
    <cellStyle name="Standaard 4 2 2 3 7 4 2 2" xfId="20703" xr:uid="{00000000-0005-0000-0000-000089120000}"/>
    <cellStyle name="Standaard 4 2 2 3 7 4 3" xfId="10025" xr:uid="{00000000-0005-0000-0000-00008A120000}"/>
    <cellStyle name="Standaard 4 2 2 3 7 4 3 2" xfId="20704" xr:uid="{00000000-0005-0000-0000-00008B120000}"/>
    <cellStyle name="Standaard 4 2 2 3 7 4 4" xfId="14693" xr:uid="{00000000-0005-0000-0000-00008C120000}"/>
    <cellStyle name="Standaard 4 2 2 3 7 4 5" xfId="20702" xr:uid="{00000000-0005-0000-0000-00008D120000}"/>
    <cellStyle name="Standaard 4 2 2 3 7 5" xfId="5085" xr:uid="{00000000-0005-0000-0000-00008E120000}"/>
    <cellStyle name="Standaard 4 2 2 3 7 5 2" xfId="20705" xr:uid="{00000000-0005-0000-0000-00008F120000}"/>
    <cellStyle name="Standaard 4 2 2 3 7 6" xfId="10020" xr:uid="{00000000-0005-0000-0000-000090120000}"/>
    <cellStyle name="Standaard 4 2 2 3 7 6 2" xfId="20706" xr:uid="{00000000-0005-0000-0000-000091120000}"/>
    <cellStyle name="Standaard 4 2 2 3 7 7" xfId="14688" xr:uid="{00000000-0005-0000-0000-000092120000}"/>
    <cellStyle name="Standaard 4 2 2 3 7 8" xfId="20689" xr:uid="{00000000-0005-0000-0000-000093120000}"/>
    <cellStyle name="Standaard 4 2 2 3 8" xfId="1584" xr:uid="{00000000-0005-0000-0000-000094120000}"/>
    <cellStyle name="Standaard 4 2 2 3 8 2" xfId="3915" xr:uid="{00000000-0005-0000-0000-000095120000}"/>
    <cellStyle name="Standaard 4 2 2 3 8 2 2" xfId="8582" xr:uid="{00000000-0005-0000-0000-000096120000}"/>
    <cellStyle name="Standaard 4 2 2 3 8 2 2 2" xfId="20709" xr:uid="{00000000-0005-0000-0000-000097120000}"/>
    <cellStyle name="Standaard 4 2 2 3 8 2 3" xfId="10027" xr:uid="{00000000-0005-0000-0000-000098120000}"/>
    <cellStyle name="Standaard 4 2 2 3 8 2 3 2" xfId="20710" xr:uid="{00000000-0005-0000-0000-000099120000}"/>
    <cellStyle name="Standaard 4 2 2 3 8 2 4" xfId="14695" xr:uid="{00000000-0005-0000-0000-00009A120000}"/>
    <cellStyle name="Standaard 4 2 2 3 8 2 5" xfId="20708" xr:uid="{00000000-0005-0000-0000-00009B120000}"/>
    <cellStyle name="Standaard 4 2 2 3 8 3" xfId="6251" xr:uid="{00000000-0005-0000-0000-00009C120000}"/>
    <cellStyle name="Standaard 4 2 2 3 8 3 2" xfId="20711" xr:uid="{00000000-0005-0000-0000-00009D120000}"/>
    <cellStyle name="Standaard 4 2 2 3 8 4" xfId="10026" xr:uid="{00000000-0005-0000-0000-00009E120000}"/>
    <cellStyle name="Standaard 4 2 2 3 8 4 2" xfId="20712" xr:uid="{00000000-0005-0000-0000-00009F120000}"/>
    <cellStyle name="Standaard 4 2 2 3 8 5" xfId="14694" xr:uid="{00000000-0005-0000-0000-0000A0120000}"/>
    <cellStyle name="Standaard 4 2 2 3 8 6" xfId="20707" xr:uid="{00000000-0005-0000-0000-0000A1120000}"/>
    <cellStyle name="Standaard 4 2 2 3 9" xfId="807" xr:uid="{00000000-0005-0000-0000-0000A2120000}"/>
    <cellStyle name="Standaard 4 2 2 3 9 2" xfId="3138" xr:uid="{00000000-0005-0000-0000-0000A3120000}"/>
    <cellStyle name="Standaard 4 2 2 3 9 2 2" xfId="7805" xr:uid="{00000000-0005-0000-0000-0000A4120000}"/>
    <cellStyle name="Standaard 4 2 2 3 9 2 2 2" xfId="20715" xr:uid="{00000000-0005-0000-0000-0000A5120000}"/>
    <cellStyle name="Standaard 4 2 2 3 9 2 3" xfId="10029" xr:uid="{00000000-0005-0000-0000-0000A6120000}"/>
    <cellStyle name="Standaard 4 2 2 3 9 2 3 2" xfId="20716" xr:uid="{00000000-0005-0000-0000-0000A7120000}"/>
    <cellStyle name="Standaard 4 2 2 3 9 2 4" xfId="14697" xr:uid="{00000000-0005-0000-0000-0000A8120000}"/>
    <cellStyle name="Standaard 4 2 2 3 9 2 5" xfId="20714" xr:uid="{00000000-0005-0000-0000-0000A9120000}"/>
    <cellStyle name="Standaard 4 2 2 3 9 3" xfId="5474" xr:uid="{00000000-0005-0000-0000-0000AA120000}"/>
    <cellStyle name="Standaard 4 2 2 3 9 3 2" xfId="20717" xr:uid="{00000000-0005-0000-0000-0000AB120000}"/>
    <cellStyle name="Standaard 4 2 2 3 9 4" xfId="10028" xr:uid="{00000000-0005-0000-0000-0000AC120000}"/>
    <cellStyle name="Standaard 4 2 2 3 9 4 2" xfId="20718" xr:uid="{00000000-0005-0000-0000-0000AD120000}"/>
    <cellStyle name="Standaard 4 2 2 3 9 5" xfId="14696" xr:uid="{00000000-0005-0000-0000-0000AE120000}"/>
    <cellStyle name="Standaard 4 2 2 3 9 6" xfId="20713" xr:uid="{00000000-0005-0000-0000-0000AF120000}"/>
    <cellStyle name="Standaard 4 2 2 4" xfId="25" xr:uid="{00000000-0005-0000-0000-0000B0120000}"/>
    <cellStyle name="Standaard 4 2 2 4 10" xfId="4725" xr:uid="{00000000-0005-0000-0000-0000B1120000}"/>
    <cellStyle name="Standaard 4 2 2 4 10 2" xfId="20720" xr:uid="{00000000-0005-0000-0000-0000B2120000}"/>
    <cellStyle name="Standaard 4 2 2 4 11" xfId="10030" xr:uid="{00000000-0005-0000-0000-0000B3120000}"/>
    <cellStyle name="Standaard 4 2 2 4 11 2" xfId="20721" xr:uid="{00000000-0005-0000-0000-0000B4120000}"/>
    <cellStyle name="Standaard 4 2 2 4 12" xfId="14698" xr:uid="{00000000-0005-0000-0000-0000B5120000}"/>
    <cellStyle name="Standaard 4 2 2 4 13" xfId="20719" xr:uid="{00000000-0005-0000-0000-0000B6120000}"/>
    <cellStyle name="Standaard 4 2 2 4 2" xfId="26" xr:uid="{00000000-0005-0000-0000-0000B7120000}"/>
    <cellStyle name="Standaard 4 2 2 4 2 10" xfId="14699" xr:uid="{00000000-0005-0000-0000-0000B8120000}"/>
    <cellStyle name="Standaard 4 2 2 4 2 11" xfId="20722" xr:uid="{00000000-0005-0000-0000-0000B9120000}"/>
    <cellStyle name="Standaard 4 2 2 4 2 2" xfId="174" xr:uid="{00000000-0005-0000-0000-0000BA120000}"/>
    <cellStyle name="Standaard 4 2 2 4 2 2 10" xfId="20723" xr:uid="{00000000-0005-0000-0000-0000BB120000}"/>
    <cellStyle name="Standaard 4 2 2 4 2 2 2" xfId="368" xr:uid="{00000000-0005-0000-0000-0000BC120000}"/>
    <cellStyle name="Standaard 4 2 2 4 2 2 2 2" xfId="759" xr:uid="{00000000-0005-0000-0000-0000BD120000}"/>
    <cellStyle name="Standaard 4 2 2 4 2 2 2 2 2" xfId="2317" xr:uid="{00000000-0005-0000-0000-0000BE120000}"/>
    <cellStyle name="Standaard 4 2 2 4 2 2 2 2 2 2" xfId="4648" xr:uid="{00000000-0005-0000-0000-0000BF120000}"/>
    <cellStyle name="Standaard 4 2 2 4 2 2 2 2 2 2 2" xfId="9315" xr:uid="{00000000-0005-0000-0000-0000C0120000}"/>
    <cellStyle name="Standaard 4 2 2 4 2 2 2 2 2 2 2 2" xfId="20728" xr:uid="{00000000-0005-0000-0000-0000C1120000}"/>
    <cellStyle name="Standaard 4 2 2 4 2 2 2 2 2 2 3" xfId="10036" xr:uid="{00000000-0005-0000-0000-0000C2120000}"/>
    <cellStyle name="Standaard 4 2 2 4 2 2 2 2 2 2 3 2" xfId="20729" xr:uid="{00000000-0005-0000-0000-0000C3120000}"/>
    <cellStyle name="Standaard 4 2 2 4 2 2 2 2 2 2 4" xfId="14704" xr:uid="{00000000-0005-0000-0000-0000C4120000}"/>
    <cellStyle name="Standaard 4 2 2 4 2 2 2 2 2 2 5" xfId="20727" xr:uid="{00000000-0005-0000-0000-0000C5120000}"/>
    <cellStyle name="Standaard 4 2 2 4 2 2 2 2 2 3" xfId="6984" xr:uid="{00000000-0005-0000-0000-0000C6120000}"/>
    <cellStyle name="Standaard 4 2 2 4 2 2 2 2 2 3 2" xfId="20730" xr:uid="{00000000-0005-0000-0000-0000C7120000}"/>
    <cellStyle name="Standaard 4 2 2 4 2 2 2 2 2 4" xfId="10035" xr:uid="{00000000-0005-0000-0000-0000C8120000}"/>
    <cellStyle name="Standaard 4 2 2 4 2 2 2 2 2 4 2" xfId="20731" xr:uid="{00000000-0005-0000-0000-0000C9120000}"/>
    <cellStyle name="Standaard 4 2 2 4 2 2 2 2 2 5" xfId="14703" xr:uid="{00000000-0005-0000-0000-0000CA120000}"/>
    <cellStyle name="Standaard 4 2 2 4 2 2 2 2 2 6" xfId="20726" xr:uid="{00000000-0005-0000-0000-0000CB120000}"/>
    <cellStyle name="Standaard 4 2 2 4 2 2 2 2 3" xfId="1540" xr:uid="{00000000-0005-0000-0000-0000CC120000}"/>
    <cellStyle name="Standaard 4 2 2 4 2 2 2 2 3 2" xfId="3871" xr:uid="{00000000-0005-0000-0000-0000CD120000}"/>
    <cellStyle name="Standaard 4 2 2 4 2 2 2 2 3 2 2" xfId="8538" xr:uid="{00000000-0005-0000-0000-0000CE120000}"/>
    <cellStyle name="Standaard 4 2 2 4 2 2 2 2 3 2 2 2" xfId="20734" xr:uid="{00000000-0005-0000-0000-0000CF120000}"/>
    <cellStyle name="Standaard 4 2 2 4 2 2 2 2 3 2 3" xfId="10038" xr:uid="{00000000-0005-0000-0000-0000D0120000}"/>
    <cellStyle name="Standaard 4 2 2 4 2 2 2 2 3 2 3 2" xfId="20735" xr:uid="{00000000-0005-0000-0000-0000D1120000}"/>
    <cellStyle name="Standaard 4 2 2 4 2 2 2 2 3 2 4" xfId="14706" xr:uid="{00000000-0005-0000-0000-0000D2120000}"/>
    <cellStyle name="Standaard 4 2 2 4 2 2 2 2 3 2 5" xfId="20733" xr:uid="{00000000-0005-0000-0000-0000D3120000}"/>
    <cellStyle name="Standaard 4 2 2 4 2 2 2 2 3 3" xfId="6207" xr:uid="{00000000-0005-0000-0000-0000D4120000}"/>
    <cellStyle name="Standaard 4 2 2 4 2 2 2 2 3 3 2" xfId="20736" xr:uid="{00000000-0005-0000-0000-0000D5120000}"/>
    <cellStyle name="Standaard 4 2 2 4 2 2 2 2 3 4" xfId="10037" xr:uid="{00000000-0005-0000-0000-0000D6120000}"/>
    <cellStyle name="Standaard 4 2 2 4 2 2 2 2 3 4 2" xfId="20737" xr:uid="{00000000-0005-0000-0000-0000D7120000}"/>
    <cellStyle name="Standaard 4 2 2 4 2 2 2 2 3 5" xfId="14705" xr:uid="{00000000-0005-0000-0000-0000D8120000}"/>
    <cellStyle name="Standaard 4 2 2 4 2 2 2 2 3 6" xfId="20732" xr:uid="{00000000-0005-0000-0000-0000D9120000}"/>
    <cellStyle name="Standaard 4 2 2 4 2 2 2 2 4" xfId="3094" xr:uid="{00000000-0005-0000-0000-0000DA120000}"/>
    <cellStyle name="Standaard 4 2 2 4 2 2 2 2 4 2" xfId="7761" xr:uid="{00000000-0005-0000-0000-0000DB120000}"/>
    <cellStyle name="Standaard 4 2 2 4 2 2 2 2 4 2 2" xfId="20739" xr:uid="{00000000-0005-0000-0000-0000DC120000}"/>
    <cellStyle name="Standaard 4 2 2 4 2 2 2 2 4 3" xfId="10039" xr:uid="{00000000-0005-0000-0000-0000DD120000}"/>
    <cellStyle name="Standaard 4 2 2 4 2 2 2 2 4 3 2" xfId="20740" xr:uid="{00000000-0005-0000-0000-0000DE120000}"/>
    <cellStyle name="Standaard 4 2 2 4 2 2 2 2 4 4" xfId="14707" xr:uid="{00000000-0005-0000-0000-0000DF120000}"/>
    <cellStyle name="Standaard 4 2 2 4 2 2 2 2 4 5" xfId="20738" xr:uid="{00000000-0005-0000-0000-0000E0120000}"/>
    <cellStyle name="Standaard 4 2 2 4 2 2 2 2 5" xfId="5430" xr:uid="{00000000-0005-0000-0000-0000E1120000}"/>
    <cellStyle name="Standaard 4 2 2 4 2 2 2 2 5 2" xfId="20741" xr:uid="{00000000-0005-0000-0000-0000E2120000}"/>
    <cellStyle name="Standaard 4 2 2 4 2 2 2 2 6" xfId="10034" xr:uid="{00000000-0005-0000-0000-0000E3120000}"/>
    <cellStyle name="Standaard 4 2 2 4 2 2 2 2 6 2" xfId="20742" xr:uid="{00000000-0005-0000-0000-0000E4120000}"/>
    <cellStyle name="Standaard 4 2 2 4 2 2 2 2 7" xfId="14702" xr:uid="{00000000-0005-0000-0000-0000E5120000}"/>
    <cellStyle name="Standaard 4 2 2 4 2 2 2 2 8" xfId="20725" xr:uid="{00000000-0005-0000-0000-0000E6120000}"/>
    <cellStyle name="Standaard 4 2 2 4 2 2 2 3" xfId="1929" xr:uid="{00000000-0005-0000-0000-0000E7120000}"/>
    <cellStyle name="Standaard 4 2 2 4 2 2 2 3 2" xfId="4260" xr:uid="{00000000-0005-0000-0000-0000E8120000}"/>
    <cellStyle name="Standaard 4 2 2 4 2 2 2 3 2 2" xfId="8927" xr:uid="{00000000-0005-0000-0000-0000E9120000}"/>
    <cellStyle name="Standaard 4 2 2 4 2 2 2 3 2 2 2" xfId="20745" xr:uid="{00000000-0005-0000-0000-0000EA120000}"/>
    <cellStyle name="Standaard 4 2 2 4 2 2 2 3 2 3" xfId="10041" xr:uid="{00000000-0005-0000-0000-0000EB120000}"/>
    <cellStyle name="Standaard 4 2 2 4 2 2 2 3 2 3 2" xfId="20746" xr:uid="{00000000-0005-0000-0000-0000EC120000}"/>
    <cellStyle name="Standaard 4 2 2 4 2 2 2 3 2 4" xfId="14709" xr:uid="{00000000-0005-0000-0000-0000ED120000}"/>
    <cellStyle name="Standaard 4 2 2 4 2 2 2 3 2 5" xfId="20744" xr:uid="{00000000-0005-0000-0000-0000EE120000}"/>
    <cellStyle name="Standaard 4 2 2 4 2 2 2 3 3" xfId="6596" xr:uid="{00000000-0005-0000-0000-0000EF120000}"/>
    <cellStyle name="Standaard 4 2 2 4 2 2 2 3 3 2" xfId="20747" xr:uid="{00000000-0005-0000-0000-0000F0120000}"/>
    <cellStyle name="Standaard 4 2 2 4 2 2 2 3 4" xfId="10040" xr:uid="{00000000-0005-0000-0000-0000F1120000}"/>
    <cellStyle name="Standaard 4 2 2 4 2 2 2 3 4 2" xfId="20748" xr:uid="{00000000-0005-0000-0000-0000F2120000}"/>
    <cellStyle name="Standaard 4 2 2 4 2 2 2 3 5" xfId="14708" xr:uid="{00000000-0005-0000-0000-0000F3120000}"/>
    <cellStyle name="Standaard 4 2 2 4 2 2 2 3 6" xfId="20743" xr:uid="{00000000-0005-0000-0000-0000F4120000}"/>
    <cellStyle name="Standaard 4 2 2 4 2 2 2 4" xfId="1152" xr:uid="{00000000-0005-0000-0000-0000F5120000}"/>
    <cellStyle name="Standaard 4 2 2 4 2 2 2 4 2" xfId="3483" xr:uid="{00000000-0005-0000-0000-0000F6120000}"/>
    <cellStyle name="Standaard 4 2 2 4 2 2 2 4 2 2" xfId="8150" xr:uid="{00000000-0005-0000-0000-0000F7120000}"/>
    <cellStyle name="Standaard 4 2 2 4 2 2 2 4 2 2 2" xfId="20751" xr:uid="{00000000-0005-0000-0000-0000F8120000}"/>
    <cellStyle name="Standaard 4 2 2 4 2 2 2 4 2 3" xfId="10043" xr:uid="{00000000-0005-0000-0000-0000F9120000}"/>
    <cellStyle name="Standaard 4 2 2 4 2 2 2 4 2 3 2" xfId="20752" xr:uid="{00000000-0005-0000-0000-0000FA120000}"/>
    <cellStyle name="Standaard 4 2 2 4 2 2 2 4 2 4" xfId="14711" xr:uid="{00000000-0005-0000-0000-0000FB120000}"/>
    <cellStyle name="Standaard 4 2 2 4 2 2 2 4 2 5" xfId="20750" xr:uid="{00000000-0005-0000-0000-0000FC120000}"/>
    <cellStyle name="Standaard 4 2 2 4 2 2 2 4 3" xfId="5819" xr:uid="{00000000-0005-0000-0000-0000FD120000}"/>
    <cellStyle name="Standaard 4 2 2 4 2 2 2 4 3 2" xfId="20753" xr:uid="{00000000-0005-0000-0000-0000FE120000}"/>
    <cellStyle name="Standaard 4 2 2 4 2 2 2 4 4" xfId="10042" xr:uid="{00000000-0005-0000-0000-0000FF120000}"/>
    <cellStyle name="Standaard 4 2 2 4 2 2 2 4 4 2" xfId="20754" xr:uid="{00000000-0005-0000-0000-000000130000}"/>
    <cellStyle name="Standaard 4 2 2 4 2 2 2 4 5" xfId="14710" xr:uid="{00000000-0005-0000-0000-000001130000}"/>
    <cellStyle name="Standaard 4 2 2 4 2 2 2 4 6" xfId="20749" xr:uid="{00000000-0005-0000-0000-000002130000}"/>
    <cellStyle name="Standaard 4 2 2 4 2 2 2 5" xfId="2706" xr:uid="{00000000-0005-0000-0000-000003130000}"/>
    <cellStyle name="Standaard 4 2 2 4 2 2 2 5 2" xfId="7373" xr:uid="{00000000-0005-0000-0000-000004130000}"/>
    <cellStyle name="Standaard 4 2 2 4 2 2 2 5 2 2" xfId="20756" xr:uid="{00000000-0005-0000-0000-000005130000}"/>
    <cellStyle name="Standaard 4 2 2 4 2 2 2 5 3" xfId="10044" xr:uid="{00000000-0005-0000-0000-000006130000}"/>
    <cellStyle name="Standaard 4 2 2 4 2 2 2 5 3 2" xfId="20757" xr:uid="{00000000-0005-0000-0000-000007130000}"/>
    <cellStyle name="Standaard 4 2 2 4 2 2 2 5 4" xfId="14712" xr:uid="{00000000-0005-0000-0000-000008130000}"/>
    <cellStyle name="Standaard 4 2 2 4 2 2 2 5 5" xfId="20755" xr:uid="{00000000-0005-0000-0000-000009130000}"/>
    <cellStyle name="Standaard 4 2 2 4 2 2 2 6" xfId="5042" xr:uid="{00000000-0005-0000-0000-00000A130000}"/>
    <cellStyle name="Standaard 4 2 2 4 2 2 2 6 2" xfId="20758" xr:uid="{00000000-0005-0000-0000-00000B130000}"/>
    <cellStyle name="Standaard 4 2 2 4 2 2 2 7" xfId="10033" xr:uid="{00000000-0005-0000-0000-00000C130000}"/>
    <cellStyle name="Standaard 4 2 2 4 2 2 2 7 2" xfId="20759" xr:uid="{00000000-0005-0000-0000-00000D130000}"/>
    <cellStyle name="Standaard 4 2 2 4 2 2 2 8" xfId="14701" xr:uid="{00000000-0005-0000-0000-00000E130000}"/>
    <cellStyle name="Standaard 4 2 2 4 2 2 2 9" xfId="20724" xr:uid="{00000000-0005-0000-0000-00000F130000}"/>
    <cellStyle name="Standaard 4 2 2 4 2 2 3" xfId="565" xr:uid="{00000000-0005-0000-0000-000010130000}"/>
    <cellStyle name="Standaard 4 2 2 4 2 2 3 2" xfId="2123" xr:uid="{00000000-0005-0000-0000-000011130000}"/>
    <cellStyle name="Standaard 4 2 2 4 2 2 3 2 2" xfId="4454" xr:uid="{00000000-0005-0000-0000-000012130000}"/>
    <cellStyle name="Standaard 4 2 2 4 2 2 3 2 2 2" xfId="9121" xr:uid="{00000000-0005-0000-0000-000013130000}"/>
    <cellStyle name="Standaard 4 2 2 4 2 2 3 2 2 2 2" xfId="20763" xr:uid="{00000000-0005-0000-0000-000014130000}"/>
    <cellStyle name="Standaard 4 2 2 4 2 2 3 2 2 3" xfId="10047" xr:uid="{00000000-0005-0000-0000-000015130000}"/>
    <cellStyle name="Standaard 4 2 2 4 2 2 3 2 2 3 2" xfId="20764" xr:uid="{00000000-0005-0000-0000-000016130000}"/>
    <cellStyle name="Standaard 4 2 2 4 2 2 3 2 2 4" xfId="14715" xr:uid="{00000000-0005-0000-0000-000017130000}"/>
    <cellStyle name="Standaard 4 2 2 4 2 2 3 2 2 5" xfId="20762" xr:uid="{00000000-0005-0000-0000-000018130000}"/>
    <cellStyle name="Standaard 4 2 2 4 2 2 3 2 3" xfId="6790" xr:uid="{00000000-0005-0000-0000-000019130000}"/>
    <cellStyle name="Standaard 4 2 2 4 2 2 3 2 3 2" xfId="20765" xr:uid="{00000000-0005-0000-0000-00001A130000}"/>
    <cellStyle name="Standaard 4 2 2 4 2 2 3 2 4" xfId="10046" xr:uid="{00000000-0005-0000-0000-00001B130000}"/>
    <cellStyle name="Standaard 4 2 2 4 2 2 3 2 4 2" xfId="20766" xr:uid="{00000000-0005-0000-0000-00001C130000}"/>
    <cellStyle name="Standaard 4 2 2 4 2 2 3 2 5" xfId="14714" xr:uid="{00000000-0005-0000-0000-00001D130000}"/>
    <cellStyle name="Standaard 4 2 2 4 2 2 3 2 6" xfId="20761" xr:uid="{00000000-0005-0000-0000-00001E130000}"/>
    <cellStyle name="Standaard 4 2 2 4 2 2 3 3" xfId="1346" xr:uid="{00000000-0005-0000-0000-00001F130000}"/>
    <cellStyle name="Standaard 4 2 2 4 2 2 3 3 2" xfId="3677" xr:uid="{00000000-0005-0000-0000-000020130000}"/>
    <cellStyle name="Standaard 4 2 2 4 2 2 3 3 2 2" xfId="8344" xr:uid="{00000000-0005-0000-0000-000021130000}"/>
    <cellStyle name="Standaard 4 2 2 4 2 2 3 3 2 2 2" xfId="20769" xr:uid="{00000000-0005-0000-0000-000022130000}"/>
    <cellStyle name="Standaard 4 2 2 4 2 2 3 3 2 3" xfId="10049" xr:uid="{00000000-0005-0000-0000-000023130000}"/>
    <cellStyle name="Standaard 4 2 2 4 2 2 3 3 2 3 2" xfId="20770" xr:uid="{00000000-0005-0000-0000-000024130000}"/>
    <cellStyle name="Standaard 4 2 2 4 2 2 3 3 2 4" xfId="14717" xr:uid="{00000000-0005-0000-0000-000025130000}"/>
    <cellStyle name="Standaard 4 2 2 4 2 2 3 3 2 5" xfId="20768" xr:uid="{00000000-0005-0000-0000-000026130000}"/>
    <cellStyle name="Standaard 4 2 2 4 2 2 3 3 3" xfId="6013" xr:uid="{00000000-0005-0000-0000-000027130000}"/>
    <cellStyle name="Standaard 4 2 2 4 2 2 3 3 3 2" xfId="20771" xr:uid="{00000000-0005-0000-0000-000028130000}"/>
    <cellStyle name="Standaard 4 2 2 4 2 2 3 3 4" xfId="10048" xr:uid="{00000000-0005-0000-0000-000029130000}"/>
    <cellStyle name="Standaard 4 2 2 4 2 2 3 3 4 2" xfId="20772" xr:uid="{00000000-0005-0000-0000-00002A130000}"/>
    <cellStyle name="Standaard 4 2 2 4 2 2 3 3 5" xfId="14716" xr:uid="{00000000-0005-0000-0000-00002B130000}"/>
    <cellStyle name="Standaard 4 2 2 4 2 2 3 3 6" xfId="20767" xr:uid="{00000000-0005-0000-0000-00002C130000}"/>
    <cellStyle name="Standaard 4 2 2 4 2 2 3 4" xfId="2900" xr:uid="{00000000-0005-0000-0000-00002D130000}"/>
    <cellStyle name="Standaard 4 2 2 4 2 2 3 4 2" xfId="7567" xr:uid="{00000000-0005-0000-0000-00002E130000}"/>
    <cellStyle name="Standaard 4 2 2 4 2 2 3 4 2 2" xfId="20774" xr:uid="{00000000-0005-0000-0000-00002F130000}"/>
    <cellStyle name="Standaard 4 2 2 4 2 2 3 4 3" xfId="10050" xr:uid="{00000000-0005-0000-0000-000030130000}"/>
    <cellStyle name="Standaard 4 2 2 4 2 2 3 4 3 2" xfId="20775" xr:uid="{00000000-0005-0000-0000-000031130000}"/>
    <cellStyle name="Standaard 4 2 2 4 2 2 3 4 4" xfId="14718" xr:uid="{00000000-0005-0000-0000-000032130000}"/>
    <cellStyle name="Standaard 4 2 2 4 2 2 3 4 5" xfId="20773" xr:uid="{00000000-0005-0000-0000-000033130000}"/>
    <cellStyle name="Standaard 4 2 2 4 2 2 3 5" xfId="5236" xr:uid="{00000000-0005-0000-0000-000034130000}"/>
    <cellStyle name="Standaard 4 2 2 4 2 2 3 5 2" xfId="20776" xr:uid="{00000000-0005-0000-0000-000035130000}"/>
    <cellStyle name="Standaard 4 2 2 4 2 2 3 6" xfId="10045" xr:uid="{00000000-0005-0000-0000-000036130000}"/>
    <cellStyle name="Standaard 4 2 2 4 2 2 3 6 2" xfId="20777" xr:uid="{00000000-0005-0000-0000-000037130000}"/>
    <cellStyle name="Standaard 4 2 2 4 2 2 3 7" xfId="14713" xr:uid="{00000000-0005-0000-0000-000038130000}"/>
    <cellStyle name="Standaard 4 2 2 4 2 2 3 8" xfId="20760" xr:uid="{00000000-0005-0000-0000-000039130000}"/>
    <cellStyle name="Standaard 4 2 2 4 2 2 4" xfId="1735" xr:uid="{00000000-0005-0000-0000-00003A130000}"/>
    <cellStyle name="Standaard 4 2 2 4 2 2 4 2" xfId="4066" xr:uid="{00000000-0005-0000-0000-00003B130000}"/>
    <cellStyle name="Standaard 4 2 2 4 2 2 4 2 2" xfId="8733" xr:uid="{00000000-0005-0000-0000-00003C130000}"/>
    <cellStyle name="Standaard 4 2 2 4 2 2 4 2 2 2" xfId="20780" xr:uid="{00000000-0005-0000-0000-00003D130000}"/>
    <cellStyle name="Standaard 4 2 2 4 2 2 4 2 3" xfId="10052" xr:uid="{00000000-0005-0000-0000-00003E130000}"/>
    <cellStyle name="Standaard 4 2 2 4 2 2 4 2 3 2" xfId="20781" xr:uid="{00000000-0005-0000-0000-00003F130000}"/>
    <cellStyle name="Standaard 4 2 2 4 2 2 4 2 4" xfId="14720" xr:uid="{00000000-0005-0000-0000-000040130000}"/>
    <cellStyle name="Standaard 4 2 2 4 2 2 4 2 5" xfId="20779" xr:uid="{00000000-0005-0000-0000-000041130000}"/>
    <cellStyle name="Standaard 4 2 2 4 2 2 4 3" xfId="6402" xr:uid="{00000000-0005-0000-0000-000042130000}"/>
    <cellStyle name="Standaard 4 2 2 4 2 2 4 3 2" xfId="20782" xr:uid="{00000000-0005-0000-0000-000043130000}"/>
    <cellStyle name="Standaard 4 2 2 4 2 2 4 4" xfId="10051" xr:uid="{00000000-0005-0000-0000-000044130000}"/>
    <cellStyle name="Standaard 4 2 2 4 2 2 4 4 2" xfId="20783" xr:uid="{00000000-0005-0000-0000-000045130000}"/>
    <cellStyle name="Standaard 4 2 2 4 2 2 4 5" xfId="14719" xr:uid="{00000000-0005-0000-0000-000046130000}"/>
    <cellStyle name="Standaard 4 2 2 4 2 2 4 6" xfId="20778" xr:uid="{00000000-0005-0000-0000-000047130000}"/>
    <cellStyle name="Standaard 4 2 2 4 2 2 5" xfId="958" xr:uid="{00000000-0005-0000-0000-000048130000}"/>
    <cellStyle name="Standaard 4 2 2 4 2 2 5 2" xfId="3289" xr:uid="{00000000-0005-0000-0000-000049130000}"/>
    <cellStyle name="Standaard 4 2 2 4 2 2 5 2 2" xfId="7956" xr:uid="{00000000-0005-0000-0000-00004A130000}"/>
    <cellStyle name="Standaard 4 2 2 4 2 2 5 2 2 2" xfId="20786" xr:uid="{00000000-0005-0000-0000-00004B130000}"/>
    <cellStyle name="Standaard 4 2 2 4 2 2 5 2 3" xfId="10054" xr:uid="{00000000-0005-0000-0000-00004C130000}"/>
    <cellStyle name="Standaard 4 2 2 4 2 2 5 2 3 2" xfId="20787" xr:uid="{00000000-0005-0000-0000-00004D130000}"/>
    <cellStyle name="Standaard 4 2 2 4 2 2 5 2 4" xfId="14722" xr:uid="{00000000-0005-0000-0000-00004E130000}"/>
    <cellStyle name="Standaard 4 2 2 4 2 2 5 2 5" xfId="20785" xr:uid="{00000000-0005-0000-0000-00004F130000}"/>
    <cellStyle name="Standaard 4 2 2 4 2 2 5 3" xfId="5625" xr:uid="{00000000-0005-0000-0000-000050130000}"/>
    <cellStyle name="Standaard 4 2 2 4 2 2 5 3 2" xfId="20788" xr:uid="{00000000-0005-0000-0000-000051130000}"/>
    <cellStyle name="Standaard 4 2 2 4 2 2 5 4" xfId="10053" xr:uid="{00000000-0005-0000-0000-000052130000}"/>
    <cellStyle name="Standaard 4 2 2 4 2 2 5 4 2" xfId="20789" xr:uid="{00000000-0005-0000-0000-000053130000}"/>
    <cellStyle name="Standaard 4 2 2 4 2 2 5 5" xfId="14721" xr:uid="{00000000-0005-0000-0000-000054130000}"/>
    <cellStyle name="Standaard 4 2 2 4 2 2 5 6" xfId="20784" xr:uid="{00000000-0005-0000-0000-000055130000}"/>
    <cellStyle name="Standaard 4 2 2 4 2 2 6" xfId="2512" xr:uid="{00000000-0005-0000-0000-000056130000}"/>
    <cellStyle name="Standaard 4 2 2 4 2 2 6 2" xfId="7179" xr:uid="{00000000-0005-0000-0000-000057130000}"/>
    <cellStyle name="Standaard 4 2 2 4 2 2 6 2 2" xfId="20791" xr:uid="{00000000-0005-0000-0000-000058130000}"/>
    <cellStyle name="Standaard 4 2 2 4 2 2 6 3" xfId="10055" xr:uid="{00000000-0005-0000-0000-000059130000}"/>
    <cellStyle name="Standaard 4 2 2 4 2 2 6 3 2" xfId="20792" xr:uid="{00000000-0005-0000-0000-00005A130000}"/>
    <cellStyle name="Standaard 4 2 2 4 2 2 6 4" xfId="14723" xr:uid="{00000000-0005-0000-0000-00005B130000}"/>
    <cellStyle name="Standaard 4 2 2 4 2 2 6 5" xfId="20790" xr:uid="{00000000-0005-0000-0000-00005C130000}"/>
    <cellStyle name="Standaard 4 2 2 4 2 2 7" xfId="4848" xr:uid="{00000000-0005-0000-0000-00005D130000}"/>
    <cellStyle name="Standaard 4 2 2 4 2 2 7 2" xfId="20793" xr:uid="{00000000-0005-0000-0000-00005E130000}"/>
    <cellStyle name="Standaard 4 2 2 4 2 2 8" xfId="10032" xr:uid="{00000000-0005-0000-0000-00005F130000}"/>
    <cellStyle name="Standaard 4 2 2 4 2 2 8 2" xfId="20794" xr:uid="{00000000-0005-0000-0000-000060130000}"/>
    <cellStyle name="Standaard 4 2 2 4 2 2 9" xfId="14700" xr:uid="{00000000-0005-0000-0000-000061130000}"/>
    <cellStyle name="Standaard 4 2 2 4 2 3" xfId="222" xr:uid="{00000000-0005-0000-0000-000062130000}"/>
    <cellStyle name="Standaard 4 2 2 4 2 3 2" xfId="613" xr:uid="{00000000-0005-0000-0000-000063130000}"/>
    <cellStyle name="Standaard 4 2 2 4 2 3 2 2" xfId="2171" xr:uid="{00000000-0005-0000-0000-000064130000}"/>
    <cellStyle name="Standaard 4 2 2 4 2 3 2 2 2" xfId="4502" xr:uid="{00000000-0005-0000-0000-000065130000}"/>
    <cellStyle name="Standaard 4 2 2 4 2 3 2 2 2 2" xfId="9169" xr:uid="{00000000-0005-0000-0000-000066130000}"/>
    <cellStyle name="Standaard 4 2 2 4 2 3 2 2 2 2 2" xfId="20799" xr:uid="{00000000-0005-0000-0000-000067130000}"/>
    <cellStyle name="Standaard 4 2 2 4 2 3 2 2 2 3" xfId="10059" xr:uid="{00000000-0005-0000-0000-000068130000}"/>
    <cellStyle name="Standaard 4 2 2 4 2 3 2 2 2 3 2" xfId="20800" xr:uid="{00000000-0005-0000-0000-000069130000}"/>
    <cellStyle name="Standaard 4 2 2 4 2 3 2 2 2 4" xfId="14727" xr:uid="{00000000-0005-0000-0000-00006A130000}"/>
    <cellStyle name="Standaard 4 2 2 4 2 3 2 2 2 5" xfId="20798" xr:uid="{00000000-0005-0000-0000-00006B130000}"/>
    <cellStyle name="Standaard 4 2 2 4 2 3 2 2 3" xfId="6838" xr:uid="{00000000-0005-0000-0000-00006C130000}"/>
    <cellStyle name="Standaard 4 2 2 4 2 3 2 2 3 2" xfId="20801" xr:uid="{00000000-0005-0000-0000-00006D130000}"/>
    <cellStyle name="Standaard 4 2 2 4 2 3 2 2 4" xfId="10058" xr:uid="{00000000-0005-0000-0000-00006E130000}"/>
    <cellStyle name="Standaard 4 2 2 4 2 3 2 2 4 2" xfId="20802" xr:uid="{00000000-0005-0000-0000-00006F130000}"/>
    <cellStyle name="Standaard 4 2 2 4 2 3 2 2 5" xfId="14726" xr:uid="{00000000-0005-0000-0000-000070130000}"/>
    <cellStyle name="Standaard 4 2 2 4 2 3 2 2 6" xfId="20797" xr:uid="{00000000-0005-0000-0000-000071130000}"/>
    <cellStyle name="Standaard 4 2 2 4 2 3 2 3" xfId="1394" xr:uid="{00000000-0005-0000-0000-000072130000}"/>
    <cellStyle name="Standaard 4 2 2 4 2 3 2 3 2" xfId="3725" xr:uid="{00000000-0005-0000-0000-000073130000}"/>
    <cellStyle name="Standaard 4 2 2 4 2 3 2 3 2 2" xfId="8392" xr:uid="{00000000-0005-0000-0000-000074130000}"/>
    <cellStyle name="Standaard 4 2 2 4 2 3 2 3 2 2 2" xfId="20805" xr:uid="{00000000-0005-0000-0000-000075130000}"/>
    <cellStyle name="Standaard 4 2 2 4 2 3 2 3 2 3" xfId="10061" xr:uid="{00000000-0005-0000-0000-000076130000}"/>
    <cellStyle name="Standaard 4 2 2 4 2 3 2 3 2 3 2" xfId="20806" xr:uid="{00000000-0005-0000-0000-000077130000}"/>
    <cellStyle name="Standaard 4 2 2 4 2 3 2 3 2 4" xfId="14729" xr:uid="{00000000-0005-0000-0000-000078130000}"/>
    <cellStyle name="Standaard 4 2 2 4 2 3 2 3 2 5" xfId="20804" xr:uid="{00000000-0005-0000-0000-000079130000}"/>
    <cellStyle name="Standaard 4 2 2 4 2 3 2 3 3" xfId="6061" xr:uid="{00000000-0005-0000-0000-00007A130000}"/>
    <cellStyle name="Standaard 4 2 2 4 2 3 2 3 3 2" xfId="20807" xr:uid="{00000000-0005-0000-0000-00007B130000}"/>
    <cellStyle name="Standaard 4 2 2 4 2 3 2 3 4" xfId="10060" xr:uid="{00000000-0005-0000-0000-00007C130000}"/>
    <cellStyle name="Standaard 4 2 2 4 2 3 2 3 4 2" xfId="20808" xr:uid="{00000000-0005-0000-0000-00007D130000}"/>
    <cellStyle name="Standaard 4 2 2 4 2 3 2 3 5" xfId="14728" xr:uid="{00000000-0005-0000-0000-00007E130000}"/>
    <cellStyle name="Standaard 4 2 2 4 2 3 2 3 6" xfId="20803" xr:uid="{00000000-0005-0000-0000-00007F130000}"/>
    <cellStyle name="Standaard 4 2 2 4 2 3 2 4" xfId="2948" xr:uid="{00000000-0005-0000-0000-000080130000}"/>
    <cellStyle name="Standaard 4 2 2 4 2 3 2 4 2" xfId="7615" xr:uid="{00000000-0005-0000-0000-000081130000}"/>
    <cellStyle name="Standaard 4 2 2 4 2 3 2 4 2 2" xfId="20810" xr:uid="{00000000-0005-0000-0000-000082130000}"/>
    <cellStyle name="Standaard 4 2 2 4 2 3 2 4 3" xfId="10062" xr:uid="{00000000-0005-0000-0000-000083130000}"/>
    <cellStyle name="Standaard 4 2 2 4 2 3 2 4 3 2" xfId="20811" xr:uid="{00000000-0005-0000-0000-000084130000}"/>
    <cellStyle name="Standaard 4 2 2 4 2 3 2 4 4" xfId="14730" xr:uid="{00000000-0005-0000-0000-000085130000}"/>
    <cellStyle name="Standaard 4 2 2 4 2 3 2 4 5" xfId="20809" xr:uid="{00000000-0005-0000-0000-000086130000}"/>
    <cellStyle name="Standaard 4 2 2 4 2 3 2 5" xfId="5284" xr:uid="{00000000-0005-0000-0000-000087130000}"/>
    <cellStyle name="Standaard 4 2 2 4 2 3 2 5 2" xfId="20812" xr:uid="{00000000-0005-0000-0000-000088130000}"/>
    <cellStyle name="Standaard 4 2 2 4 2 3 2 6" xfId="10057" xr:uid="{00000000-0005-0000-0000-000089130000}"/>
    <cellStyle name="Standaard 4 2 2 4 2 3 2 6 2" xfId="20813" xr:uid="{00000000-0005-0000-0000-00008A130000}"/>
    <cellStyle name="Standaard 4 2 2 4 2 3 2 7" xfId="14725" xr:uid="{00000000-0005-0000-0000-00008B130000}"/>
    <cellStyle name="Standaard 4 2 2 4 2 3 2 8" xfId="20796" xr:uid="{00000000-0005-0000-0000-00008C130000}"/>
    <cellStyle name="Standaard 4 2 2 4 2 3 3" xfId="1783" xr:uid="{00000000-0005-0000-0000-00008D130000}"/>
    <cellStyle name="Standaard 4 2 2 4 2 3 3 2" xfId="4114" xr:uid="{00000000-0005-0000-0000-00008E130000}"/>
    <cellStyle name="Standaard 4 2 2 4 2 3 3 2 2" xfId="8781" xr:uid="{00000000-0005-0000-0000-00008F130000}"/>
    <cellStyle name="Standaard 4 2 2 4 2 3 3 2 2 2" xfId="20816" xr:uid="{00000000-0005-0000-0000-000090130000}"/>
    <cellStyle name="Standaard 4 2 2 4 2 3 3 2 3" xfId="10064" xr:uid="{00000000-0005-0000-0000-000091130000}"/>
    <cellStyle name="Standaard 4 2 2 4 2 3 3 2 3 2" xfId="20817" xr:uid="{00000000-0005-0000-0000-000092130000}"/>
    <cellStyle name="Standaard 4 2 2 4 2 3 3 2 4" xfId="14732" xr:uid="{00000000-0005-0000-0000-000093130000}"/>
    <cellStyle name="Standaard 4 2 2 4 2 3 3 2 5" xfId="20815" xr:uid="{00000000-0005-0000-0000-000094130000}"/>
    <cellStyle name="Standaard 4 2 2 4 2 3 3 3" xfId="6450" xr:uid="{00000000-0005-0000-0000-000095130000}"/>
    <cellStyle name="Standaard 4 2 2 4 2 3 3 3 2" xfId="20818" xr:uid="{00000000-0005-0000-0000-000096130000}"/>
    <cellStyle name="Standaard 4 2 2 4 2 3 3 4" xfId="10063" xr:uid="{00000000-0005-0000-0000-000097130000}"/>
    <cellStyle name="Standaard 4 2 2 4 2 3 3 4 2" xfId="20819" xr:uid="{00000000-0005-0000-0000-000098130000}"/>
    <cellStyle name="Standaard 4 2 2 4 2 3 3 5" xfId="14731" xr:uid="{00000000-0005-0000-0000-000099130000}"/>
    <cellStyle name="Standaard 4 2 2 4 2 3 3 6" xfId="20814" xr:uid="{00000000-0005-0000-0000-00009A130000}"/>
    <cellStyle name="Standaard 4 2 2 4 2 3 4" xfId="1006" xr:uid="{00000000-0005-0000-0000-00009B130000}"/>
    <cellStyle name="Standaard 4 2 2 4 2 3 4 2" xfId="3337" xr:uid="{00000000-0005-0000-0000-00009C130000}"/>
    <cellStyle name="Standaard 4 2 2 4 2 3 4 2 2" xfId="8004" xr:uid="{00000000-0005-0000-0000-00009D130000}"/>
    <cellStyle name="Standaard 4 2 2 4 2 3 4 2 2 2" xfId="20822" xr:uid="{00000000-0005-0000-0000-00009E130000}"/>
    <cellStyle name="Standaard 4 2 2 4 2 3 4 2 3" xfId="10066" xr:uid="{00000000-0005-0000-0000-00009F130000}"/>
    <cellStyle name="Standaard 4 2 2 4 2 3 4 2 3 2" xfId="20823" xr:uid="{00000000-0005-0000-0000-0000A0130000}"/>
    <cellStyle name="Standaard 4 2 2 4 2 3 4 2 4" xfId="14734" xr:uid="{00000000-0005-0000-0000-0000A1130000}"/>
    <cellStyle name="Standaard 4 2 2 4 2 3 4 2 5" xfId="20821" xr:uid="{00000000-0005-0000-0000-0000A2130000}"/>
    <cellStyle name="Standaard 4 2 2 4 2 3 4 3" xfId="5673" xr:uid="{00000000-0005-0000-0000-0000A3130000}"/>
    <cellStyle name="Standaard 4 2 2 4 2 3 4 3 2" xfId="20824" xr:uid="{00000000-0005-0000-0000-0000A4130000}"/>
    <cellStyle name="Standaard 4 2 2 4 2 3 4 4" xfId="10065" xr:uid="{00000000-0005-0000-0000-0000A5130000}"/>
    <cellStyle name="Standaard 4 2 2 4 2 3 4 4 2" xfId="20825" xr:uid="{00000000-0005-0000-0000-0000A6130000}"/>
    <cellStyle name="Standaard 4 2 2 4 2 3 4 5" xfId="14733" xr:uid="{00000000-0005-0000-0000-0000A7130000}"/>
    <cellStyle name="Standaard 4 2 2 4 2 3 4 6" xfId="20820" xr:uid="{00000000-0005-0000-0000-0000A8130000}"/>
    <cellStyle name="Standaard 4 2 2 4 2 3 5" xfId="2560" xr:uid="{00000000-0005-0000-0000-0000A9130000}"/>
    <cellStyle name="Standaard 4 2 2 4 2 3 5 2" xfId="7227" xr:uid="{00000000-0005-0000-0000-0000AA130000}"/>
    <cellStyle name="Standaard 4 2 2 4 2 3 5 2 2" xfId="20827" xr:uid="{00000000-0005-0000-0000-0000AB130000}"/>
    <cellStyle name="Standaard 4 2 2 4 2 3 5 3" xfId="10067" xr:uid="{00000000-0005-0000-0000-0000AC130000}"/>
    <cellStyle name="Standaard 4 2 2 4 2 3 5 3 2" xfId="20828" xr:uid="{00000000-0005-0000-0000-0000AD130000}"/>
    <cellStyle name="Standaard 4 2 2 4 2 3 5 4" xfId="14735" xr:uid="{00000000-0005-0000-0000-0000AE130000}"/>
    <cellStyle name="Standaard 4 2 2 4 2 3 5 5" xfId="20826" xr:uid="{00000000-0005-0000-0000-0000AF130000}"/>
    <cellStyle name="Standaard 4 2 2 4 2 3 6" xfId="4896" xr:uid="{00000000-0005-0000-0000-0000B0130000}"/>
    <cellStyle name="Standaard 4 2 2 4 2 3 6 2" xfId="20829" xr:uid="{00000000-0005-0000-0000-0000B1130000}"/>
    <cellStyle name="Standaard 4 2 2 4 2 3 7" xfId="10056" xr:uid="{00000000-0005-0000-0000-0000B2130000}"/>
    <cellStyle name="Standaard 4 2 2 4 2 3 7 2" xfId="20830" xr:uid="{00000000-0005-0000-0000-0000B3130000}"/>
    <cellStyle name="Standaard 4 2 2 4 2 3 8" xfId="14724" xr:uid="{00000000-0005-0000-0000-0000B4130000}"/>
    <cellStyle name="Standaard 4 2 2 4 2 3 9" xfId="20795" xr:uid="{00000000-0005-0000-0000-0000B5130000}"/>
    <cellStyle name="Standaard 4 2 2 4 2 4" xfId="419" xr:uid="{00000000-0005-0000-0000-0000B6130000}"/>
    <cellStyle name="Standaard 4 2 2 4 2 4 2" xfId="1977" xr:uid="{00000000-0005-0000-0000-0000B7130000}"/>
    <cellStyle name="Standaard 4 2 2 4 2 4 2 2" xfId="4308" xr:uid="{00000000-0005-0000-0000-0000B8130000}"/>
    <cellStyle name="Standaard 4 2 2 4 2 4 2 2 2" xfId="8975" xr:uid="{00000000-0005-0000-0000-0000B9130000}"/>
    <cellStyle name="Standaard 4 2 2 4 2 4 2 2 2 2" xfId="20834" xr:uid="{00000000-0005-0000-0000-0000BA130000}"/>
    <cellStyle name="Standaard 4 2 2 4 2 4 2 2 3" xfId="10070" xr:uid="{00000000-0005-0000-0000-0000BB130000}"/>
    <cellStyle name="Standaard 4 2 2 4 2 4 2 2 3 2" xfId="20835" xr:uid="{00000000-0005-0000-0000-0000BC130000}"/>
    <cellStyle name="Standaard 4 2 2 4 2 4 2 2 4" xfId="14738" xr:uid="{00000000-0005-0000-0000-0000BD130000}"/>
    <cellStyle name="Standaard 4 2 2 4 2 4 2 2 5" xfId="20833" xr:uid="{00000000-0005-0000-0000-0000BE130000}"/>
    <cellStyle name="Standaard 4 2 2 4 2 4 2 3" xfId="6644" xr:uid="{00000000-0005-0000-0000-0000BF130000}"/>
    <cellStyle name="Standaard 4 2 2 4 2 4 2 3 2" xfId="20836" xr:uid="{00000000-0005-0000-0000-0000C0130000}"/>
    <cellStyle name="Standaard 4 2 2 4 2 4 2 4" xfId="10069" xr:uid="{00000000-0005-0000-0000-0000C1130000}"/>
    <cellStyle name="Standaard 4 2 2 4 2 4 2 4 2" xfId="20837" xr:uid="{00000000-0005-0000-0000-0000C2130000}"/>
    <cellStyle name="Standaard 4 2 2 4 2 4 2 5" xfId="14737" xr:uid="{00000000-0005-0000-0000-0000C3130000}"/>
    <cellStyle name="Standaard 4 2 2 4 2 4 2 6" xfId="20832" xr:uid="{00000000-0005-0000-0000-0000C4130000}"/>
    <cellStyle name="Standaard 4 2 2 4 2 4 3" xfId="1200" xr:uid="{00000000-0005-0000-0000-0000C5130000}"/>
    <cellStyle name="Standaard 4 2 2 4 2 4 3 2" xfId="3531" xr:uid="{00000000-0005-0000-0000-0000C6130000}"/>
    <cellStyle name="Standaard 4 2 2 4 2 4 3 2 2" xfId="8198" xr:uid="{00000000-0005-0000-0000-0000C7130000}"/>
    <cellStyle name="Standaard 4 2 2 4 2 4 3 2 2 2" xfId="20840" xr:uid="{00000000-0005-0000-0000-0000C8130000}"/>
    <cellStyle name="Standaard 4 2 2 4 2 4 3 2 3" xfId="10072" xr:uid="{00000000-0005-0000-0000-0000C9130000}"/>
    <cellStyle name="Standaard 4 2 2 4 2 4 3 2 3 2" xfId="20841" xr:uid="{00000000-0005-0000-0000-0000CA130000}"/>
    <cellStyle name="Standaard 4 2 2 4 2 4 3 2 4" xfId="14740" xr:uid="{00000000-0005-0000-0000-0000CB130000}"/>
    <cellStyle name="Standaard 4 2 2 4 2 4 3 2 5" xfId="20839" xr:uid="{00000000-0005-0000-0000-0000CC130000}"/>
    <cellStyle name="Standaard 4 2 2 4 2 4 3 3" xfId="5867" xr:uid="{00000000-0005-0000-0000-0000CD130000}"/>
    <cellStyle name="Standaard 4 2 2 4 2 4 3 3 2" xfId="20842" xr:uid="{00000000-0005-0000-0000-0000CE130000}"/>
    <cellStyle name="Standaard 4 2 2 4 2 4 3 4" xfId="10071" xr:uid="{00000000-0005-0000-0000-0000CF130000}"/>
    <cellStyle name="Standaard 4 2 2 4 2 4 3 4 2" xfId="20843" xr:uid="{00000000-0005-0000-0000-0000D0130000}"/>
    <cellStyle name="Standaard 4 2 2 4 2 4 3 5" xfId="14739" xr:uid="{00000000-0005-0000-0000-0000D1130000}"/>
    <cellStyle name="Standaard 4 2 2 4 2 4 3 6" xfId="20838" xr:uid="{00000000-0005-0000-0000-0000D2130000}"/>
    <cellStyle name="Standaard 4 2 2 4 2 4 4" xfId="2754" xr:uid="{00000000-0005-0000-0000-0000D3130000}"/>
    <cellStyle name="Standaard 4 2 2 4 2 4 4 2" xfId="7421" xr:uid="{00000000-0005-0000-0000-0000D4130000}"/>
    <cellStyle name="Standaard 4 2 2 4 2 4 4 2 2" xfId="20845" xr:uid="{00000000-0005-0000-0000-0000D5130000}"/>
    <cellStyle name="Standaard 4 2 2 4 2 4 4 3" xfId="10073" xr:uid="{00000000-0005-0000-0000-0000D6130000}"/>
    <cellStyle name="Standaard 4 2 2 4 2 4 4 3 2" xfId="20846" xr:uid="{00000000-0005-0000-0000-0000D7130000}"/>
    <cellStyle name="Standaard 4 2 2 4 2 4 4 4" xfId="14741" xr:uid="{00000000-0005-0000-0000-0000D8130000}"/>
    <cellStyle name="Standaard 4 2 2 4 2 4 4 5" xfId="20844" xr:uid="{00000000-0005-0000-0000-0000D9130000}"/>
    <cellStyle name="Standaard 4 2 2 4 2 4 5" xfId="5090" xr:uid="{00000000-0005-0000-0000-0000DA130000}"/>
    <cellStyle name="Standaard 4 2 2 4 2 4 5 2" xfId="20847" xr:uid="{00000000-0005-0000-0000-0000DB130000}"/>
    <cellStyle name="Standaard 4 2 2 4 2 4 6" xfId="10068" xr:uid="{00000000-0005-0000-0000-0000DC130000}"/>
    <cellStyle name="Standaard 4 2 2 4 2 4 6 2" xfId="20848" xr:uid="{00000000-0005-0000-0000-0000DD130000}"/>
    <cellStyle name="Standaard 4 2 2 4 2 4 7" xfId="14736" xr:uid="{00000000-0005-0000-0000-0000DE130000}"/>
    <cellStyle name="Standaard 4 2 2 4 2 4 8" xfId="20831" xr:uid="{00000000-0005-0000-0000-0000DF130000}"/>
    <cellStyle name="Standaard 4 2 2 4 2 5" xfId="1589" xr:uid="{00000000-0005-0000-0000-0000E0130000}"/>
    <cellStyle name="Standaard 4 2 2 4 2 5 2" xfId="3920" xr:uid="{00000000-0005-0000-0000-0000E1130000}"/>
    <cellStyle name="Standaard 4 2 2 4 2 5 2 2" xfId="8587" xr:uid="{00000000-0005-0000-0000-0000E2130000}"/>
    <cellStyle name="Standaard 4 2 2 4 2 5 2 2 2" xfId="20851" xr:uid="{00000000-0005-0000-0000-0000E3130000}"/>
    <cellStyle name="Standaard 4 2 2 4 2 5 2 3" xfId="10075" xr:uid="{00000000-0005-0000-0000-0000E4130000}"/>
    <cellStyle name="Standaard 4 2 2 4 2 5 2 3 2" xfId="20852" xr:uid="{00000000-0005-0000-0000-0000E5130000}"/>
    <cellStyle name="Standaard 4 2 2 4 2 5 2 4" xfId="14743" xr:uid="{00000000-0005-0000-0000-0000E6130000}"/>
    <cellStyle name="Standaard 4 2 2 4 2 5 2 5" xfId="20850" xr:uid="{00000000-0005-0000-0000-0000E7130000}"/>
    <cellStyle name="Standaard 4 2 2 4 2 5 3" xfId="6256" xr:uid="{00000000-0005-0000-0000-0000E8130000}"/>
    <cellStyle name="Standaard 4 2 2 4 2 5 3 2" xfId="20853" xr:uid="{00000000-0005-0000-0000-0000E9130000}"/>
    <cellStyle name="Standaard 4 2 2 4 2 5 4" xfId="10074" xr:uid="{00000000-0005-0000-0000-0000EA130000}"/>
    <cellStyle name="Standaard 4 2 2 4 2 5 4 2" xfId="20854" xr:uid="{00000000-0005-0000-0000-0000EB130000}"/>
    <cellStyle name="Standaard 4 2 2 4 2 5 5" xfId="14742" xr:uid="{00000000-0005-0000-0000-0000EC130000}"/>
    <cellStyle name="Standaard 4 2 2 4 2 5 6" xfId="20849" xr:uid="{00000000-0005-0000-0000-0000ED130000}"/>
    <cellStyle name="Standaard 4 2 2 4 2 6" xfId="812" xr:uid="{00000000-0005-0000-0000-0000EE130000}"/>
    <cellStyle name="Standaard 4 2 2 4 2 6 2" xfId="3143" xr:uid="{00000000-0005-0000-0000-0000EF130000}"/>
    <cellStyle name="Standaard 4 2 2 4 2 6 2 2" xfId="7810" xr:uid="{00000000-0005-0000-0000-0000F0130000}"/>
    <cellStyle name="Standaard 4 2 2 4 2 6 2 2 2" xfId="20857" xr:uid="{00000000-0005-0000-0000-0000F1130000}"/>
    <cellStyle name="Standaard 4 2 2 4 2 6 2 3" xfId="10077" xr:uid="{00000000-0005-0000-0000-0000F2130000}"/>
    <cellStyle name="Standaard 4 2 2 4 2 6 2 3 2" xfId="20858" xr:uid="{00000000-0005-0000-0000-0000F3130000}"/>
    <cellStyle name="Standaard 4 2 2 4 2 6 2 4" xfId="14745" xr:uid="{00000000-0005-0000-0000-0000F4130000}"/>
    <cellStyle name="Standaard 4 2 2 4 2 6 2 5" xfId="20856" xr:uid="{00000000-0005-0000-0000-0000F5130000}"/>
    <cellStyle name="Standaard 4 2 2 4 2 6 3" xfId="5479" xr:uid="{00000000-0005-0000-0000-0000F6130000}"/>
    <cellStyle name="Standaard 4 2 2 4 2 6 3 2" xfId="20859" xr:uid="{00000000-0005-0000-0000-0000F7130000}"/>
    <cellStyle name="Standaard 4 2 2 4 2 6 4" xfId="10076" xr:uid="{00000000-0005-0000-0000-0000F8130000}"/>
    <cellStyle name="Standaard 4 2 2 4 2 6 4 2" xfId="20860" xr:uid="{00000000-0005-0000-0000-0000F9130000}"/>
    <cellStyle name="Standaard 4 2 2 4 2 6 5" xfId="14744" xr:uid="{00000000-0005-0000-0000-0000FA130000}"/>
    <cellStyle name="Standaard 4 2 2 4 2 6 6" xfId="20855" xr:uid="{00000000-0005-0000-0000-0000FB130000}"/>
    <cellStyle name="Standaard 4 2 2 4 2 7" xfId="2366" xr:uid="{00000000-0005-0000-0000-0000FC130000}"/>
    <cellStyle name="Standaard 4 2 2 4 2 7 2" xfId="7033" xr:uid="{00000000-0005-0000-0000-0000FD130000}"/>
    <cellStyle name="Standaard 4 2 2 4 2 7 2 2" xfId="20862" xr:uid="{00000000-0005-0000-0000-0000FE130000}"/>
    <cellStyle name="Standaard 4 2 2 4 2 7 3" xfId="10078" xr:uid="{00000000-0005-0000-0000-0000FF130000}"/>
    <cellStyle name="Standaard 4 2 2 4 2 7 3 2" xfId="20863" xr:uid="{00000000-0005-0000-0000-000000140000}"/>
    <cellStyle name="Standaard 4 2 2 4 2 7 4" xfId="14746" xr:uid="{00000000-0005-0000-0000-000001140000}"/>
    <cellStyle name="Standaard 4 2 2 4 2 7 5" xfId="20861" xr:uid="{00000000-0005-0000-0000-000002140000}"/>
    <cellStyle name="Standaard 4 2 2 4 2 8" xfId="4749" xr:uid="{00000000-0005-0000-0000-000003140000}"/>
    <cellStyle name="Standaard 4 2 2 4 2 8 2" xfId="20864" xr:uid="{00000000-0005-0000-0000-000004140000}"/>
    <cellStyle name="Standaard 4 2 2 4 2 9" xfId="10031" xr:uid="{00000000-0005-0000-0000-000005140000}"/>
    <cellStyle name="Standaard 4 2 2 4 2 9 2" xfId="20865" xr:uid="{00000000-0005-0000-0000-000006140000}"/>
    <cellStyle name="Standaard 4 2 2 4 3" xfId="27" xr:uid="{00000000-0005-0000-0000-000007140000}"/>
    <cellStyle name="Standaard 4 2 2 4 3 10" xfId="14747" xr:uid="{00000000-0005-0000-0000-000008140000}"/>
    <cellStyle name="Standaard 4 2 2 4 3 11" xfId="20866" xr:uid="{00000000-0005-0000-0000-000009140000}"/>
    <cellStyle name="Standaard 4 2 2 4 3 2" xfId="198" xr:uid="{00000000-0005-0000-0000-00000A140000}"/>
    <cellStyle name="Standaard 4 2 2 4 3 2 10" xfId="20867" xr:uid="{00000000-0005-0000-0000-00000B140000}"/>
    <cellStyle name="Standaard 4 2 2 4 3 2 2" xfId="392" xr:uid="{00000000-0005-0000-0000-00000C140000}"/>
    <cellStyle name="Standaard 4 2 2 4 3 2 2 2" xfId="783" xr:uid="{00000000-0005-0000-0000-00000D140000}"/>
    <cellStyle name="Standaard 4 2 2 4 3 2 2 2 2" xfId="2341" xr:uid="{00000000-0005-0000-0000-00000E140000}"/>
    <cellStyle name="Standaard 4 2 2 4 3 2 2 2 2 2" xfId="4672" xr:uid="{00000000-0005-0000-0000-00000F140000}"/>
    <cellStyle name="Standaard 4 2 2 4 3 2 2 2 2 2 2" xfId="9339" xr:uid="{00000000-0005-0000-0000-000010140000}"/>
    <cellStyle name="Standaard 4 2 2 4 3 2 2 2 2 2 2 2" xfId="20872" xr:uid="{00000000-0005-0000-0000-000011140000}"/>
    <cellStyle name="Standaard 4 2 2 4 3 2 2 2 2 2 3" xfId="10084" xr:uid="{00000000-0005-0000-0000-000012140000}"/>
    <cellStyle name="Standaard 4 2 2 4 3 2 2 2 2 2 3 2" xfId="20873" xr:uid="{00000000-0005-0000-0000-000013140000}"/>
    <cellStyle name="Standaard 4 2 2 4 3 2 2 2 2 2 4" xfId="14752" xr:uid="{00000000-0005-0000-0000-000014140000}"/>
    <cellStyle name="Standaard 4 2 2 4 3 2 2 2 2 2 5" xfId="20871" xr:uid="{00000000-0005-0000-0000-000015140000}"/>
    <cellStyle name="Standaard 4 2 2 4 3 2 2 2 2 3" xfId="7008" xr:uid="{00000000-0005-0000-0000-000016140000}"/>
    <cellStyle name="Standaard 4 2 2 4 3 2 2 2 2 3 2" xfId="20874" xr:uid="{00000000-0005-0000-0000-000017140000}"/>
    <cellStyle name="Standaard 4 2 2 4 3 2 2 2 2 4" xfId="10083" xr:uid="{00000000-0005-0000-0000-000018140000}"/>
    <cellStyle name="Standaard 4 2 2 4 3 2 2 2 2 4 2" xfId="20875" xr:uid="{00000000-0005-0000-0000-000019140000}"/>
    <cellStyle name="Standaard 4 2 2 4 3 2 2 2 2 5" xfId="14751" xr:uid="{00000000-0005-0000-0000-00001A140000}"/>
    <cellStyle name="Standaard 4 2 2 4 3 2 2 2 2 6" xfId="20870" xr:uid="{00000000-0005-0000-0000-00001B140000}"/>
    <cellStyle name="Standaard 4 2 2 4 3 2 2 2 3" xfId="1564" xr:uid="{00000000-0005-0000-0000-00001C140000}"/>
    <cellStyle name="Standaard 4 2 2 4 3 2 2 2 3 2" xfId="3895" xr:uid="{00000000-0005-0000-0000-00001D140000}"/>
    <cellStyle name="Standaard 4 2 2 4 3 2 2 2 3 2 2" xfId="8562" xr:uid="{00000000-0005-0000-0000-00001E140000}"/>
    <cellStyle name="Standaard 4 2 2 4 3 2 2 2 3 2 2 2" xfId="20878" xr:uid="{00000000-0005-0000-0000-00001F140000}"/>
    <cellStyle name="Standaard 4 2 2 4 3 2 2 2 3 2 3" xfId="10086" xr:uid="{00000000-0005-0000-0000-000020140000}"/>
    <cellStyle name="Standaard 4 2 2 4 3 2 2 2 3 2 3 2" xfId="20879" xr:uid="{00000000-0005-0000-0000-000021140000}"/>
    <cellStyle name="Standaard 4 2 2 4 3 2 2 2 3 2 4" xfId="14754" xr:uid="{00000000-0005-0000-0000-000022140000}"/>
    <cellStyle name="Standaard 4 2 2 4 3 2 2 2 3 2 5" xfId="20877" xr:uid="{00000000-0005-0000-0000-000023140000}"/>
    <cellStyle name="Standaard 4 2 2 4 3 2 2 2 3 3" xfId="6231" xr:uid="{00000000-0005-0000-0000-000024140000}"/>
    <cellStyle name="Standaard 4 2 2 4 3 2 2 2 3 3 2" xfId="20880" xr:uid="{00000000-0005-0000-0000-000025140000}"/>
    <cellStyle name="Standaard 4 2 2 4 3 2 2 2 3 4" xfId="10085" xr:uid="{00000000-0005-0000-0000-000026140000}"/>
    <cellStyle name="Standaard 4 2 2 4 3 2 2 2 3 4 2" xfId="20881" xr:uid="{00000000-0005-0000-0000-000027140000}"/>
    <cellStyle name="Standaard 4 2 2 4 3 2 2 2 3 5" xfId="14753" xr:uid="{00000000-0005-0000-0000-000028140000}"/>
    <cellStyle name="Standaard 4 2 2 4 3 2 2 2 3 6" xfId="20876" xr:uid="{00000000-0005-0000-0000-000029140000}"/>
    <cellStyle name="Standaard 4 2 2 4 3 2 2 2 4" xfId="3118" xr:uid="{00000000-0005-0000-0000-00002A140000}"/>
    <cellStyle name="Standaard 4 2 2 4 3 2 2 2 4 2" xfId="7785" xr:uid="{00000000-0005-0000-0000-00002B140000}"/>
    <cellStyle name="Standaard 4 2 2 4 3 2 2 2 4 2 2" xfId="20883" xr:uid="{00000000-0005-0000-0000-00002C140000}"/>
    <cellStyle name="Standaard 4 2 2 4 3 2 2 2 4 3" xfId="10087" xr:uid="{00000000-0005-0000-0000-00002D140000}"/>
    <cellStyle name="Standaard 4 2 2 4 3 2 2 2 4 3 2" xfId="20884" xr:uid="{00000000-0005-0000-0000-00002E140000}"/>
    <cellStyle name="Standaard 4 2 2 4 3 2 2 2 4 4" xfId="14755" xr:uid="{00000000-0005-0000-0000-00002F140000}"/>
    <cellStyle name="Standaard 4 2 2 4 3 2 2 2 4 5" xfId="20882" xr:uid="{00000000-0005-0000-0000-000030140000}"/>
    <cellStyle name="Standaard 4 2 2 4 3 2 2 2 5" xfId="5454" xr:uid="{00000000-0005-0000-0000-000031140000}"/>
    <cellStyle name="Standaard 4 2 2 4 3 2 2 2 5 2" xfId="20885" xr:uid="{00000000-0005-0000-0000-000032140000}"/>
    <cellStyle name="Standaard 4 2 2 4 3 2 2 2 6" xfId="10082" xr:uid="{00000000-0005-0000-0000-000033140000}"/>
    <cellStyle name="Standaard 4 2 2 4 3 2 2 2 6 2" xfId="20886" xr:uid="{00000000-0005-0000-0000-000034140000}"/>
    <cellStyle name="Standaard 4 2 2 4 3 2 2 2 7" xfId="14750" xr:uid="{00000000-0005-0000-0000-000035140000}"/>
    <cellStyle name="Standaard 4 2 2 4 3 2 2 2 8" xfId="20869" xr:uid="{00000000-0005-0000-0000-000036140000}"/>
    <cellStyle name="Standaard 4 2 2 4 3 2 2 3" xfId="1953" xr:uid="{00000000-0005-0000-0000-000037140000}"/>
    <cellStyle name="Standaard 4 2 2 4 3 2 2 3 2" xfId="4284" xr:uid="{00000000-0005-0000-0000-000038140000}"/>
    <cellStyle name="Standaard 4 2 2 4 3 2 2 3 2 2" xfId="8951" xr:uid="{00000000-0005-0000-0000-000039140000}"/>
    <cellStyle name="Standaard 4 2 2 4 3 2 2 3 2 2 2" xfId="20889" xr:uid="{00000000-0005-0000-0000-00003A140000}"/>
    <cellStyle name="Standaard 4 2 2 4 3 2 2 3 2 3" xfId="10089" xr:uid="{00000000-0005-0000-0000-00003B140000}"/>
    <cellStyle name="Standaard 4 2 2 4 3 2 2 3 2 3 2" xfId="20890" xr:uid="{00000000-0005-0000-0000-00003C140000}"/>
    <cellStyle name="Standaard 4 2 2 4 3 2 2 3 2 4" xfId="14757" xr:uid="{00000000-0005-0000-0000-00003D140000}"/>
    <cellStyle name="Standaard 4 2 2 4 3 2 2 3 2 5" xfId="20888" xr:uid="{00000000-0005-0000-0000-00003E140000}"/>
    <cellStyle name="Standaard 4 2 2 4 3 2 2 3 3" xfId="6620" xr:uid="{00000000-0005-0000-0000-00003F140000}"/>
    <cellStyle name="Standaard 4 2 2 4 3 2 2 3 3 2" xfId="20891" xr:uid="{00000000-0005-0000-0000-000040140000}"/>
    <cellStyle name="Standaard 4 2 2 4 3 2 2 3 4" xfId="10088" xr:uid="{00000000-0005-0000-0000-000041140000}"/>
    <cellStyle name="Standaard 4 2 2 4 3 2 2 3 4 2" xfId="20892" xr:uid="{00000000-0005-0000-0000-000042140000}"/>
    <cellStyle name="Standaard 4 2 2 4 3 2 2 3 5" xfId="14756" xr:uid="{00000000-0005-0000-0000-000043140000}"/>
    <cellStyle name="Standaard 4 2 2 4 3 2 2 3 6" xfId="20887" xr:uid="{00000000-0005-0000-0000-000044140000}"/>
    <cellStyle name="Standaard 4 2 2 4 3 2 2 4" xfId="1176" xr:uid="{00000000-0005-0000-0000-000045140000}"/>
    <cellStyle name="Standaard 4 2 2 4 3 2 2 4 2" xfId="3507" xr:uid="{00000000-0005-0000-0000-000046140000}"/>
    <cellStyle name="Standaard 4 2 2 4 3 2 2 4 2 2" xfId="8174" xr:uid="{00000000-0005-0000-0000-000047140000}"/>
    <cellStyle name="Standaard 4 2 2 4 3 2 2 4 2 2 2" xfId="20895" xr:uid="{00000000-0005-0000-0000-000048140000}"/>
    <cellStyle name="Standaard 4 2 2 4 3 2 2 4 2 3" xfId="10091" xr:uid="{00000000-0005-0000-0000-000049140000}"/>
    <cellStyle name="Standaard 4 2 2 4 3 2 2 4 2 3 2" xfId="20896" xr:uid="{00000000-0005-0000-0000-00004A140000}"/>
    <cellStyle name="Standaard 4 2 2 4 3 2 2 4 2 4" xfId="14759" xr:uid="{00000000-0005-0000-0000-00004B140000}"/>
    <cellStyle name="Standaard 4 2 2 4 3 2 2 4 2 5" xfId="20894" xr:uid="{00000000-0005-0000-0000-00004C140000}"/>
    <cellStyle name="Standaard 4 2 2 4 3 2 2 4 3" xfId="5843" xr:uid="{00000000-0005-0000-0000-00004D140000}"/>
    <cellStyle name="Standaard 4 2 2 4 3 2 2 4 3 2" xfId="20897" xr:uid="{00000000-0005-0000-0000-00004E140000}"/>
    <cellStyle name="Standaard 4 2 2 4 3 2 2 4 4" xfId="10090" xr:uid="{00000000-0005-0000-0000-00004F140000}"/>
    <cellStyle name="Standaard 4 2 2 4 3 2 2 4 4 2" xfId="20898" xr:uid="{00000000-0005-0000-0000-000050140000}"/>
    <cellStyle name="Standaard 4 2 2 4 3 2 2 4 5" xfId="14758" xr:uid="{00000000-0005-0000-0000-000051140000}"/>
    <cellStyle name="Standaard 4 2 2 4 3 2 2 4 6" xfId="20893" xr:uid="{00000000-0005-0000-0000-000052140000}"/>
    <cellStyle name="Standaard 4 2 2 4 3 2 2 5" xfId="2730" xr:uid="{00000000-0005-0000-0000-000053140000}"/>
    <cellStyle name="Standaard 4 2 2 4 3 2 2 5 2" xfId="7397" xr:uid="{00000000-0005-0000-0000-000054140000}"/>
    <cellStyle name="Standaard 4 2 2 4 3 2 2 5 2 2" xfId="20900" xr:uid="{00000000-0005-0000-0000-000055140000}"/>
    <cellStyle name="Standaard 4 2 2 4 3 2 2 5 3" xfId="10092" xr:uid="{00000000-0005-0000-0000-000056140000}"/>
    <cellStyle name="Standaard 4 2 2 4 3 2 2 5 3 2" xfId="20901" xr:uid="{00000000-0005-0000-0000-000057140000}"/>
    <cellStyle name="Standaard 4 2 2 4 3 2 2 5 4" xfId="14760" xr:uid="{00000000-0005-0000-0000-000058140000}"/>
    <cellStyle name="Standaard 4 2 2 4 3 2 2 5 5" xfId="20899" xr:uid="{00000000-0005-0000-0000-000059140000}"/>
    <cellStyle name="Standaard 4 2 2 4 3 2 2 6" xfId="5066" xr:uid="{00000000-0005-0000-0000-00005A140000}"/>
    <cellStyle name="Standaard 4 2 2 4 3 2 2 6 2" xfId="20902" xr:uid="{00000000-0005-0000-0000-00005B140000}"/>
    <cellStyle name="Standaard 4 2 2 4 3 2 2 7" xfId="10081" xr:uid="{00000000-0005-0000-0000-00005C140000}"/>
    <cellStyle name="Standaard 4 2 2 4 3 2 2 7 2" xfId="20903" xr:uid="{00000000-0005-0000-0000-00005D140000}"/>
    <cellStyle name="Standaard 4 2 2 4 3 2 2 8" xfId="14749" xr:uid="{00000000-0005-0000-0000-00005E140000}"/>
    <cellStyle name="Standaard 4 2 2 4 3 2 2 9" xfId="20868" xr:uid="{00000000-0005-0000-0000-00005F140000}"/>
    <cellStyle name="Standaard 4 2 2 4 3 2 3" xfId="589" xr:uid="{00000000-0005-0000-0000-000060140000}"/>
    <cellStyle name="Standaard 4 2 2 4 3 2 3 2" xfId="2147" xr:uid="{00000000-0005-0000-0000-000061140000}"/>
    <cellStyle name="Standaard 4 2 2 4 3 2 3 2 2" xfId="4478" xr:uid="{00000000-0005-0000-0000-000062140000}"/>
    <cellStyle name="Standaard 4 2 2 4 3 2 3 2 2 2" xfId="9145" xr:uid="{00000000-0005-0000-0000-000063140000}"/>
    <cellStyle name="Standaard 4 2 2 4 3 2 3 2 2 2 2" xfId="20907" xr:uid="{00000000-0005-0000-0000-000064140000}"/>
    <cellStyle name="Standaard 4 2 2 4 3 2 3 2 2 3" xfId="10095" xr:uid="{00000000-0005-0000-0000-000065140000}"/>
    <cellStyle name="Standaard 4 2 2 4 3 2 3 2 2 3 2" xfId="20908" xr:uid="{00000000-0005-0000-0000-000066140000}"/>
    <cellStyle name="Standaard 4 2 2 4 3 2 3 2 2 4" xfId="14763" xr:uid="{00000000-0005-0000-0000-000067140000}"/>
    <cellStyle name="Standaard 4 2 2 4 3 2 3 2 2 5" xfId="20906" xr:uid="{00000000-0005-0000-0000-000068140000}"/>
    <cellStyle name="Standaard 4 2 2 4 3 2 3 2 3" xfId="6814" xr:uid="{00000000-0005-0000-0000-000069140000}"/>
    <cellStyle name="Standaard 4 2 2 4 3 2 3 2 3 2" xfId="20909" xr:uid="{00000000-0005-0000-0000-00006A140000}"/>
    <cellStyle name="Standaard 4 2 2 4 3 2 3 2 4" xfId="10094" xr:uid="{00000000-0005-0000-0000-00006B140000}"/>
    <cellStyle name="Standaard 4 2 2 4 3 2 3 2 4 2" xfId="20910" xr:uid="{00000000-0005-0000-0000-00006C140000}"/>
    <cellStyle name="Standaard 4 2 2 4 3 2 3 2 5" xfId="14762" xr:uid="{00000000-0005-0000-0000-00006D140000}"/>
    <cellStyle name="Standaard 4 2 2 4 3 2 3 2 6" xfId="20905" xr:uid="{00000000-0005-0000-0000-00006E140000}"/>
    <cellStyle name="Standaard 4 2 2 4 3 2 3 3" xfId="1370" xr:uid="{00000000-0005-0000-0000-00006F140000}"/>
    <cellStyle name="Standaard 4 2 2 4 3 2 3 3 2" xfId="3701" xr:uid="{00000000-0005-0000-0000-000070140000}"/>
    <cellStyle name="Standaard 4 2 2 4 3 2 3 3 2 2" xfId="8368" xr:uid="{00000000-0005-0000-0000-000071140000}"/>
    <cellStyle name="Standaard 4 2 2 4 3 2 3 3 2 2 2" xfId="20913" xr:uid="{00000000-0005-0000-0000-000072140000}"/>
    <cellStyle name="Standaard 4 2 2 4 3 2 3 3 2 3" xfId="10097" xr:uid="{00000000-0005-0000-0000-000073140000}"/>
    <cellStyle name="Standaard 4 2 2 4 3 2 3 3 2 3 2" xfId="20914" xr:uid="{00000000-0005-0000-0000-000074140000}"/>
    <cellStyle name="Standaard 4 2 2 4 3 2 3 3 2 4" xfId="14765" xr:uid="{00000000-0005-0000-0000-000075140000}"/>
    <cellStyle name="Standaard 4 2 2 4 3 2 3 3 2 5" xfId="20912" xr:uid="{00000000-0005-0000-0000-000076140000}"/>
    <cellStyle name="Standaard 4 2 2 4 3 2 3 3 3" xfId="6037" xr:uid="{00000000-0005-0000-0000-000077140000}"/>
    <cellStyle name="Standaard 4 2 2 4 3 2 3 3 3 2" xfId="20915" xr:uid="{00000000-0005-0000-0000-000078140000}"/>
    <cellStyle name="Standaard 4 2 2 4 3 2 3 3 4" xfId="10096" xr:uid="{00000000-0005-0000-0000-000079140000}"/>
    <cellStyle name="Standaard 4 2 2 4 3 2 3 3 4 2" xfId="20916" xr:uid="{00000000-0005-0000-0000-00007A140000}"/>
    <cellStyle name="Standaard 4 2 2 4 3 2 3 3 5" xfId="14764" xr:uid="{00000000-0005-0000-0000-00007B140000}"/>
    <cellStyle name="Standaard 4 2 2 4 3 2 3 3 6" xfId="20911" xr:uid="{00000000-0005-0000-0000-00007C140000}"/>
    <cellStyle name="Standaard 4 2 2 4 3 2 3 4" xfId="2924" xr:uid="{00000000-0005-0000-0000-00007D140000}"/>
    <cellStyle name="Standaard 4 2 2 4 3 2 3 4 2" xfId="7591" xr:uid="{00000000-0005-0000-0000-00007E140000}"/>
    <cellStyle name="Standaard 4 2 2 4 3 2 3 4 2 2" xfId="20918" xr:uid="{00000000-0005-0000-0000-00007F140000}"/>
    <cellStyle name="Standaard 4 2 2 4 3 2 3 4 3" xfId="10098" xr:uid="{00000000-0005-0000-0000-000080140000}"/>
    <cellStyle name="Standaard 4 2 2 4 3 2 3 4 3 2" xfId="20919" xr:uid="{00000000-0005-0000-0000-000081140000}"/>
    <cellStyle name="Standaard 4 2 2 4 3 2 3 4 4" xfId="14766" xr:uid="{00000000-0005-0000-0000-000082140000}"/>
    <cellStyle name="Standaard 4 2 2 4 3 2 3 4 5" xfId="20917" xr:uid="{00000000-0005-0000-0000-000083140000}"/>
    <cellStyle name="Standaard 4 2 2 4 3 2 3 5" xfId="5260" xr:uid="{00000000-0005-0000-0000-000084140000}"/>
    <cellStyle name="Standaard 4 2 2 4 3 2 3 5 2" xfId="20920" xr:uid="{00000000-0005-0000-0000-000085140000}"/>
    <cellStyle name="Standaard 4 2 2 4 3 2 3 6" xfId="10093" xr:uid="{00000000-0005-0000-0000-000086140000}"/>
    <cellStyle name="Standaard 4 2 2 4 3 2 3 6 2" xfId="20921" xr:uid="{00000000-0005-0000-0000-000087140000}"/>
    <cellStyle name="Standaard 4 2 2 4 3 2 3 7" xfId="14761" xr:uid="{00000000-0005-0000-0000-000088140000}"/>
    <cellStyle name="Standaard 4 2 2 4 3 2 3 8" xfId="20904" xr:uid="{00000000-0005-0000-0000-000089140000}"/>
    <cellStyle name="Standaard 4 2 2 4 3 2 4" xfId="1759" xr:uid="{00000000-0005-0000-0000-00008A140000}"/>
    <cellStyle name="Standaard 4 2 2 4 3 2 4 2" xfId="4090" xr:uid="{00000000-0005-0000-0000-00008B140000}"/>
    <cellStyle name="Standaard 4 2 2 4 3 2 4 2 2" xfId="8757" xr:uid="{00000000-0005-0000-0000-00008C140000}"/>
    <cellStyle name="Standaard 4 2 2 4 3 2 4 2 2 2" xfId="20924" xr:uid="{00000000-0005-0000-0000-00008D140000}"/>
    <cellStyle name="Standaard 4 2 2 4 3 2 4 2 3" xfId="10100" xr:uid="{00000000-0005-0000-0000-00008E140000}"/>
    <cellStyle name="Standaard 4 2 2 4 3 2 4 2 3 2" xfId="20925" xr:uid="{00000000-0005-0000-0000-00008F140000}"/>
    <cellStyle name="Standaard 4 2 2 4 3 2 4 2 4" xfId="14768" xr:uid="{00000000-0005-0000-0000-000090140000}"/>
    <cellStyle name="Standaard 4 2 2 4 3 2 4 2 5" xfId="20923" xr:uid="{00000000-0005-0000-0000-000091140000}"/>
    <cellStyle name="Standaard 4 2 2 4 3 2 4 3" xfId="6426" xr:uid="{00000000-0005-0000-0000-000092140000}"/>
    <cellStyle name="Standaard 4 2 2 4 3 2 4 3 2" xfId="20926" xr:uid="{00000000-0005-0000-0000-000093140000}"/>
    <cellStyle name="Standaard 4 2 2 4 3 2 4 4" xfId="10099" xr:uid="{00000000-0005-0000-0000-000094140000}"/>
    <cellStyle name="Standaard 4 2 2 4 3 2 4 4 2" xfId="20927" xr:uid="{00000000-0005-0000-0000-000095140000}"/>
    <cellStyle name="Standaard 4 2 2 4 3 2 4 5" xfId="14767" xr:uid="{00000000-0005-0000-0000-000096140000}"/>
    <cellStyle name="Standaard 4 2 2 4 3 2 4 6" xfId="20922" xr:uid="{00000000-0005-0000-0000-000097140000}"/>
    <cellStyle name="Standaard 4 2 2 4 3 2 5" xfId="982" xr:uid="{00000000-0005-0000-0000-000098140000}"/>
    <cellStyle name="Standaard 4 2 2 4 3 2 5 2" xfId="3313" xr:uid="{00000000-0005-0000-0000-000099140000}"/>
    <cellStyle name="Standaard 4 2 2 4 3 2 5 2 2" xfId="7980" xr:uid="{00000000-0005-0000-0000-00009A140000}"/>
    <cellStyle name="Standaard 4 2 2 4 3 2 5 2 2 2" xfId="20930" xr:uid="{00000000-0005-0000-0000-00009B140000}"/>
    <cellStyle name="Standaard 4 2 2 4 3 2 5 2 3" xfId="10102" xr:uid="{00000000-0005-0000-0000-00009C140000}"/>
    <cellStyle name="Standaard 4 2 2 4 3 2 5 2 3 2" xfId="20931" xr:uid="{00000000-0005-0000-0000-00009D140000}"/>
    <cellStyle name="Standaard 4 2 2 4 3 2 5 2 4" xfId="14770" xr:uid="{00000000-0005-0000-0000-00009E140000}"/>
    <cellStyle name="Standaard 4 2 2 4 3 2 5 2 5" xfId="20929" xr:uid="{00000000-0005-0000-0000-00009F140000}"/>
    <cellStyle name="Standaard 4 2 2 4 3 2 5 3" xfId="5649" xr:uid="{00000000-0005-0000-0000-0000A0140000}"/>
    <cellStyle name="Standaard 4 2 2 4 3 2 5 3 2" xfId="20932" xr:uid="{00000000-0005-0000-0000-0000A1140000}"/>
    <cellStyle name="Standaard 4 2 2 4 3 2 5 4" xfId="10101" xr:uid="{00000000-0005-0000-0000-0000A2140000}"/>
    <cellStyle name="Standaard 4 2 2 4 3 2 5 4 2" xfId="20933" xr:uid="{00000000-0005-0000-0000-0000A3140000}"/>
    <cellStyle name="Standaard 4 2 2 4 3 2 5 5" xfId="14769" xr:uid="{00000000-0005-0000-0000-0000A4140000}"/>
    <cellStyle name="Standaard 4 2 2 4 3 2 5 6" xfId="20928" xr:uid="{00000000-0005-0000-0000-0000A5140000}"/>
    <cellStyle name="Standaard 4 2 2 4 3 2 6" xfId="2536" xr:uid="{00000000-0005-0000-0000-0000A6140000}"/>
    <cellStyle name="Standaard 4 2 2 4 3 2 6 2" xfId="7203" xr:uid="{00000000-0005-0000-0000-0000A7140000}"/>
    <cellStyle name="Standaard 4 2 2 4 3 2 6 2 2" xfId="20935" xr:uid="{00000000-0005-0000-0000-0000A8140000}"/>
    <cellStyle name="Standaard 4 2 2 4 3 2 6 3" xfId="10103" xr:uid="{00000000-0005-0000-0000-0000A9140000}"/>
    <cellStyle name="Standaard 4 2 2 4 3 2 6 3 2" xfId="20936" xr:uid="{00000000-0005-0000-0000-0000AA140000}"/>
    <cellStyle name="Standaard 4 2 2 4 3 2 6 4" xfId="14771" xr:uid="{00000000-0005-0000-0000-0000AB140000}"/>
    <cellStyle name="Standaard 4 2 2 4 3 2 6 5" xfId="20934" xr:uid="{00000000-0005-0000-0000-0000AC140000}"/>
    <cellStyle name="Standaard 4 2 2 4 3 2 7" xfId="4872" xr:uid="{00000000-0005-0000-0000-0000AD140000}"/>
    <cellStyle name="Standaard 4 2 2 4 3 2 7 2" xfId="20937" xr:uid="{00000000-0005-0000-0000-0000AE140000}"/>
    <cellStyle name="Standaard 4 2 2 4 3 2 8" xfId="10080" xr:uid="{00000000-0005-0000-0000-0000AF140000}"/>
    <cellStyle name="Standaard 4 2 2 4 3 2 8 2" xfId="20938" xr:uid="{00000000-0005-0000-0000-0000B0140000}"/>
    <cellStyle name="Standaard 4 2 2 4 3 2 9" xfId="14748" xr:uid="{00000000-0005-0000-0000-0000B1140000}"/>
    <cellStyle name="Standaard 4 2 2 4 3 3" xfId="223" xr:uid="{00000000-0005-0000-0000-0000B2140000}"/>
    <cellStyle name="Standaard 4 2 2 4 3 3 2" xfId="614" xr:uid="{00000000-0005-0000-0000-0000B3140000}"/>
    <cellStyle name="Standaard 4 2 2 4 3 3 2 2" xfId="2172" xr:uid="{00000000-0005-0000-0000-0000B4140000}"/>
    <cellStyle name="Standaard 4 2 2 4 3 3 2 2 2" xfId="4503" xr:uid="{00000000-0005-0000-0000-0000B5140000}"/>
    <cellStyle name="Standaard 4 2 2 4 3 3 2 2 2 2" xfId="9170" xr:uid="{00000000-0005-0000-0000-0000B6140000}"/>
    <cellStyle name="Standaard 4 2 2 4 3 3 2 2 2 2 2" xfId="20943" xr:uid="{00000000-0005-0000-0000-0000B7140000}"/>
    <cellStyle name="Standaard 4 2 2 4 3 3 2 2 2 3" xfId="10107" xr:uid="{00000000-0005-0000-0000-0000B8140000}"/>
    <cellStyle name="Standaard 4 2 2 4 3 3 2 2 2 3 2" xfId="20944" xr:uid="{00000000-0005-0000-0000-0000B9140000}"/>
    <cellStyle name="Standaard 4 2 2 4 3 3 2 2 2 4" xfId="14775" xr:uid="{00000000-0005-0000-0000-0000BA140000}"/>
    <cellStyle name="Standaard 4 2 2 4 3 3 2 2 2 5" xfId="20942" xr:uid="{00000000-0005-0000-0000-0000BB140000}"/>
    <cellStyle name="Standaard 4 2 2 4 3 3 2 2 3" xfId="6839" xr:uid="{00000000-0005-0000-0000-0000BC140000}"/>
    <cellStyle name="Standaard 4 2 2 4 3 3 2 2 3 2" xfId="20945" xr:uid="{00000000-0005-0000-0000-0000BD140000}"/>
    <cellStyle name="Standaard 4 2 2 4 3 3 2 2 4" xfId="10106" xr:uid="{00000000-0005-0000-0000-0000BE140000}"/>
    <cellStyle name="Standaard 4 2 2 4 3 3 2 2 4 2" xfId="20946" xr:uid="{00000000-0005-0000-0000-0000BF140000}"/>
    <cellStyle name="Standaard 4 2 2 4 3 3 2 2 5" xfId="14774" xr:uid="{00000000-0005-0000-0000-0000C0140000}"/>
    <cellStyle name="Standaard 4 2 2 4 3 3 2 2 6" xfId="20941" xr:uid="{00000000-0005-0000-0000-0000C1140000}"/>
    <cellStyle name="Standaard 4 2 2 4 3 3 2 3" xfId="1395" xr:uid="{00000000-0005-0000-0000-0000C2140000}"/>
    <cellStyle name="Standaard 4 2 2 4 3 3 2 3 2" xfId="3726" xr:uid="{00000000-0005-0000-0000-0000C3140000}"/>
    <cellStyle name="Standaard 4 2 2 4 3 3 2 3 2 2" xfId="8393" xr:uid="{00000000-0005-0000-0000-0000C4140000}"/>
    <cellStyle name="Standaard 4 2 2 4 3 3 2 3 2 2 2" xfId="20949" xr:uid="{00000000-0005-0000-0000-0000C5140000}"/>
    <cellStyle name="Standaard 4 2 2 4 3 3 2 3 2 3" xfId="10109" xr:uid="{00000000-0005-0000-0000-0000C6140000}"/>
    <cellStyle name="Standaard 4 2 2 4 3 3 2 3 2 3 2" xfId="20950" xr:uid="{00000000-0005-0000-0000-0000C7140000}"/>
    <cellStyle name="Standaard 4 2 2 4 3 3 2 3 2 4" xfId="14777" xr:uid="{00000000-0005-0000-0000-0000C8140000}"/>
    <cellStyle name="Standaard 4 2 2 4 3 3 2 3 2 5" xfId="20948" xr:uid="{00000000-0005-0000-0000-0000C9140000}"/>
    <cellStyle name="Standaard 4 2 2 4 3 3 2 3 3" xfId="6062" xr:uid="{00000000-0005-0000-0000-0000CA140000}"/>
    <cellStyle name="Standaard 4 2 2 4 3 3 2 3 3 2" xfId="20951" xr:uid="{00000000-0005-0000-0000-0000CB140000}"/>
    <cellStyle name="Standaard 4 2 2 4 3 3 2 3 4" xfId="10108" xr:uid="{00000000-0005-0000-0000-0000CC140000}"/>
    <cellStyle name="Standaard 4 2 2 4 3 3 2 3 4 2" xfId="20952" xr:uid="{00000000-0005-0000-0000-0000CD140000}"/>
    <cellStyle name="Standaard 4 2 2 4 3 3 2 3 5" xfId="14776" xr:uid="{00000000-0005-0000-0000-0000CE140000}"/>
    <cellStyle name="Standaard 4 2 2 4 3 3 2 3 6" xfId="20947" xr:uid="{00000000-0005-0000-0000-0000CF140000}"/>
    <cellStyle name="Standaard 4 2 2 4 3 3 2 4" xfId="2949" xr:uid="{00000000-0005-0000-0000-0000D0140000}"/>
    <cellStyle name="Standaard 4 2 2 4 3 3 2 4 2" xfId="7616" xr:uid="{00000000-0005-0000-0000-0000D1140000}"/>
    <cellStyle name="Standaard 4 2 2 4 3 3 2 4 2 2" xfId="20954" xr:uid="{00000000-0005-0000-0000-0000D2140000}"/>
    <cellStyle name="Standaard 4 2 2 4 3 3 2 4 3" xfId="10110" xr:uid="{00000000-0005-0000-0000-0000D3140000}"/>
    <cellStyle name="Standaard 4 2 2 4 3 3 2 4 3 2" xfId="20955" xr:uid="{00000000-0005-0000-0000-0000D4140000}"/>
    <cellStyle name="Standaard 4 2 2 4 3 3 2 4 4" xfId="14778" xr:uid="{00000000-0005-0000-0000-0000D5140000}"/>
    <cellStyle name="Standaard 4 2 2 4 3 3 2 4 5" xfId="20953" xr:uid="{00000000-0005-0000-0000-0000D6140000}"/>
    <cellStyle name="Standaard 4 2 2 4 3 3 2 5" xfId="5285" xr:uid="{00000000-0005-0000-0000-0000D7140000}"/>
    <cellStyle name="Standaard 4 2 2 4 3 3 2 5 2" xfId="20956" xr:uid="{00000000-0005-0000-0000-0000D8140000}"/>
    <cellStyle name="Standaard 4 2 2 4 3 3 2 6" xfId="10105" xr:uid="{00000000-0005-0000-0000-0000D9140000}"/>
    <cellStyle name="Standaard 4 2 2 4 3 3 2 6 2" xfId="20957" xr:uid="{00000000-0005-0000-0000-0000DA140000}"/>
    <cellStyle name="Standaard 4 2 2 4 3 3 2 7" xfId="14773" xr:uid="{00000000-0005-0000-0000-0000DB140000}"/>
    <cellStyle name="Standaard 4 2 2 4 3 3 2 8" xfId="20940" xr:uid="{00000000-0005-0000-0000-0000DC140000}"/>
    <cellStyle name="Standaard 4 2 2 4 3 3 3" xfId="1784" xr:uid="{00000000-0005-0000-0000-0000DD140000}"/>
    <cellStyle name="Standaard 4 2 2 4 3 3 3 2" xfId="4115" xr:uid="{00000000-0005-0000-0000-0000DE140000}"/>
    <cellStyle name="Standaard 4 2 2 4 3 3 3 2 2" xfId="8782" xr:uid="{00000000-0005-0000-0000-0000DF140000}"/>
    <cellStyle name="Standaard 4 2 2 4 3 3 3 2 2 2" xfId="20960" xr:uid="{00000000-0005-0000-0000-0000E0140000}"/>
    <cellStyle name="Standaard 4 2 2 4 3 3 3 2 3" xfId="10112" xr:uid="{00000000-0005-0000-0000-0000E1140000}"/>
    <cellStyle name="Standaard 4 2 2 4 3 3 3 2 3 2" xfId="20961" xr:uid="{00000000-0005-0000-0000-0000E2140000}"/>
    <cellStyle name="Standaard 4 2 2 4 3 3 3 2 4" xfId="14780" xr:uid="{00000000-0005-0000-0000-0000E3140000}"/>
    <cellStyle name="Standaard 4 2 2 4 3 3 3 2 5" xfId="20959" xr:uid="{00000000-0005-0000-0000-0000E4140000}"/>
    <cellStyle name="Standaard 4 2 2 4 3 3 3 3" xfId="6451" xr:uid="{00000000-0005-0000-0000-0000E5140000}"/>
    <cellStyle name="Standaard 4 2 2 4 3 3 3 3 2" xfId="20962" xr:uid="{00000000-0005-0000-0000-0000E6140000}"/>
    <cellStyle name="Standaard 4 2 2 4 3 3 3 4" xfId="10111" xr:uid="{00000000-0005-0000-0000-0000E7140000}"/>
    <cellStyle name="Standaard 4 2 2 4 3 3 3 4 2" xfId="20963" xr:uid="{00000000-0005-0000-0000-0000E8140000}"/>
    <cellStyle name="Standaard 4 2 2 4 3 3 3 5" xfId="14779" xr:uid="{00000000-0005-0000-0000-0000E9140000}"/>
    <cellStyle name="Standaard 4 2 2 4 3 3 3 6" xfId="20958" xr:uid="{00000000-0005-0000-0000-0000EA140000}"/>
    <cellStyle name="Standaard 4 2 2 4 3 3 4" xfId="1007" xr:uid="{00000000-0005-0000-0000-0000EB140000}"/>
    <cellStyle name="Standaard 4 2 2 4 3 3 4 2" xfId="3338" xr:uid="{00000000-0005-0000-0000-0000EC140000}"/>
    <cellStyle name="Standaard 4 2 2 4 3 3 4 2 2" xfId="8005" xr:uid="{00000000-0005-0000-0000-0000ED140000}"/>
    <cellStyle name="Standaard 4 2 2 4 3 3 4 2 2 2" xfId="20966" xr:uid="{00000000-0005-0000-0000-0000EE140000}"/>
    <cellStyle name="Standaard 4 2 2 4 3 3 4 2 3" xfId="10114" xr:uid="{00000000-0005-0000-0000-0000EF140000}"/>
    <cellStyle name="Standaard 4 2 2 4 3 3 4 2 3 2" xfId="20967" xr:uid="{00000000-0005-0000-0000-0000F0140000}"/>
    <cellStyle name="Standaard 4 2 2 4 3 3 4 2 4" xfId="14782" xr:uid="{00000000-0005-0000-0000-0000F1140000}"/>
    <cellStyle name="Standaard 4 2 2 4 3 3 4 2 5" xfId="20965" xr:uid="{00000000-0005-0000-0000-0000F2140000}"/>
    <cellStyle name="Standaard 4 2 2 4 3 3 4 3" xfId="5674" xr:uid="{00000000-0005-0000-0000-0000F3140000}"/>
    <cellStyle name="Standaard 4 2 2 4 3 3 4 3 2" xfId="20968" xr:uid="{00000000-0005-0000-0000-0000F4140000}"/>
    <cellStyle name="Standaard 4 2 2 4 3 3 4 4" xfId="10113" xr:uid="{00000000-0005-0000-0000-0000F5140000}"/>
    <cellStyle name="Standaard 4 2 2 4 3 3 4 4 2" xfId="20969" xr:uid="{00000000-0005-0000-0000-0000F6140000}"/>
    <cellStyle name="Standaard 4 2 2 4 3 3 4 5" xfId="14781" xr:uid="{00000000-0005-0000-0000-0000F7140000}"/>
    <cellStyle name="Standaard 4 2 2 4 3 3 4 6" xfId="20964" xr:uid="{00000000-0005-0000-0000-0000F8140000}"/>
    <cellStyle name="Standaard 4 2 2 4 3 3 5" xfId="2561" xr:uid="{00000000-0005-0000-0000-0000F9140000}"/>
    <cellStyle name="Standaard 4 2 2 4 3 3 5 2" xfId="7228" xr:uid="{00000000-0005-0000-0000-0000FA140000}"/>
    <cellStyle name="Standaard 4 2 2 4 3 3 5 2 2" xfId="20971" xr:uid="{00000000-0005-0000-0000-0000FB140000}"/>
    <cellStyle name="Standaard 4 2 2 4 3 3 5 3" xfId="10115" xr:uid="{00000000-0005-0000-0000-0000FC140000}"/>
    <cellStyle name="Standaard 4 2 2 4 3 3 5 3 2" xfId="20972" xr:uid="{00000000-0005-0000-0000-0000FD140000}"/>
    <cellStyle name="Standaard 4 2 2 4 3 3 5 4" xfId="14783" xr:uid="{00000000-0005-0000-0000-0000FE140000}"/>
    <cellStyle name="Standaard 4 2 2 4 3 3 5 5" xfId="20970" xr:uid="{00000000-0005-0000-0000-0000FF140000}"/>
    <cellStyle name="Standaard 4 2 2 4 3 3 6" xfId="4897" xr:uid="{00000000-0005-0000-0000-000000150000}"/>
    <cellStyle name="Standaard 4 2 2 4 3 3 6 2" xfId="20973" xr:uid="{00000000-0005-0000-0000-000001150000}"/>
    <cellStyle name="Standaard 4 2 2 4 3 3 7" xfId="10104" xr:uid="{00000000-0005-0000-0000-000002150000}"/>
    <cellStyle name="Standaard 4 2 2 4 3 3 7 2" xfId="20974" xr:uid="{00000000-0005-0000-0000-000003150000}"/>
    <cellStyle name="Standaard 4 2 2 4 3 3 8" xfId="14772" xr:uid="{00000000-0005-0000-0000-000004150000}"/>
    <cellStyle name="Standaard 4 2 2 4 3 3 9" xfId="20939" xr:uid="{00000000-0005-0000-0000-000005150000}"/>
    <cellStyle name="Standaard 4 2 2 4 3 4" xfId="420" xr:uid="{00000000-0005-0000-0000-000006150000}"/>
    <cellStyle name="Standaard 4 2 2 4 3 4 2" xfId="1978" xr:uid="{00000000-0005-0000-0000-000007150000}"/>
    <cellStyle name="Standaard 4 2 2 4 3 4 2 2" xfId="4309" xr:uid="{00000000-0005-0000-0000-000008150000}"/>
    <cellStyle name="Standaard 4 2 2 4 3 4 2 2 2" xfId="8976" xr:uid="{00000000-0005-0000-0000-000009150000}"/>
    <cellStyle name="Standaard 4 2 2 4 3 4 2 2 2 2" xfId="20978" xr:uid="{00000000-0005-0000-0000-00000A150000}"/>
    <cellStyle name="Standaard 4 2 2 4 3 4 2 2 3" xfId="10118" xr:uid="{00000000-0005-0000-0000-00000B150000}"/>
    <cellStyle name="Standaard 4 2 2 4 3 4 2 2 3 2" xfId="20979" xr:uid="{00000000-0005-0000-0000-00000C150000}"/>
    <cellStyle name="Standaard 4 2 2 4 3 4 2 2 4" xfId="14786" xr:uid="{00000000-0005-0000-0000-00000D150000}"/>
    <cellStyle name="Standaard 4 2 2 4 3 4 2 2 5" xfId="20977" xr:uid="{00000000-0005-0000-0000-00000E150000}"/>
    <cellStyle name="Standaard 4 2 2 4 3 4 2 3" xfId="6645" xr:uid="{00000000-0005-0000-0000-00000F150000}"/>
    <cellStyle name="Standaard 4 2 2 4 3 4 2 3 2" xfId="20980" xr:uid="{00000000-0005-0000-0000-000010150000}"/>
    <cellStyle name="Standaard 4 2 2 4 3 4 2 4" xfId="10117" xr:uid="{00000000-0005-0000-0000-000011150000}"/>
    <cellStyle name="Standaard 4 2 2 4 3 4 2 4 2" xfId="20981" xr:uid="{00000000-0005-0000-0000-000012150000}"/>
    <cellStyle name="Standaard 4 2 2 4 3 4 2 5" xfId="14785" xr:uid="{00000000-0005-0000-0000-000013150000}"/>
    <cellStyle name="Standaard 4 2 2 4 3 4 2 6" xfId="20976" xr:uid="{00000000-0005-0000-0000-000014150000}"/>
    <cellStyle name="Standaard 4 2 2 4 3 4 3" xfId="1201" xr:uid="{00000000-0005-0000-0000-000015150000}"/>
    <cellStyle name="Standaard 4 2 2 4 3 4 3 2" xfId="3532" xr:uid="{00000000-0005-0000-0000-000016150000}"/>
    <cellStyle name="Standaard 4 2 2 4 3 4 3 2 2" xfId="8199" xr:uid="{00000000-0005-0000-0000-000017150000}"/>
    <cellStyle name="Standaard 4 2 2 4 3 4 3 2 2 2" xfId="20984" xr:uid="{00000000-0005-0000-0000-000018150000}"/>
    <cellStyle name="Standaard 4 2 2 4 3 4 3 2 3" xfId="10120" xr:uid="{00000000-0005-0000-0000-000019150000}"/>
    <cellStyle name="Standaard 4 2 2 4 3 4 3 2 3 2" xfId="20985" xr:uid="{00000000-0005-0000-0000-00001A150000}"/>
    <cellStyle name="Standaard 4 2 2 4 3 4 3 2 4" xfId="14788" xr:uid="{00000000-0005-0000-0000-00001B150000}"/>
    <cellStyle name="Standaard 4 2 2 4 3 4 3 2 5" xfId="20983" xr:uid="{00000000-0005-0000-0000-00001C150000}"/>
    <cellStyle name="Standaard 4 2 2 4 3 4 3 3" xfId="5868" xr:uid="{00000000-0005-0000-0000-00001D150000}"/>
    <cellStyle name="Standaard 4 2 2 4 3 4 3 3 2" xfId="20986" xr:uid="{00000000-0005-0000-0000-00001E150000}"/>
    <cellStyle name="Standaard 4 2 2 4 3 4 3 4" xfId="10119" xr:uid="{00000000-0005-0000-0000-00001F150000}"/>
    <cellStyle name="Standaard 4 2 2 4 3 4 3 4 2" xfId="20987" xr:uid="{00000000-0005-0000-0000-000020150000}"/>
    <cellStyle name="Standaard 4 2 2 4 3 4 3 5" xfId="14787" xr:uid="{00000000-0005-0000-0000-000021150000}"/>
    <cellStyle name="Standaard 4 2 2 4 3 4 3 6" xfId="20982" xr:uid="{00000000-0005-0000-0000-000022150000}"/>
    <cellStyle name="Standaard 4 2 2 4 3 4 4" xfId="2755" xr:uid="{00000000-0005-0000-0000-000023150000}"/>
    <cellStyle name="Standaard 4 2 2 4 3 4 4 2" xfId="7422" xr:uid="{00000000-0005-0000-0000-000024150000}"/>
    <cellStyle name="Standaard 4 2 2 4 3 4 4 2 2" xfId="20989" xr:uid="{00000000-0005-0000-0000-000025150000}"/>
    <cellStyle name="Standaard 4 2 2 4 3 4 4 3" xfId="10121" xr:uid="{00000000-0005-0000-0000-000026150000}"/>
    <cellStyle name="Standaard 4 2 2 4 3 4 4 3 2" xfId="20990" xr:uid="{00000000-0005-0000-0000-000027150000}"/>
    <cellStyle name="Standaard 4 2 2 4 3 4 4 4" xfId="14789" xr:uid="{00000000-0005-0000-0000-000028150000}"/>
    <cellStyle name="Standaard 4 2 2 4 3 4 4 5" xfId="20988" xr:uid="{00000000-0005-0000-0000-000029150000}"/>
    <cellStyle name="Standaard 4 2 2 4 3 4 5" xfId="5091" xr:uid="{00000000-0005-0000-0000-00002A150000}"/>
    <cellStyle name="Standaard 4 2 2 4 3 4 5 2" xfId="20991" xr:uid="{00000000-0005-0000-0000-00002B150000}"/>
    <cellStyle name="Standaard 4 2 2 4 3 4 6" xfId="10116" xr:uid="{00000000-0005-0000-0000-00002C150000}"/>
    <cellStyle name="Standaard 4 2 2 4 3 4 6 2" xfId="20992" xr:uid="{00000000-0005-0000-0000-00002D150000}"/>
    <cellStyle name="Standaard 4 2 2 4 3 4 7" xfId="14784" xr:uid="{00000000-0005-0000-0000-00002E150000}"/>
    <cellStyle name="Standaard 4 2 2 4 3 4 8" xfId="20975" xr:uid="{00000000-0005-0000-0000-00002F150000}"/>
    <cellStyle name="Standaard 4 2 2 4 3 5" xfId="1590" xr:uid="{00000000-0005-0000-0000-000030150000}"/>
    <cellStyle name="Standaard 4 2 2 4 3 5 2" xfId="3921" xr:uid="{00000000-0005-0000-0000-000031150000}"/>
    <cellStyle name="Standaard 4 2 2 4 3 5 2 2" xfId="8588" xr:uid="{00000000-0005-0000-0000-000032150000}"/>
    <cellStyle name="Standaard 4 2 2 4 3 5 2 2 2" xfId="20995" xr:uid="{00000000-0005-0000-0000-000033150000}"/>
    <cellStyle name="Standaard 4 2 2 4 3 5 2 3" xfId="10123" xr:uid="{00000000-0005-0000-0000-000034150000}"/>
    <cellStyle name="Standaard 4 2 2 4 3 5 2 3 2" xfId="20996" xr:uid="{00000000-0005-0000-0000-000035150000}"/>
    <cellStyle name="Standaard 4 2 2 4 3 5 2 4" xfId="14791" xr:uid="{00000000-0005-0000-0000-000036150000}"/>
    <cellStyle name="Standaard 4 2 2 4 3 5 2 5" xfId="20994" xr:uid="{00000000-0005-0000-0000-000037150000}"/>
    <cellStyle name="Standaard 4 2 2 4 3 5 3" xfId="6257" xr:uid="{00000000-0005-0000-0000-000038150000}"/>
    <cellStyle name="Standaard 4 2 2 4 3 5 3 2" xfId="20997" xr:uid="{00000000-0005-0000-0000-000039150000}"/>
    <cellStyle name="Standaard 4 2 2 4 3 5 4" xfId="10122" xr:uid="{00000000-0005-0000-0000-00003A150000}"/>
    <cellStyle name="Standaard 4 2 2 4 3 5 4 2" xfId="20998" xr:uid="{00000000-0005-0000-0000-00003B150000}"/>
    <cellStyle name="Standaard 4 2 2 4 3 5 5" xfId="14790" xr:uid="{00000000-0005-0000-0000-00003C150000}"/>
    <cellStyle name="Standaard 4 2 2 4 3 5 6" xfId="20993" xr:uid="{00000000-0005-0000-0000-00003D150000}"/>
    <cellStyle name="Standaard 4 2 2 4 3 6" xfId="813" xr:uid="{00000000-0005-0000-0000-00003E150000}"/>
    <cellStyle name="Standaard 4 2 2 4 3 6 2" xfId="3144" xr:uid="{00000000-0005-0000-0000-00003F150000}"/>
    <cellStyle name="Standaard 4 2 2 4 3 6 2 2" xfId="7811" xr:uid="{00000000-0005-0000-0000-000040150000}"/>
    <cellStyle name="Standaard 4 2 2 4 3 6 2 2 2" xfId="21001" xr:uid="{00000000-0005-0000-0000-000041150000}"/>
    <cellStyle name="Standaard 4 2 2 4 3 6 2 3" xfId="10125" xr:uid="{00000000-0005-0000-0000-000042150000}"/>
    <cellStyle name="Standaard 4 2 2 4 3 6 2 3 2" xfId="21002" xr:uid="{00000000-0005-0000-0000-000043150000}"/>
    <cellStyle name="Standaard 4 2 2 4 3 6 2 4" xfId="14793" xr:uid="{00000000-0005-0000-0000-000044150000}"/>
    <cellStyle name="Standaard 4 2 2 4 3 6 2 5" xfId="21000" xr:uid="{00000000-0005-0000-0000-000045150000}"/>
    <cellStyle name="Standaard 4 2 2 4 3 6 3" xfId="5480" xr:uid="{00000000-0005-0000-0000-000046150000}"/>
    <cellStyle name="Standaard 4 2 2 4 3 6 3 2" xfId="21003" xr:uid="{00000000-0005-0000-0000-000047150000}"/>
    <cellStyle name="Standaard 4 2 2 4 3 6 4" xfId="10124" xr:uid="{00000000-0005-0000-0000-000048150000}"/>
    <cellStyle name="Standaard 4 2 2 4 3 6 4 2" xfId="21004" xr:uid="{00000000-0005-0000-0000-000049150000}"/>
    <cellStyle name="Standaard 4 2 2 4 3 6 5" xfId="14792" xr:uid="{00000000-0005-0000-0000-00004A150000}"/>
    <cellStyle name="Standaard 4 2 2 4 3 6 6" xfId="20999" xr:uid="{00000000-0005-0000-0000-00004B150000}"/>
    <cellStyle name="Standaard 4 2 2 4 3 7" xfId="2367" xr:uid="{00000000-0005-0000-0000-00004C150000}"/>
    <cellStyle name="Standaard 4 2 2 4 3 7 2" xfId="7034" xr:uid="{00000000-0005-0000-0000-00004D150000}"/>
    <cellStyle name="Standaard 4 2 2 4 3 7 2 2" xfId="21006" xr:uid="{00000000-0005-0000-0000-00004E150000}"/>
    <cellStyle name="Standaard 4 2 2 4 3 7 3" xfId="10126" xr:uid="{00000000-0005-0000-0000-00004F150000}"/>
    <cellStyle name="Standaard 4 2 2 4 3 7 3 2" xfId="21007" xr:uid="{00000000-0005-0000-0000-000050150000}"/>
    <cellStyle name="Standaard 4 2 2 4 3 7 4" xfId="14794" xr:uid="{00000000-0005-0000-0000-000051150000}"/>
    <cellStyle name="Standaard 4 2 2 4 3 7 5" xfId="21005" xr:uid="{00000000-0005-0000-0000-000052150000}"/>
    <cellStyle name="Standaard 4 2 2 4 3 8" xfId="4773" xr:uid="{00000000-0005-0000-0000-000053150000}"/>
    <cellStyle name="Standaard 4 2 2 4 3 8 2" xfId="21008" xr:uid="{00000000-0005-0000-0000-000054150000}"/>
    <cellStyle name="Standaard 4 2 2 4 3 9" xfId="10079" xr:uid="{00000000-0005-0000-0000-000055150000}"/>
    <cellStyle name="Standaard 4 2 2 4 3 9 2" xfId="21009" xr:uid="{00000000-0005-0000-0000-000056150000}"/>
    <cellStyle name="Standaard 4 2 2 4 4" xfId="150" xr:uid="{00000000-0005-0000-0000-000057150000}"/>
    <cellStyle name="Standaard 4 2 2 4 4 10" xfId="21010" xr:uid="{00000000-0005-0000-0000-000058150000}"/>
    <cellStyle name="Standaard 4 2 2 4 4 2" xfId="344" xr:uid="{00000000-0005-0000-0000-000059150000}"/>
    <cellStyle name="Standaard 4 2 2 4 4 2 2" xfId="735" xr:uid="{00000000-0005-0000-0000-00005A150000}"/>
    <cellStyle name="Standaard 4 2 2 4 4 2 2 2" xfId="2293" xr:uid="{00000000-0005-0000-0000-00005B150000}"/>
    <cellStyle name="Standaard 4 2 2 4 4 2 2 2 2" xfId="4624" xr:uid="{00000000-0005-0000-0000-00005C150000}"/>
    <cellStyle name="Standaard 4 2 2 4 4 2 2 2 2 2" xfId="9291" xr:uid="{00000000-0005-0000-0000-00005D150000}"/>
    <cellStyle name="Standaard 4 2 2 4 4 2 2 2 2 2 2" xfId="21015" xr:uid="{00000000-0005-0000-0000-00005E150000}"/>
    <cellStyle name="Standaard 4 2 2 4 4 2 2 2 2 3" xfId="10131" xr:uid="{00000000-0005-0000-0000-00005F150000}"/>
    <cellStyle name="Standaard 4 2 2 4 4 2 2 2 2 3 2" xfId="21016" xr:uid="{00000000-0005-0000-0000-000060150000}"/>
    <cellStyle name="Standaard 4 2 2 4 4 2 2 2 2 4" xfId="14799" xr:uid="{00000000-0005-0000-0000-000061150000}"/>
    <cellStyle name="Standaard 4 2 2 4 4 2 2 2 2 5" xfId="21014" xr:uid="{00000000-0005-0000-0000-000062150000}"/>
    <cellStyle name="Standaard 4 2 2 4 4 2 2 2 3" xfId="6960" xr:uid="{00000000-0005-0000-0000-000063150000}"/>
    <cellStyle name="Standaard 4 2 2 4 4 2 2 2 3 2" xfId="21017" xr:uid="{00000000-0005-0000-0000-000064150000}"/>
    <cellStyle name="Standaard 4 2 2 4 4 2 2 2 4" xfId="10130" xr:uid="{00000000-0005-0000-0000-000065150000}"/>
    <cellStyle name="Standaard 4 2 2 4 4 2 2 2 4 2" xfId="21018" xr:uid="{00000000-0005-0000-0000-000066150000}"/>
    <cellStyle name="Standaard 4 2 2 4 4 2 2 2 5" xfId="14798" xr:uid="{00000000-0005-0000-0000-000067150000}"/>
    <cellStyle name="Standaard 4 2 2 4 4 2 2 2 6" xfId="21013" xr:uid="{00000000-0005-0000-0000-000068150000}"/>
    <cellStyle name="Standaard 4 2 2 4 4 2 2 3" xfId="1516" xr:uid="{00000000-0005-0000-0000-000069150000}"/>
    <cellStyle name="Standaard 4 2 2 4 4 2 2 3 2" xfId="3847" xr:uid="{00000000-0005-0000-0000-00006A150000}"/>
    <cellStyle name="Standaard 4 2 2 4 4 2 2 3 2 2" xfId="8514" xr:uid="{00000000-0005-0000-0000-00006B150000}"/>
    <cellStyle name="Standaard 4 2 2 4 4 2 2 3 2 2 2" xfId="21021" xr:uid="{00000000-0005-0000-0000-00006C150000}"/>
    <cellStyle name="Standaard 4 2 2 4 4 2 2 3 2 3" xfId="10133" xr:uid="{00000000-0005-0000-0000-00006D150000}"/>
    <cellStyle name="Standaard 4 2 2 4 4 2 2 3 2 3 2" xfId="21022" xr:uid="{00000000-0005-0000-0000-00006E150000}"/>
    <cellStyle name="Standaard 4 2 2 4 4 2 2 3 2 4" xfId="14801" xr:uid="{00000000-0005-0000-0000-00006F150000}"/>
    <cellStyle name="Standaard 4 2 2 4 4 2 2 3 2 5" xfId="21020" xr:uid="{00000000-0005-0000-0000-000070150000}"/>
    <cellStyle name="Standaard 4 2 2 4 4 2 2 3 3" xfId="6183" xr:uid="{00000000-0005-0000-0000-000071150000}"/>
    <cellStyle name="Standaard 4 2 2 4 4 2 2 3 3 2" xfId="21023" xr:uid="{00000000-0005-0000-0000-000072150000}"/>
    <cellStyle name="Standaard 4 2 2 4 4 2 2 3 4" xfId="10132" xr:uid="{00000000-0005-0000-0000-000073150000}"/>
    <cellStyle name="Standaard 4 2 2 4 4 2 2 3 4 2" xfId="21024" xr:uid="{00000000-0005-0000-0000-000074150000}"/>
    <cellStyle name="Standaard 4 2 2 4 4 2 2 3 5" xfId="14800" xr:uid="{00000000-0005-0000-0000-000075150000}"/>
    <cellStyle name="Standaard 4 2 2 4 4 2 2 3 6" xfId="21019" xr:uid="{00000000-0005-0000-0000-000076150000}"/>
    <cellStyle name="Standaard 4 2 2 4 4 2 2 4" xfId="3070" xr:uid="{00000000-0005-0000-0000-000077150000}"/>
    <cellStyle name="Standaard 4 2 2 4 4 2 2 4 2" xfId="7737" xr:uid="{00000000-0005-0000-0000-000078150000}"/>
    <cellStyle name="Standaard 4 2 2 4 4 2 2 4 2 2" xfId="21026" xr:uid="{00000000-0005-0000-0000-000079150000}"/>
    <cellStyle name="Standaard 4 2 2 4 4 2 2 4 3" xfId="10134" xr:uid="{00000000-0005-0000-0000-00007A150000}"/>
    <cellStyle name="Standaard 4 2 2 4 4 2 2 4 3 2" xfId="21027" xr:uid="{00000000-0005-0000-0000-00007B150000}"/>
    <cellStyle name="Standaard 4 2 2 4 4 2 2 4 4" xfId="14802" xr:uid="{00000000-0005-0000-0000-00007C150000}"/>
    <cellStyle name="Standaard 4 2 2 4 4 2 2 4 5" xfId="21025" xr:uid="{00000000-0005-0000-0000-00007D150000}"/>
    <cellStyle name="Standaard 4 2 2 4 4 2 2 5" xfId="5406" xr:uid="{00000000-0005-0000-0000-00007E150000}"/>
    <cellStyle name="Standaard 4 2 2 4 4 2 2 5 2" xfId="21028" xr:uid="{00000000-0005-0000-0000-00007F150000}"/>
    <cellStyle name="Standaard 4 2 2 4 4 2 2 6" xfId="10129" xr:uid="{00000000-0005-0000-0000-000080150000}"/>
    <cellStyle name="Standaard 4 2 2 4 4 2 2 6 2" xfId="21029" xr:uid="{00000000-0005-0000-0000-000081150000}"/>
    <cellStyle name="Standaard 4 2 2 4 4 2 2 7" xfId="14797" xr:uid="{00000000-0005-0000-0000-000082150000}"/>
    <cellStyle name="Standaard 4 2 2 4 4 2 2 8" xfId="21012" xr:uid="{00000000-0005-0000-0000-000083150000}"/>
    <cellStyle name="Standaard 4 2 2 4 4 2 3" xfId="1905" xr:uid="{00000000-0005-0000-0000-000084150000}"/>
    <cellStyle name="Standaard 4 2 2 4 4 2 3 2" xfId="4236" xr:uid="{00000000-0005-0000-0000-000085150000}"/>
    <cellStyle name="Standaard 4 2 2 4 4 2 3 2 2" xfId="8903" xr:uid="{00000000-0005-0000-0000-000086150000}"/>
    <cellStyle name="Standaard 4 2 2 4 4 2 3 2 2 2" xfId="21032" xr:uid="{00000000-0005-0000-0000-000087150000}"/>
    <cellStyle name="Standaard 4 2 2 4 4 2 3 2 3" xfId="10136" xr:uid="{00000000-0005-0000-0000-000088150000}"/>
    <cellStyle name="Standaard 4 2 2 4 4 2 3 2 3 2" xfId="21033" xr:uid="{00000000-0005-0000-0000-000089150000}"/>
    <cellStyle name="Standaard 4 2 2 4 4 2 3 2 4" xfId="14804" xr:uid="{00000000-0005-0000-0000-00008A150000}"/>
    <cellStyle name="Standaard 4 2 2 4 4 2 3 2 5" xfId="21031" xr:uid="{00000000-0005-0000-0000-00008B150000}"/>
    <cellStyle name="Standaard 4 2 2 4 4 2 3 3" xfId="6572" xr:uid="{00000000-0005-0000-0000-00008C150000}"/>
    <cellStyle name="Standaard 4 2 2 4 4 2 3 3 2" xfId="21034" xr:uid="{00000000-0005-0000-0000-00008D150000}"/>
    <cellStyle name="Standaard 4 2 2 4 4 2 3 4" xfId="10135" xr:uid="{00000000-0005-0000-0000-00008E150000}"/>
    <cellStyle name="Standaard 4 2 2 4 4 2 3 4 2" xfId="21035" xr:uid="{00000000-0005-0000-0000-00008F150000}"/>
    <cellStyle name="Standaard 4 2 2 4 4 2 3 5" xfId="14803" xr:uid="{00000000-0005-0000-0000-000090150000}"/>
    <cellStyle name="Standaard 4 2 2 4 4 2 3 6" xfId="21030" xr:uid="{00000000-0005-0000-0000-000091150000}"/>
    <cellStyle name="Standaard 4 2 2 4 4 2 4" xfId="1128" xr:uid="{00000000-0005-0000-0000-000092150000}"/>
    <cellStyle name="Standaard 4 2 2 4 4 2 4 2" xfId="3459" xr:uid="{00000000-0005-0000-0000-000093150000}"/>
    <cellStyle name="Standaard 4 2 2 4 4 2 4 2 2" xfId="8126" xr:uid="{00000000-0005-0000-0000-000094150000}"/>
    <cellStyle name="Standaard 4 2 2 4 4 2 4 2 2 2" xfId="21038" xr:uid="{00000000-0005-0000-0000-000095150000}"/>
    <cellStyle name="Standaard 4 2 2 4 4 2 4 2 3" xfId="10138" xr:uid="{00000000-0005-0000-0000-000096150000}"/>
    <cellStyle name="Standaard 4 2 2 4 4 2 4 2 3 2" xfId="21039" xr:uid="{00000000-0005-0000-0000-000097150000}"/>
    <cellStyle name="Standaard 4 2 2 4 4 2 4 2 4" xfId="14806" xr:uid="{00000000-0005-0000-0000-000098150000}"/>
    <cellStyle name="Standaard 4 2 2 4 4 2 4 2 5" xfId="21037" xr:uid="{00000000-0005-0000-0000-000099150000}"/>
    <cellStyle name="Standaard 4 2 2 4 4 2 4 3" xfId="5795" xr:uid="{00000000-0005-0000-0000-00009A150000}"/>
    <cellStyle name="Standaard 4 2 2 4 4 2 4 3 2" xfId="21040" xr:uid="{00000000-0005-0000-0000-00009B150000}"/>
    <cellStyle name="Standaard 4 2 2 4 4 2 4 4" xfId="10137" xr:uid="{00000000-0005-0000-0000-00009C150000}"/>
    <cellStyle name="Standaard 4 2 2 4 4 2 4 4 2" xfId="21041" xr:uid="{00000000-0005-0000-0000-00009D150000}"/>
    <cellStyle name="Standaard 4 2 2 4 4 2 4 5" xfId="14805" xr:uid="{00000000-0005-0000-0000-00009E150000}"/>
    <cellStyle name="Standaard 4 2 2 4 4 2 4 6" xfId="21036" xr:uid="{00000000-0005-0000-0000-00009F150000}"/>
    <cellStyle name="Standaard 4 2 2 4 4 2 5" xfId="2682" xr:uid="{00000000-0005-0000-0000-0000A0150000}"/>
    <cellStyle name="Standaard 4 2 2 4 4 2 5 2" xfId="7349" xr:uid="{00000000-0005-0000-0000-0000A1150000}"/>
    <cellStyle name="Standaard 4 2 2 4 4 2 5 2 2" xfId="21043" xr:uid="{00000000-0005-0000-0000-0000A2150000}"/>
    <cellStyle name="Standaard 4 2 2 4 4 2 5 3" xfId="10139" xr:uid="{00000000-0005-0000-0000-0000A3150000}"/>
    <cellStyle name="Standaard 4 2 2 4 4 2 5 3 2" xfId="21044" xr:uid="{00000000-0005-0000-0000-0000A4150000}"/>
    <cellStyle name="Standaard 4 2 2 4 4 2 5 4" xfId="14807" xr:uid="{00000000-0005-0000-0000-0000A5150000}"/>
    <cellStyle name="Standaard 4 2 2 4 4 2 5 5" xfId="21042" xr:uid="{00000000-0005-0000-0000-0000A6150000}"/>
    <cellStyle name="Standaard 4 2 2 4 4 2 6" xfId="5018" xr:uid="{00000000-0005-0000-0000-0000A7150000}"/>
    <cellStyle name="Standaard 4 2 2 4 4 2 6 2" xfId="21045" xr:uid="{00000000-0005-0000-0000-0000A8150000}"/>
    <cellStyle name="Standaard 4 2 2 4 4 2 7" xfId="10128" xr:uid="{00000000-0005-0000-0000-0000A9150000}"/>
    <cellStyle name="Standaard 4 2 2 4 4 2 7 2" xfId="21046" xr:uid="{00000000-0005-0000-0000-0000AA150000}"/>
    <cellStyle name="Standaard 4 2 2 4 4 2 8" xfId="14796" xr:uid="{00000000-0005-0000-0000-0000AB150000}"/>
    <cellStyle name="Standaard 4 2 2 4 4 2 9" xfId="21011" xr:uid="{00000000-0005-0000-0000-0000AC150000}"/>
    <cellStyle name="Standaard 4 2 2 4 4 3" xfId="541" xr:uid="{00000000-0005-0000-0000-0000AD150000}"/>
    <cellStyle name="Standaard 4 2 2 4 4 3 2" xfId="2099" xr:uid="{00000000-0005-0000-0000-0000AE150000}"/>
    <cellStyle name="Standaard 4 2 2 4 4 3 2 2" xfId="4430" xr:uid="{00000000-0005-0000-0000-0000AF150000}"/>
    <cellStyle name="Standaard 4 2 2 4 4 3 2 2 2" xfId="9097" xr:uid="{00000000-0005-0000-0000-0000B0150000}"/>
    <cellStyle name="Standaard 4 2 2 4 4 3 2 2 2 2" xfId="21050" xr:uid="{00000000-0005-0000-0000-0000B1150000}"/>
    <cellStyle name="Standaard 4 2 2 4 4 3 2 2 3" xfId="10142" xr:uid="{00000000-0005-0000-0000-0000B2150000}"/>
    <cellStyle name="Standaard 4 2 2 4 4 3 2 2 3 2" xfId="21051" xr:uid="{00000000-0005-0000-0000-0000B3150000}"/>
    <cellStyle name="Standaard 4 2 2 4 4 3 2 2 4" xfId="14810" xr:uid="{00000000-0005-0000-0000-0000B4150000}"/>
    <cellStyle name="Standaard 4 2 2 4 4 3 2 2 5" xfId="21049" xr:uid="{00000000-0005-0000-0000-0000B5150000}"/>
    <cellStyle name="Standaard 4 2 2 4 4 3 2 3" xfId="6766" xr:uid="{00000000-0005-0000-0000-0000B6150000}"/>
    <cellStyle name="Standaard 4 2 2 4 4 3 2 3 2" xfId="21052" xr:uid="{00000000-0005-0000-0000-0000B7150000}"/>
    <cellStyle name="Standaard 4 2 2 4 4 3 2 4" xfId="10141" xr:uid="{00000000-0005-0000-0000-0000B8150000}"/>
    <cellStyle name="Standaard 4 2 2 4 4 3 2 4 2" xfId="21053" xr:uid="{00000000-0005-0000-0000-0000B9150000}"/>
    <cellStyle name="Standaard 4 2 2 4 4 3 2 5" xfId="14809" xr:uid="{00000000-0005-0000-0000-0000BA150000}"/>
    <cellStyle name="Standaard 4 2 2 4 4 3 2 6" xfId="21048" xr:uid="{00000000-0005-0000-0000-0000BB150000}"/>
    <cellStyle name="Standaard 4 2 2 4 4 3 3" xfId="1322" xr:uid="{00000000-0005-0000-0000-0000BC150000}"/>
    <cellStyle name="Standaard 4 2 2 4 4 3 3 2" xfId="3653" xr:uid="{00000000-0005-0000-0000-0000BD150000}"/>
    <cellStyle name="Standaard 4 2 2 4 4 3 3 2 2" xfId="8320" xr:uid="{00000000-0005-0000-0000-0000BE150000}"/>
    <cellStyle name="Standaard 4 2 2 4 4 3 3 2 2 2" xfId="21056" xr:uid="{00000000-0005-0000-0000-0000BF150000}"/>
    <cellStyle name="Standaard 4 2 2 4 4 3 3 2 3" xfId="10144" xr:uid="{00000000-0005-0000-0000-0000C0150000}"/>
    <cellStyle name="Standaard 4 2 2 4 4 3 3 2 3 2" xfId="21057" xr:uid="{00000000-0005-0000-0000-0000C1150000}"/>
    <cellStyle name="Standaard 4 2 2 4 4 3 3 2 4" xfId="14812" xr:uid="{00000000-0005-0000-0000-0000C2150000}"/>
    <cellStyle name="Standaard 4 2 2 4 4 3 3 2 5" xfId="21055" xr:uid="{00000000-0005-0000-0000-0000C3150000}"/>
    <cellStyle name="Standaard 4 2 2 4 4 3 3 3" xfId="5989" xr:uid="{00000000-0005-0000-0000-0000C4150000}"/>
    <cellStyle name="Standaard 4 2 2 4 4 3 3 3 2" xfId="21058" xr:uid="{00000000-0005-0000-0000-0000C5150000}"/>
    <cellStyle name="Standaard 4 2 2 4 4 3 3 4" xfId="10143" xr:uid="{00000000-0005-0000-0000-0000C6150000}"/>
    <cellStyle name="Standaard 4 2 2 4 4 3 3 4 2" xfId="21059" xr:uid="{00000000-0005-0000-0000-0000C7150000}"/>
    <cellStyle name="Standaard 4 2 2 4 4 3 3 5" xfId="14811" xr:uid="{00000000-0005-0000-0000-0000C8150000}"/>
    <cellStyle name="Standaard 4 2 2 4 4 3 3 6" xfId="21054" xr:uid="{00000000-0005-0000-0000-0000C9150000}"/>
    <cellStyle name="Standaard 4 2 2 4 4 3 4" xfId="2876" xr:uid="{00000000-0005-0000-0000-0000CA150000}"/>
    <cellStyle name="Standaard 4 2 2 4 4 3 4 2" xfId="7543" xr:uid="{00000000-0005-0000-0000-0000CB150000}"/>
    <cellStyle name="Standaard 4 2 2 4 4 3 4 2 2" xfId="21061" xr:uid="{00000000-0005-0000-0000-0000CC150000}"/>
    <cellStyle name="Standaard 4 2 2 4 4 3 4 3" xfId="10145" xr:uid="{00000000-0005-0000-0000-0000CD150000}"/>
    <cellStyle name="Standaard 4 2 2 4 4 3 4 3 2" xfId="21062" xr:uid="{00000000-0005-0000-0000-0000CE150000}"/>
    <cellStyle name="Standaard 4 2 2 4 4 3 4 4" xfId="14813" xr:uid="{00000000-0005-0000-0000-0000CF150000}"/>
    <cellStyle name="Standaard 4 2 2 4 4 3 4 5" xfId="21060" xr:uid="{00000000-0005-0000-0000-0000D0150000}"/>
    <cellStyle name="Standaard 4 2 2 4 4 3 5" xfId="5212" xr:uid="{00000000-0005-0000-0000-0000D1150000}"/>
    <cellStyle name="Standaard 4 2 2 4 4 3 5 2" xfId="21063" xr:uid="{00000000-0005-0000-0000-0000D2150000}"/>
    <cellStyle name="Standaard 4 2 2 4 4 3 6" xfId="10140" xr:uid="{00000000-0005-0000-0000-0000D3150000}"/>
    <cellStyle name="Standaard 4 2 2 4 4 3 6 2" xfId="21064" xr:uid="{00000000-0005-0000-0000-0000D4150000}"/>
    <cellStyle name="Standaard 4 2 2 4 4 3 7" xfId="14808" xr:uid="{00000000-0005-0000-0000-0000D5150000}"/>
    <cellStyle name="Standaard 4 2 2 4 4 3 8" xfId="21047" xr:uid="{00000000-0005-0000-0000-0000D6150000}"/>
    <cellStyle name="Standaard 4 2 2 4 4 4" xfId="1711" xr:uid="{00000000-0005-0000-0000-0000D7150000}"/>
    <cellStyle name="Standaard 4 2 2 4 4 4 2" xfId="4042" xr:uid="{00000000-0005-0000-0000-0000D8150000}"/>
    <cellStyle name="Standaard 4 2 2 4 4 4 2 2" xfId="8709" xr:uid="{00000000-0005-0000-0000-0000D9150000}"/>
    <cellStyle name="Standaard 4 2 2 4 4 4 2 2 2" xfId="21067" xr:uid="{00000000-0005-0000-0000-0000DA150000}"/>
    <cellStyle name="Standaard 4 2 2 4 4 4 2 3" xfId="10147" xr:uid="{00000000-0005-0000-0000-0000DB150000}"/>
    <cellStyle name="Standaard 4 2 2 4 4 4 2 3 2" xfId="21068" xr:uid="{00000000-0005-0000-0000-0000DC150000}"/>
    <cellStyle name="Standaard 4 2 2 4 4 4 2 4" xfId="14815" xr:uid="{00000000-0005-0000-0000-0000DD150000}"/>
    <cellStyle name="Standaard 4 2 2 4 4 4 2 5" xfId="21066" xr:uid="{00000000-0005-0000-0000-0000DE150000}"/>
    <cellStyle name="Standaard 4 2 2 4 4 4 3" xfId="6378" xr:uid="{00000000-0005-0000-0000-0000DF150000}"/>
    <cellStyle name="Standaard 4 2 2 4 4 4 3 2" xfId="21069" xr:uid="{00000000-0005-0000-0000-0000E0150000}"/>
    <cellStyle name="Standaard 4 2 2 4 4 4 4" xfId="10146" xr:uid="{00000000-0005-0000-0000-0000E1150000}"/>
    <cellStyle name="Standaard 4 2 2 4 4 4 4 2" xfId="21070" xr:uid="{00000000-0005-0000-0000-0000E2150000}"/>
    <cellStyle name="Standaard 4 2 2 4 4 4 5" xfId="14814" xr:uid="{00000000-0005-0000-0000-0000E3150000}"/>
    <cellStyle name="Standaard 4 2 2 4 4 4 6" xfId="21065" xr:uid="{00000000-0005-0000-0000-0000E4150000}"/>
    <cellStyle name="Standaard 4 2 2 4 4 5" xfId="934" xr:uid="{00000000-0005-0000-0000-0000E5150000}"/>
    <cellStyle name="Standaard 4 2 2 4 4 5 2" xfId="3265" xr:uid="{00000000-0005-0000-0000-0000E6150000}"/>
    <cellStyle name="Standaard 4 2 2 4 4 5 2 2" xfId="7932" xr:uid="{00000000-0005-0000-0000-0000E7150000}"/>
    <cellStyle name="Standaard 4 2 2 4 4 5 2 2 2" xfId="21073" xr:uid="{00000000-0005-0000-0000-0000E8150000}"/>
    <cellStyle name="Standaard 4 2 2 4 4 5 2 3" xfId="10149" xr:uid="{00000000-0005-0000-0000-0000E9150000}"/>
    <cellStyle name="Standaard 4 2 2 4 4 5 2 3 2" xfId="21074" xr:uid="{00000000-0005-0000-0000-0000EA150000}"/>
    <cellStyle name="Standaard 4 2 2 4 4 5 2 4" xfId="14817" xr:uid="{00000000-0005-0000-0000-0000EB150000}"/>
    <cellStyle name="Standaard 4 2 2 4 4 5 2 5" xfId="21072" xr:uid="{00000000-0005-0000-0000-0000EC150000}"/>
    <cellStyle name="Standaard 4 2 2 4 4 5 3" xfId="5601" xr:uid="{00000000-0005-0000-0000-0000ED150000}"/>
    <cellStyle name="Standaard 4 2 2 4 4 5 3 2" xfId="21075" xr:uid="{00000000-0005-0000-0000-0000EE150000}"/>
    <cellStyle name="Standaard 4 2 2 4 4 5 4" xfId="10148" xr:uid="{00000000-0005-0000-0000-0000EF150000}"/>
    <cellStyle name="Standaard 4 2 2 4 4 5 4 2" xfId="21076" xr:uid="{00000000-0005-0000-0000-0000F0150000}"/>
    <cellStyle name="Standaard 4 2 2 4 4 5 5" xfId="14816" xr:uid="{00000000-0005-0000-0000-0000F1150000}"/>
    <cellStyle name="Standaard 4 2 2 4 4 5 6" xfId="21071" xr:uid="{00000000-0005-0000-0000-0000F2150000}"/>
    <cellStyle name="Standaard 4 2 2 4 4 6" xfId="2488" xr:uid="{00000000-0005-0000-0000-0000F3150000}"/>
    <cellStyle name="Standaard 4 2 2 4 4 6 2" xfId="7155" xr:uid="{00000000-0005-0000-0000-0000F4150000}"/>
    <cellStyle name="Standaard 4 2 2 4 4 6 2 2" xfId="21078" xr:uid="{00000000-0005-0000-0000-0000F5150000}"/>
    <cellStyle name="Standaard 4 2 2 4 4 6 3" xfId="10150" xr:uid="{00000000-0005-0000-0000-0000F6150000}"/>
    <cellStyle name="Standaard 4 2 2 4 4 6 3 2" xfId="21079" xr:uid="{00000000-0005-0000-0000-0000F7150000}"/>
    <cellStyle name="Standaard 4 2 2 4 4 6 4" xfId="14818" xr:uid="{00000000-0005-0000-0000-0000F8150000}"/>
    <cellStyle name="Standaard 4 2 2 4 4 6 5" xfId="21077" xr:uid="{00000000-0005-0000-0000-0000F9150000}"/>
    <cellStyle name="Standaard 4 2 2 4 4 7" xfId="4824" xr:uid="{00000000-0005-0000-0000-0000FA150000}"/>
    <cellStyle name="Standaard 4 2 2 4 4 7 2" xfId="21080" xr:uid="{00000000-0005-0000-0000-0000FB150000}"/>
    <cellStyle name="Standaard 4 2 2 4 4 8" xfId="10127" xr:uid="{00000000-0005-0000-0000-0000FC150000}"/>
    <cellStyle name="Standaard 4 2 2 4 4 8 2" xfId="21081" xr:uid="{00000000-0005-0000-0000-0000FD150000}"/>
    <cellStyle name="Standaard 4 2 2 4 4 9" xfId="14795" xr:uid="{00000000-0005-0000-0000-0000FE150000}"/>
    <cellStyle name="Standaard 4 2 2 4 5" xfId="221" xr:uid="{00000000-0005-0000-0000-0000FF150000}"/>
    <cellStyle name="Standaard 4 2 2 4 5 2" xfId="612" xr:uid="{00000000-0005-0000-0000-000000160000}"/>
    <cellStyle name="Standaard 4 2 2 4 5 2 2" xfId="2170" xr:uid="{00000000-0005-0000-0000-000001160000}"/>
    <cellStyle name="Standaard 4 2 2 4 5 2 2 2" xfId="4501" xr:uid="{00000000-0005-0000-0000-000002160000}"/>
    <cellStyle name="Standaard 4 2 2 4 5 2 2 2 2" xfId="9168" xr:uid="{00000000-0005-0000-0000-000003160000}"/>
    <cellStyle name="Standaard 4 2 2 4 5 2 2 2 2 2" xfId="21086" xr:uid="{00000000-0005-0000-0000-000004160000}"/>
    <cellStyle name="Standaard 4 2 2 4 5 2 2 2 3" xfId="10154" xr:uid="{00000000-0005-0000-0000-000005160000}"/>
    <cellStyle name="Standaard 4 2 2 4 5 2 2 2 3 2" xfId="21087" xr:uid="{00000000-0005-0000-0000-000006160000}"/>
    <cellStyle name="Standaard 4 2 2 4 5 2 2 2 4" xfId="14822" xr:uid="{00000000-0005-0000-0000-000007160000}"/>
    <cellStyle name="Standaard 4 2 2 4 5 2 2 2 5" xfId="21085" xr:uid="{00000000-0005-0000-0000-000008160000}"/>
    <cellStyle name="Standaard 4 2 2 4 5 2 2 3" xfId="6837" xr:uid="{00000000-0005-0000-0000-000009160000}"/>
    <cellStyle name="Standaard 4 2 2 4 5 2 2 3 2" xfId="21088" xr:uid="{00000000-0005-0000-0000-00000A160000}"/>
    <cellStyle name="Standaard 4 2 2 4 5 2 2 4" xfId="10153" xr:uid="{00000000-0005-0000-0000-00000B160000}"/>
    <cellStyle name="Standaard 4 2 2 4 5 2 2 4 2" xfId="21089" xr:uid="{00000000-0005-0000-0000-00000C160000}"/>
    <cellStyle name="Standaard 4 2 2 4 5 2 2 5" xfId="14821" xr:uid="{00000000-0005-0000-0000-00000D160000}"/>
    <cellStyle name="Standaard 4 2 2 4 5 2 2 6" xfId="21084" xr:uid="{00000000-0005-0000-0000-00000E160000}"/>
    <cellStyle name="Standaard 4 2 2 4 5 2 3" xfId="1393" xr:uid="{00000000-0005-0000-0000-00000F160000}"/>
    <cellStyle name="Standaard 4 2 2 4 5 2 3 2" xfId="3724" xr:uid="{00000000-0005-0000-0000-000010160000}"/>
    <cellStyle name="Standaard 4 2 2 4 5 2 3 2 2" xfId="8391" xr:uid="{00000000-0005-0000-0000-000011160000}"/>
    <cellStyle name="Standaard 4 2 2 4 5 2 3 2 2 2" xfId="21092" xr:uid="{00000000-0005-0000-0000-000012160000}"/>
    <cellStyle name="Standaard 4 2 2 4 5 2 3 2 3" xfId="10156" xr:uid="{00000000-0005-0000-0000-000013160000}"/>
    <cellStyle name="Standaard 4 2 2 4 5 2 3 2 3 2" xfId="21093" xr:uid="{00000000-0005-0000-0000-000014160000}"/>
    <cellStyle name="Standaard 4 2 2 4 5 2 3 2 4" xfId="14824" xr:uid="{00000000-0005-0000-0000-000015160000}"/>
    <cellStyle name="Standaard 4 2 2 4 5 2 3 2 5" xfId="21091" xr:uid="{00000000-0005-0000-0000-000016160000}"/>
    <cellStyle name="Standaard 4 2 2 4 5 2 3 3" xfId="6060" xr:uid="{00000000-0005-0000-0000-000017160000}"/>
    <cellStyle name="Standaard 4 2 2 4 5 2 3 3 2" xfId="21094" xr:uid="{00000000-0005-0000-0000-000018160000}"/>
    <cellStyle name="Standaard 4 2 2 4 5 2 3 4" xfId="10155" xr:uid="{00000000-0005-0000-0000-000019160000}"/>
    <cellStyle name="Standaard 4 2 2 4 5 2 3 4 2" xfId="21095" xr:uid="{00000000-0005-0000-0000-00001A160000}"/>
    <cellStyle name="Standaard 4 2 2 4 5 2 3 5" xfId="14823" xr:uid="{00000000-0005-0000-0000-00001B160000}"/>
    <cellStyle name="Standaard 4 2 2 4 5 2 3 6" xfId="21090" xr:uid="{00000000-0005-0000-0000-00001C160000}"/>
    <cellStyle name="Standaard 4 2 2 4 5 2 4" xfId="2947" xr:uid="{00000000-0005-0000-0000-00001D160000}"/>
    <cellStyle name="Standaard 4 2 2 4 5 2 4 2" xfId="7614" xr:uid="{00000000-0005-0000-0000-00001E160000}"/>
    <cellStyle name="Standaard 4 2 2 4 5 2 4 2 2" xfId="21097" xr:uid="{00000000-0005-0000-0000-00001F160000}"/>
    <cellStyle name="Standaard 4 2 2 4 5 2 4 3" xfId="10157" xr:uid="{00000000-0005-0000-0000-000020160000}"/>
    <cellStyle name="Standaard 4 2 2 4 5 2 4 3 2" xfId="21098" xr:uid="{00000000-0005-0000-0000-000021160000}"/>
    <cellStyle name="Standaard 4 2 2 4 5 2 4 4" xfId="14825" xr:uid="{00000000-0005-0000-0000-000022160000}"/>
    <cellStyle name="Standaard 4 2 2 4 5 2 4 5" xfId="21096" xr:uid="{00000000-0005-0000-0000-000023160000}"/>
    <cellStyle name="Standaard 4 2 2 4 5 2 5" xfId="5283" xr:uid="{00000000-0005-0000-0000-000024160000}"/>
    <cellStyle name="Standaard 4 2 2 4 5 2 5 2" xfId="21099" xr:uid="{00000000-0005-0000-0000-000025160000}"/>
    <cellStyle name="Standaard 4 2 2 4 5 2 6" xfId="10152" xr:uid="{00000000-0005-0000-0000-000026160000}"/>
    <cellStyle name="Standaard 4 2 2 4 5 2 6 2" xfId="21100" xr:uid="{00000000-0005-0000-0000-000027160000}"/>
    <cellStyle name="Standaard 4 2 2 4 5 2 7" xfId="14820" xr:uid="{00000000-0005-0000-0000-000028160000}"/>
    <cellStyle name="Standaard 4 2 2 4 5 2 8" xfId="21083" xr:uid="{00000000-0005-0000-0000-000029160000}"/>
    <cellStyle name="Standaard 4 2 2 4 5 3" xfId="1782" xr:uid="{00000000-0005-0000-0000-00002A160000}"/>
    <cellStyle name="Standaard 4 2 2 4 5 3 2" xfId="4113" xr:uid="{00000000-0005-0000-0000-00002B160000}"/>
    <cellStyle name="Standaard 4 2 2 4 5 3 2 2" xfId="8780" xr:uid="{00000000-0005-0000-0000-00002C160000}"/>
    <cellStyle name="Standaard 4 2 2 4 5 3 2 2 2" xfId="21103" xr:uid="{00000000-0005-0000-0000-00002D160000}"/>
    <cellStyle name="Standaard 4 2 2 4 5 3 2 3" xfId="10159" xr:uid="{00000000-0005-0000-0000-00002E160000}"/>
    <cellStyle name="Standaard 4 2 2 4 5 3 2 3 2" xfId="21104" xr:uid="{00000000-0005-0000-0000-00002F160000}"/>
    <cellStyle name="Standaard 4 2 2 4 5 3 2 4" xfId="14827" xr:uid="{00000000-0005-0000-0000-000030160000}"/>
    <cellStyle name="Standaard 4 2 2 4 5 3 2 5" xfId="21102" xr:uid="{00000000-0005-0000-0000-000031160000}"/>
    <cellStyle name="Standaard 4 2 2 4 5 3 3" xfId="6449" xr:uid="{00000000-0005-0000-0000-000032160000}"/>
    <cellStyle name="Standaard 4 2 2 4 5 3 3 2" xfId="21105" xr:uid="{00000000-0005-0000-0000-000033160000}"/>
    <cellStyle name="Standaard 4 2 2 4 5 3 4" xfId="10158" xr:uid="{00000000-0005-0000-0000-000034160000}"/>
    <cellStyle name="Standaard 4 2 2 4 5 3 4 2" xfId="21106" xr:uid="{00000000-0005-0000-0000-000035160000}"/>
    <cellStyle name="Standaard 4 2 2 4 5 3 5" xfId="14826" xr:uid="{00000000-0005-0000-0000-000036160000}"/>
    <cellStyle name="Standaard 4 2 2 4 5 3 6" xfId="21101" xr:uid="{00000000-0005-0000-0000-000037160000}"/>
    <cellStyle name="Standaard 4 2 2 4 5 4" xfId="1005" xr:uid="{00000000-0005-0000-0000-000038160000}"/>
    <cellStyle name="Standaard 4 2 2 4 5 4 2" xfId="3336" xr:uid="{00000000-0005-0000-0000-000039160000}"/>
    <cellStyle name="Standaard 4 2 2 4 5 4 2 2" xfId="8003" xr:uid="{00000000-0005-0000-0000-00003A160000}"/>
    <cellStyle name="Standaard 4 2 2 4 5 4 2 2 2" xfId="21109" xr:uid="{00000000-0005-0000-0000-00003B160000}"/>
    <cellStyle name="Standaard 4 2 2 4 5 4 2 3" xfId="10161" xr:uid="{00000000-0005-0000-0000-00003C160000}"/>
    <cellStyle name="Standaard 4 2 2 4 5 4 2 3 2" xfId="21110" xr:uid="{00000000-0005-0000-0000-00003D160000}"/>
    <cellStyle name="Standaard 4 2 2 4 5 4 2 4" xfId="14829" xr:uid="{00000000-0005-0000-0000-00003E160000}"/>
    <cellStyle name="Standaard 4 2 2 4 5 4 2 5" xfId="21108" xr:uid="{00000000-0005-0000-0000-00003F160000}"/>
    <cellStyle name="Standaard 4 2 2 4 5 4 3" xfId="5672" xr:uid="{00000000-0005-0000-0000-000040160000}"/>
    <cellStyle name="Standaard 4 2 2 4 5 4 3 2" xfId="21111" xr:uid="{00000000-0005-0000-0000-000041160000}"/>
    <cellStyle name="Standaard 4 2 2 4 5 4 4" xfId="10160" xr:uid="{00000000-0005-0000-0000-000042160000}"/>
    <cellStyle name="Standaard 4 2 2 4 5 4 4 2" xfId="21112" xr:uid="{00000000-0005-0000-0000-000043160000}"/>
    <cellStyle name="Standaard 4 2 2 4 5 4 5" xfId="14828" xr:uid="{00000000-0005-0000-0000-000044160000}"/>
    <cellStyle name="Standaard 4 2 2 4 5 4 6" xfId="21107" xr:uid="{00000000-0005-0000-0000-000045160000}"/>
    <cellStyle name="Standaard 4 2 2 4 5 5" xfId="2559" xr:uid="{00000000-0005-0000-0000-000046160000}"/>
    <cellStyle name="Standaard 4 2 2 4 5 5 2" xfId="7226" xr:uid="{00000000-0005-0000-0000-000047160000}"/>
    <cellStyle name="Standaard 4 2 2 4 5 5 2 2" xfId="21114" xr:uid="{00000000-0005-0000-0000-000048160000}"/>
    <cellStyle name="Standaard 4 2 2 4 5 5 3" xfId="10162" xr:uid="{00000000-0005-0000-0000-000049160000}"/>
    <cellStyle name="Standaard 4 2 2 4 5 5 3 2" xfId="21115" xr:uid="{00000000-0005-0000-0000-00004A160000}"/>
    <cellStyle name="Standaard 4 2 2 4 5 5 4" xfId="14830" xr:uid="{00000000-0005-0000-0000-00004B160000}"/>
    <cellStyle name="Standaard 4 2 2 4 5 5 5" xfId="21113" xr:uid="{00000000-0005-0000-0000-00004C160000}"/>
    <cellStyle name="Standaard 4 2 2 4 5 6" xfId="4895" xr:uid="{00000000-0005-0000-0000-00004D160000}"/>
    <cellStyle name="Standaard 4 2 2 4 5 6 2" xfId="21116" xr:uid="{00000000-0005-0000-0000-00004E160000}"/>
    <cellStyle name="Standaard 4 2 2 4 5 7" xfId="10151" xr:uid="{00000000-0005-0000-0000-00004F160000}"/>
    <cellStyle name="Standaard 4 2 2 4 5 7 2" xfId="21117" xr:uid="{00000000-0005-0000-0000-000050160000}"/>
    <cellStyle name="Standaard 4 2 2 4 5 8" xfId="14819" xr:uid="{00000000-0005-0000-0000-000051160000}"/>
    <cellStyle name="Standaard 4 2 2 4 5 9" xfId="21082" xr:uid="{00000000-0005-0000-0000-000052160000}"/>
    <cellStyle name="Standaard 4 2 2 4 6" xfId="418" xr:uid="{00000000-0005-0000-0000-000053160000}"/>
    <cellStyle name="Standaard 4 2 2 4 6 2" xfId="1976" xr:uid="{00000000-0005-0000-0000-000054160000}"/>
    <cellStyle name="Standaard 4 2 2 4 6 2 2" xfId="4307" xr:uid="{00000000-0005-0000-0000-000055160000}"/>
    <cellStyle name="Standaard 4 2 2 4 6 2 2 2" xfId="8974" xr:uid="{00000000-0005-0000-0000-000056160000}"/>
    <cellStyle name="Standaard 4 2 2 4 6 2 2 2 2" xfId="21121" xr:uid="{00000000-0005-0000-0000-000057160000}"/>
    <cellStyle name="Standaard 4 2 2 4 6 2 2 3" xfId="10165" xr:uid="{00000000-0005-0000-0000-000058160000}"/>
    <cellStyle name="Standaard 4 2 2 4 6 2 2 3 2" xfId="21122" xr:uid="{00000000-0005-0000-0000-000059160000}"/>
    <cellStyle name="Standaard 4 2 2 4 6 2 2 4" xfId="14833" xr:uid="{00000000-0005-0000-0000-00005A160000}"/>
    <cellStyle name="Standaard 4 2 2 4 6 2 2 5" xfId="21120" xr:uid="{00000000-0005-0000-0000-00005B160000}"/>
    <cellStyle name="Standaard 4 2 2 4 6 2 3" xfId="6643" xr:uid="{00000000-0005-0000-0000-00005C160000}"/>
    <cellStyle name="Standaard 4 2 2 4 6 2 3 2" xfId="21123" xr:uid="{00000000-0005-0000-0000-00005D160000}"/>
    <cellStyle name="Standaard 4 2 2 4 6 2 4" xfId="10164" xr:uid="{00000000-0005-0000-0000-00005E160000}"/>
    <cellStyle name="Standaard 4 2 2 4 6 2 4 2" xfId="21124" xr:uid="{00000000-0005-0000-0000-00005F160000}"/>
    <cellStyle name="Standaard 4 2 2 4 6 2 5" xfId="14832" xr:uid="{00000000-0005-0000-0000-000060160000}"/>
    <cellStyle name="Standaard 4 2 2 4 6 2 6" xfId="21119" xr:uid="{00000000-0005-0000-0000-000061160000}"/>
    <cellStyle name="Standaard 4 2 2 4 6 3" xfId="1199" xr:uid="{00000000-0005-0000-0000-000062160000}"/>
    <cellStyle name="Standaard 4 2 2 4 6 3 2" xfId="3530" xr:uid="{00000000-0005-0000-0000-000063160000}"/>
    <cellStyle name="Standaard 4 2 2 4 6 3 2 2" xfId="8197" xr:uid="{00000000-0005-0000-0000-000064160000}"/>
    <cellStyle name="Standaard 4 2 2 4 6 3 2 2 2" xfId="21127" xr:uid="{00000000-0005-0000-0000-000065160000}"/>
    <cellStyle name="Standaard 4 2 2 4 6 3 2 3" xfId="10167" xr:uid="{00000000-0005-0000-0000-000066160000}"/>
    <cellStyle name="Standaard 4 2 2 4 6 3 2 3 2" xfId="21128" xr:uid="{00000000-0005-0000-0000-000067160000}"/>
    <cellStyle name="Standaard 4 2 2 4 6 3 2 4" xfId="14835" xr:uid="{00000000-0005-0000-0000-000068160000}"/>
    <cellStyle name="Standaard 4 2 2 4 6 3 2 5" xfId="21126" xr:uid="{00000000-0005-0000-0000-000069160000}"/>
    <cellStyle name="Standaard 4 2 2 4 6 3 3" xfId="5866" xr:uid="{00000000-0005-0000-0000-00006A160000}"/>
    <cellStyle name="Standaard 4 2 2 4 6 3 3 2" xfId="21129" xr:uid="{00000000-0005-0000-0000-00006B160000}"/>
    <cellStyle name="Standaard 4 2 2 4 6 3 4" xfId="10166" xr:uid="{00000000-0005-0000-0000-00006C160000}"/>
    <cellStyle name="Standaard 4 2 2 4 6 3 4 2" xfId="21130" xr:uid="{00000000-0005-0000-0000-00006D160000}"/>
    <cellStyle name="Standaard 4 2 2 4 6 3 5" xfId="14834" xr:uid="{00000000-0005-0000-0000-00006E160000}"/>
    <cellStyle name="Standaard 4 2 2 4 6 3 6" xfId="21125" xr:uid="{00000000-0005-0000-0000-00006F160000}"/>
    <cellStyle name="Standaard 4 2 2 4 6 4" xfId="2753" xr:uid="{00000000-0005-0000-0000-000070160000}"/>
    <cellStyle name="Standaard 4 2 2 4 6 4 2" xfId="7420" xr:uid="{00000000-0005-0000-0000-000071160000}"/>
    <cellStyle name="Standaard 4 2 2 4 6 4 2 2" xfId="21132" xr:uid="{00000000-0005-0000-0000-000072160000}"/>
    <cellStyle name="Standaard 4 2 2 4 6 4 3" xfId="10168" xr:uid="{00000000-0005-0000-0000-000073160000}"/>
    <cellStyle name="Standaard 4 2 2 4 6 4 3 2" xfId="21133" xr:uid="{00000000-0005-0000-0000-000074160000}"/>
    <cellStyle name="Standaard 4 2 2 4 6 4 4" xfId="14836" xr:uid="{00000000-0005-0000-0000-000075160000}"/>
    <cellStyle name="Standaard 4 2 2 4 6 4 5" xfId="21131" xr:uid="{00000000-0005-0000-0000-000076160000}"/>
    <cellStyle name="Standaard 4 2 2 4 6 5" xfId="5089" xr:uid="{00000000-0005-0000-0000-000077160000}"/>
    <cellStyle name="Standaard 4 2 2 4 6 5 2" xfId="21134" xr:uid="{00000000-0005-0000-0000-000078160000}"/>
    <cellStyle name="Standaard 4 2 2 4 6 6" xfId="10163" xr:uid="{00000000-0005-0000-0000-000079160000}"/>
    <cellStyle name="Standaard 4 2 2 4 6 6 2" xfId="21135" xr:uid="{00000000-0005-0000-0000-00007A160000}"/>
    <cellStyle name="Standaard 4 2 2 4 6 7" xfId="14831" xr:uid="{00000000-0005-0000-0000-00007B160000}"/>
    <cellStyle name="Standaard 4 2 2 4 6 8" xfId="21118" xr:uid="{00000000-0005-0000-0000-00007C160000}"/>
    <cellStyle name="Standaard 4 2 2 4 7" xfId="1588" xr:uid="{00000000-0005-0000-0000-00007D160000}"/>
    <cellStyle name="Standaard 4 2 2 4 7 2" xfId="3919" xr:uid="{00000000-0005-0000-0000-00007E160000}"/>
    <cellStyle name="Standaard 4 2 2 4 7 2 2" xfId="8586" xr:uid="{00000000-0005-0000-0000-00007F160000}"/>
    <cellStyle name="Standaard 4 2 2 4 7 2 2 2" xfId="21138" xr:uid="{00000000-0005-0000-0000-000080160000}"/>
    <cellStyle name="Standaard 4 2 2 4 7 2 3" xfId="10170" xr:uid="{00000000-0005-0000-0000-000081160000}"/>
    <cellStyle name="Standaard 4 2 2 4 7 2 3 2" xfId="21139" xr:uid="{00000000-0005-0000-0000-000082160000}"/>
    <cellStyle name="Standaard 4 2 2 4 7 2 4" xfId="14838" xr:uid="{00000000-0005-0000-0000-000083160000}"/>
    <cellStyle name="Standaard 4 2 2 4 7 2 5" xfId="21137" xr:uid="{00000000-0005-0000-0000-000084160000}"/>
    <cellStyle name="Standaard 4 2 2 4 7 3" xfId="6255" xr:uid="{00000000-0005-0000-0000-000085160000}"/>
    <cellStyle name="Standaard 4 2 2 4 7 3 2" xfId="21140" xr:uid="{00000000-0005-0000-0000-000086160000}"/>
    <cellStyle name="Standaard 4 2 2 4 7 4" xfId="10169" xr:uid="{00000000-0005-0000-0000-000087160000}"/>
    <cellStyle name="Standaard 4 2 2 4 7 4 2" xfId="21141" xr:uid="{00000000-0005-0000-0000-000088160000}"/>
    <cellStyle name="Standaard 4 2 2 4 7 5" xfId="14837" xr:uid="{00000000-0005-0000-0000-000089160000}"/>
    <cellStyle name="Standaard 4 2 2 4 7 6" xfId="21136" xr:uid="{00000000-0005-0000-0000-00008A160000}"/>
    <cellStyle name="Standaard 4 2 2 4 8" xfId="811" xr:uid="{00000000-0005-0000-0000-00008B160000}"/>
    <cellStyle name="Standaard 4 2 2 4 8 2" xfId="3142" xr:uid="{00000000-0005-0000-0000-00008C160000}"/>
    <cellStyle name="Standaard 4 2 2 4 8 2 2" xfId="7809" xr:uid="{00000000-0005-0000-0000-00008D160000}"/>
    <cellStyle name="Standaard 4 2 2 4 8 2 2 2" xfId="21144" xr:uid="{00000000-0005-0000-0000-00008E160000}"/>
    <cellStyle name="Standaard 4 2 2 4 8 2 3" xfId="10172" xr:uid="{00000000-0005-0000-0000-00008F160000}"/>
    <cellStyle name="Standaard 4 2 2 4 8 2 3 2" xfId="21145" xr:uid="{00000000-0005-0000-0000-000090160000}"/>
    <cellStyle name="Standaard 4 2 2 4 8 2 4" xfId="14840" xr:uid="{00000000-0005-0000-0000-000091160000}"/>
    <cellStyle name="Standaard 4 2 2 4 8 2 5" xfId="21143" xr:uid="{00000000-0005-0000-0000-000092160000}"/>
    <cellStyle name="Standaard 4 2 2 4 8 3" xfId="5478" xr:uid="{00000000-0005-0000-0000-000093160000}"/>
    <cellStyle name="Standaard 4 2 2 4 8 3 2" xfId="21146" xr:uid="{00000000-0005-0000-0000-000094160000}"/>
    <cellStyle name="Standaard 4 2 2 4 8 4" xfId="10171" xr:uid="{00000000-0005-0000-0000-000095160000}"/>
    <cellStyle name="Standaard 4 2 2 4 8 4 2" xfId="21147" xr:uid="{00000000-0005-0000-0000-000096160000}"/>
    <cellStyle name="Standaard 4 2 2 4 8 5" xfId="14839" xr:uid="{00000000-0005-0000-0000-000097160000}"/>
    <cellStyle name="Standaard 4 2 2 4 8 6" xfId="21142" xr:uid="{00000000-0005-0000-0000-000098160000}"/>
    <cellStyle name="Standaard 4 2 2 4 9" xfId="2365" xr:uid="{00000000-0005-0000-0000-000099160000}"/>
    <cellStyle name="Standaard 4 2 2 4 9 2" xfId="7032" xr:uid="{00000000-0005-0000-0000-00009A160000}"/>
    <cellStyle name="Standaard 4 2 2 4 9 2 2" xfId="21149" xr:uid="{00000000-0005-0000-0000-00009B160000}"/>
    <cellStyle name="Standaard 4 2 2 4 9 3" xfId="10173" xr:uid="{00000000-0005-0000-0000-00009C160000}"/>
    <cellStyle name="Standaard 4 2 2 4 9 3 2" xfId="21150" xr:uid="{00000000-0005-0000-0000-00009D160000}"/>
    <cellStyle name="Standaard 4 2 2 4 9 4" xfId="14841" xr:uid="{00000000-0005-0000-0000-00009E160000}"/>
    <cellStyle name="Standaard 4 2 2 4 9 5" xfId="21148" xr:uid="{00000000-0005-0000-0000-00009F160000}"/>
    <cellStyle name="Standaard 4 2 2 5" xfId="28" xr:uid="{00000000-0005-0000-0000-0000A0160000}"/>
    <cellStyle name="Standaard 4 2 2 5 10" xfId="14842" xr:uid="{00000000-0005-0000-0000-0000A1160000}"/>
    <cellStyle name="Standaard 4 2 2 5 11" xfId="21151" xr:uid="{00000000-0005-0000-0000-0000A2160000}"/>
    <cellStyle name="Standaard 4 2 2 5 2" xfId="156" xr:uid="{00000000-0005-0000-0000-0000A3160000}"/>
    <cellStyle name="Standaard 4 2 2 5 2 10" xfId="21152" xr:uid="{00000000-0005-0000-0000-0000A4160000}"/>
    <cellStyle name="Standaard 4 2 2 5 2 2" xfId="350" xr:uid="{00000000-0005-0000-0000-0000A5160000}"/>
    <cellStyle name="Standaard 4 2 2 5 2 2 2" xfId="741" xr:uid="{00000000-0005-0000-0000-0000A6160000}"/>
    <cellStyle name="Standaard 4 2 2 5 2 2 2 2" xfId="2299" xr:uid="{00000000-0005-0000-0000-0000A7160000}"/>
    <cellStyle name="Standaard 4 2 2 5 2 2 2 2 2" xfId="4630" xr:uid="{00000000-0005-0000-0000-0000A8160000}"/>
    <cellStyle name="Standaard 4 2 2 5 2 2 2 2 2 2" xfId="9297" xr:uid="{00000000-0005-0000-0000-0000A9160000}"/>
    <cellStyle name="Standaard 4 2 2 5 2 2 2 2 2 2 2" xfId="21157" xr:uid="{00000000-0005-0000-0000-0000AA160000}"/>
    <cellStyle name="Standaard 4 2 2 5 2 2 2 2 2 3" xfId="10179" xr:uid="{00000000-0005-0000-0000-0000AB160000}"/>
    <cellStyle name="Standaard 4 2 2 5 2 2 2 2 2 3 2" xfId="21158" xr:uid="{00000000-0005-0000-0000-0000AC160000}"/>
    <cellStyle name="Standaard 4 2 2 5 2 2 2 2 2 4" xfId="14847" xr:uid="{00000000-0005-0000-0000-0000AD160000}"/>
    <cellStyle name="Standaard 4 2 2 5 2 2 2 2 2 5" xfId="21156" xr:uid="{00000000-0005-0000-0000-0000AE160000}"/>
    <cellStyle name="Standaard 4 2 2 5 2 2 2 2 3" xfId="6966" xr:uid="{00000000-0005-0000-0000-0000AF160000}"/>
    <cellStyle name="Standaard 4 2 2 5 2 2 2 2 3 2" xfId="21159" xr:uid="{00000000-0005-0000-0000-0000B0160000}"/>
    <cellStyle name="Standaard 4 2 2 5 2 2 2 2 4" xfId="10178" xr:uid="{00000000-0005-0000-0000-0000B1160000}"/>
    <cellStyle name="Standaard 4 2 2 5 2 2 2 2 4 2" xfId="21160" xr:uid="{00000000-0005-0000-0000-0000B2160000}"/>
    <cellStyle name="Standaard 4 2 2 5 2 2 2 2 5" xfId="14846" xr:uid="{00000000-0005-0000-0000-0000B3160000}"/>
    <cellStyle name="Standaard 4 2 2 5 2 2 2 2 6" xfId="21155" xr:uid="{00000000-0005-0000-0000-0000B4160000}"/>
    <cellStyle name="Standaard 4 2 2 5 2 2 2 3" xfId="1522" xr:uid="{00000000-0005-0000-0000-0000B5160000}"/>
    <cellStyle name="Standaard 4 2 2 5 2 2 2 3 2" xfId="3853" xr:uid="{00000000-0005-0000-0000-0000B6160000}"/>
    <cellStyle name="Standaard 4 2 2 5 2 2 2 3 2 2" xfId="8520" xr:uid="{00000000-0005-0000-0000-0000B7160000}"/>
    <cellStyle name="Standaard 4 2 2 5 2 2 2 3 2 2 2" xfId="21163" xr:uid="{00000000-0005-0000-0000-0000B8160000}"/>
    <cellStyle name="Standaard 4 2 2 5 2 2 2 3 2 3" xfId="10181" xr:uid="{00000000-0005-0000-0000-0000B9160000}"/>
    <cellStyle name="Standaard 4 2 2 5 2 2 2 3 2 3 2" xfId="21164" xr:uid="{00000000-0005-0000-0000-0000BA160000}"/>
    <cellStyle name="Standaard 4 2 2 5 2 2 2 3 2 4" xfId="14849" xr:uid="{00000000-0005-0000-0000-0000BB160000}"/>
    <cellStyle name="Standaard 4 2 2 5 2 2 2 3 2 5" xfId="21162" xr:uid="{00000000-0005-0000-0000-0000BC160000}"/>
    <cellStyle name="Standaard 4 2 2 5 2 2 2 3 3" xfId="6189" xr:uid="{00000000-0005-0000-0000-0000BD160000}"/>
    <cellStyle name="Standaard 4 2 2 5 2 2 2 3 3 2" xfId="21165" xr:uid="{00000000-0005-0000-0000-0000BE160000}"/>
    <cellStyle name="Standaard 4 2 2 5 2 2 2 3 4" xfId="10180" xr:uid="{00000000-0005-0000-0000-0000BF160000}"/>
    <cellStyle name="Standaard 4 2 2 5 2 2 2 3 4 2" xfId="21166" xr:uid="{00000000-0005-0000-0000-0000C0160000}"/>
    <cellStyle name="Standaard 4 2 2 5 2 2 2 3 5" xfId="14848" xr:uid="{00000000-0005-0000-0000-0000C1160000}"/>
    <cellStyle name="Standaard 4 2 2 5 2 2 2 3 6" xfId="21161" xr:uid="{00000000-0005-0000-0000-0000C2160000}"/>
    <cellStyle name="Standaard 4 2 2 5 2 2 2 4" xfId="3076" xr:uid="{00000000-0005-0000-0000-0000C3160000}"/>
    <cellStyle name="Standaard 4 2 2 5 2 2 2 4 2" xfId="7743" xr:uid="{00000000-0005-0000-0000-0000C4160000}"/>
    <cellStyle name="Standaard 4 2 2 5 2 2 2 4 2 2" xfId="21168" xr:uid="{00000000-0005-0000-0000-0000C5160000}"/>
    <cellStyle name="Standaard 4 2 2 5 2 2 2 4 3" xfId="10182" xr:uid="{00000000-0005-0000-0000-0000C6160000}"/>
    <cellStyle name="Standaard 4 2 2 5 2 2 2 4 3 2" xfId="21169" xr:uid="{00000000-0005-0000-0000-0000C7160000}"/>
    <cellStyle name="Standaard 4 2 2 5 2 2 2 4 4" xfId="14850" xr:uid="{00000000-0005-0000-0000-0000C8160000}"/>
    <cellStyle name="Standaard 4 2 2 5 2 2 2 4 5" xfId="21167" xr:uid="{00000000-0005-0000-0000-0000C9160000}"/>
    <cellStyle name="Standaard 4 2 2 5 2 2 2 5" xfId="5412" xr:uid="{00000000-0005-0000-0000-0000CA160000}"/>
    <cellStyle name="Standaard 4 2 2 5 2 2 2 5 2" xfId="21170" xr:uid="{00000000-0005-0000-0000-0000CB160000}"/>
    <cellStyle name="Standaard 4 2 2 5 2 2 2 6" xfId="10177" xr:uid="{00000000-0005-0000-0000-0000CC160000}"/>
    <cellStyle name="Standaard 4 2 2 5 2 2 2 6 2" xfId="21171" xr:uid="{00000000-0005-0000-0000-0000CD160000}"/>
    <cellStyle name="Standaard 4 2 2 5 2 2 2 7" xfId="14845" xr:uid="{00000000-0005-0000-0000-0000CE160000}"/>
    <cellStyle name="Standaard 4 2 2 5 2 2 2 8" xfId="21154" xr:uid="{00000000-0005-0000-0000-0000CF160000}"/>
    <cellStyle name="Standaard 4 2 2 5 2 2 3" xfId="1911" xr:uid="{00000000-0005-0000-0000-0000D0160000}"/>
    <cellStyle name="Standaard 4 2 2 5 2 2 3 2" xfId="4242" xr:uid="{00000000-0005-0000-0000-0000D1160000}"/>
    <cellStyle name="Standaard 4 2 2 5 2 2 3 2 2" xfId="8909" xr:uid="{00000000-0005-0000-0000-0000D2160000}"/>
    <cellStyle name="Standaard 4 2 2 5 2 2 3 2 2 2" xfId="21174" xr:uid="{00000000-0005-0000-0000-0000D3160000}"/>
    <cellStyle name="Standaard 4 2 2 5 2 2 3 2 3" xfId="10184" xr:uid="{00000000-0005-0000-0000-0000D4160000}"/>
    <cellStyle name="Standaard 4 2 2 5 2 2 3 2 3 2" xfId="21175" xr:uid="{00000000-0005-0000-0000-0000D5160000}"/>
    <cellStyle name="Standaard 4 2 2 5 2 2 3 2 4" xfId="14852" xr:uid="{00000000-0005-0000-0000-0000D6160000}"/>
    <cellStyle name="Standaard 4 2 2 5 2 2 3 2 5" xfId="21173" xr:uid="{00000000-0005-0000-0000-0000D7160000}"/>
    <cellStyle name="Standaard 4 2 2 5 2 2 3 3" xfId="6578" xr:uid="{00000000-0005-0000-0000-0000D8160000}"/>
    <cellStyle name="Standaard 4 2 2 5 2 2 3 3 2" xfId="21176" xr:uid="{00000000-0005-0000-0000-0000D9160000}"/>
    <cellStyle name="Standaard 4 2 2 5 2 2 3 4" xfId="10183" xr:uid="{00000000-0005-0000-0000-0000DA160000}"/>
    <cellStyle name="Standaard 4 2 2 5 2 2 3 4 2" xfId="21177" xr:uid="{00000000-0005-0000-0000-0000DB160000}"/>
    <cellStyle name="Standaard 4 2 2 5 2 2 3 5" xfId="14851" xr:uid="{00000000-0005-0000-0000-0000DC160000}"/>
    <cellStyle name="Standaard 4 2 2 5 2 2 3 6" xfId="21172" xr:uid="{00000000-0005-0000-0000-0000DD160000}"/>
    <cellStyle name="Standaard 4 2 2 5 2 2 4" xfId="1134" xr:uid="{00000000-0005-0000-0000-0000DE160000}"/>
    <cellStyle name="Standaard 4 2 2 5 2 2 4 2" xfId="3465" xr:uid="{00000000-0005-0000-0000-0000DF160000}"/>
    <cellStyle name="Standaard 4 2 2 5 2 2 4 2 2" xfId="8132" xr:uid="{00000000-0005-0000-0000-0000E0160000}"/>
    <cellStyle name="Standaard 4 2 2 5 2 2 4 2 2 2" xfId="21180" xr:uid="{00000000-0005-0000-0000-0000E1160000}"/>
    <cellStyle name="Standaard 4 2 2 5 2 2 4 2 3" xfId="10186" xr:uid="{00000000-0005-0000-0000-0000E2160000}"/>
    <cellStyle name="Standaard 4 2 2 5 2 2 4 2 3 2" xfId="21181" xr:uid="{00000000-0005-0000-0000-0000E3160000}"/>
    <cellStyle name="Standaard 4 2 2 5 2 2 4 2 4" xfId="14854" xr:uid="{00000000-0005-0000-0000-0000E4160000}"/>
    <cellStyle name="Standaard 4 2 2 5 2 2 4 2 5" xfId="21179" xr:uid="{00000000-0005-0000-0000-0000E5160000}"/>
    <cellStyle name="Standaard 4 2 2 5 2 2 4 3" xfId="5801" xr:uid="{00000000-0005-0000-0000-0000E6160000}"/>
    <cellStyle name="Standaard 4 2 2 5 2 2 4 3 2" xfId="21182" xr:uid="{00000000-0005-0000-0000-0000E7160000}"/>
    <cellStyle name="Standaard 4 2 2 5 2 2 4 4" xfId="10185" xr:uid="{00000000-0005-0000-0000-0000E8160000}"/>
    <cellStyle name="Standaard 4 2 2 5 2 2 4 4 2" xfId="21183" xr:uid="{00000000-0005-0000-0000-0000E9160000}"/>
    <cellStyle name="Standaard 4 2 2 5 2 2 4 5" xfId="14853" xr:uid="{00000000-0005-0000-0000-0000EA160000}"/>
    <cellStyle name="Standaard 4 2 2 5 2 2 4 6" xfId="21178" xr:uid="{00000000-0005-0000-0000-0000EB160000}"/>
    <cellStyle name="Standaard 4 2 2 5 2 2 5" xfId="2688" xr:uid="{00000000-0005-0000-0000-0000EC160000}"/>
    <cellStyle name="Standaard 4 2 2 5 2 2 5 2" xfId="7355" xr:uid="{00000000-0005-0000-0000-0000ED160000}"/>
    <cellStyle name="Standaard 4 2 2 5 2 2 5 2 2" xfId="21185" xr:uid="{00000000-0005-0000-0000-0000EE160000}"/>
    <cellStyle name="Standaard 4 2 2 5 2 2 5 3" xfId="10187" xr:uid="{00000000-0005-0000-0000-0000EF160000}"/>
    <cellStyle name="Standaard 4 2 2 5 2 2 5 3 2" xfId="21186" xr:uid="{00000000-0005-0000-0000-0000F0160000}"/>
    <cellStyle name="Standaard 4 2 2 5 2 2 5 4" xfId="14855" xr:uid="{00000000-0005-0000-0000-0000F1160000}"/>
    <cellStyle name="Standaard 4 2 2 5 2 2 5 5" xfId="21184" xr:uid="{00000000-0005-0000-0000-0000F2160000}"/>
    <cellStyle name="Standaard 4 2 2 5 2 2 6" xfId="5024" xr:uid="{00000000-0005-0000-0000-0000F3160000}"/>
    <cellStyle name="Standaard 4 2 2 5 2 2 6 2" xfId="21187" xr:uid="{00000000-0005-0000-0000-0000F4160000}"/>
    <cellStyle name="Standaard 4 2 2 5 2 2 7" xfId="10176" xr:uid="{00000000-0005-0000-0000-0000F5160000}"/>
    <cellStyle name="Standaard 4 2 2 5 2 2 7 2" xfId="21188" xr:uid="{00000000-0005-0000-0000-0000F6160000}"/>
    <cellStyle name="Standaard 4 2 2 5 2 2 8" xfId="14844" xr:uid="{00000000-0005-0000-0000-0000F7160000}"/>
    <cellStyle name="Standaard 4 2 2 5 2 2 9" xfId="21153" xr:uid="{00000000-0005-0000-0000-0000F8160000}"/>
    <cellStyle name="Standaard 4 2 2 5 2 3" xfId="547" xr:uid="{00000000-0005-0000-0000-0000F9160000}"/>
    <cellStyle name="Standaard 4 2 2 5 2 3 2" xfId="2105" xr:uid="{00000000-0005-0000-0000-0000FA160000}"/>
    <cellStyle name="Standaard 4 2 2 5 2 3 2 2" xfId="4436" xr:uid="{00000000-0005-0000-0000-0000FB160000}"/>
    <cellStyle name="Standaard 4 2 2 5 2 3 2 2 2" xfId="9103" xr:uid="{00000000-0005-0000-0000-0000FC160000}"/>
    <cellStyle name="Standaard 4 2 2 5 2 3 2 2 2 2" xfId="21192" xr:uid="{00000000-0005-0000-0000-0000FD160000}"/>
    <cellStyle name="Standaard 4 2 2 5 2 3 2 2 3" xfId="10190" xr:uid="{00000000-0005-0000-0000-0000FE160000}"/>
    <cellStyle name="Standaard 4 2 2 5 2 3 2 2 3 2" xfId="21193" xr:uid="{00000000-0005-0000-0000-0000FF160000}"/>
    <cellStyle name="Standaard 4 2 2 5 2 3 2 2 4" xfId="14858" xr:uid="{00000000-0005-0000-0000-000000170000}"/>
    <cellStyle name="Standaard 4 2 2 5 2 3 2 2 5" xfId="21191" xr:uid="{00000000-0005-0000-0000-000001170000}"/>
    <cellStyle name="Standaard 4 2 2 5 2 3 2 3" xfId="6772" xr:uid="{00000000-0005-0000-0000-000002170000}"/>
    <cellStyle name="Standaard 4 2 2 5 2 3 2 3 2" xfId="21194" xr:uid="{00000000-0005-0000-0000-000003170000}"/>
    <cellStyle name="Standaard 4 2 2 5 2 3 2 4" xfId="10189" xr:uid="{00000000-0005-0000-0000-000004170000}"/>
    <cellStyle name="Standaard 4 2 2 5 2 3 2 4 2" xfId="21195" xr:uid="{00000000-0005-0000-0000-000005170000}"/>
    <cellStyle name="Standaard 4 2 2 5 2 3 2 5" xfId="14857" xr:uid="{00000000-0005-0000-0000-000006170000}"/>
    <cellStyle name="Standaard 4 2 2 5 2 3 2 6" xfId="21190" xr:uid="{00000000-0005-0000-0000-000007170000}"/>
    <cellStyle name="Standaard 4 2 2 5 2 3 3" xfId="1328" xr:uid="{00000000-0005-0000-0000-000008170000}"/>
    <cellStyle name="Standaard 4 2 2 5 2 3 3 2" xfId="3659" xr:uid="{00000000-0005-0000-0000-000009170000}"/>
    <cellStyle name="Standaard 4 2 2 5 2 3 3 2 2" xfId="8326" xr:uid="{00000000-0005-0000-0000-00000A170000}"/>
    <cellStyle name="Standaard 4 2 2 5 2 3 3 2 2 2" xfId="21198" xr:uid="{00000000-0005-0000-0000-00000B170000}"/>
    <cellStyle name="Standaard 4 2 2 5 2 3 3 2 3" xfId="10192" xr:uid="{00000000-0005-0000-0000-00000C170000}"/>
    <cellStyle name="Standaard 4 2 2 5 2 3 3 2 3 2" xfId="21199" xr:uid="{00000000-0005-0000-0000-00000D170000}"/>
    <cellStyle name="Standaard 4 2 2 5 2 3 3 2 4" xfId="14860" xr:uid="{00000000-0005-0000-0000-00000E170000}"/>
    <cellStyle name="Standaard 4 2 2 5 2 3 3 2 5" xfId="21197" xr:uid="{00000000-0005-0000-0000-00000F170000}"/>
    <cellStyle name="Standaard 4 2 2 5 2 3 3 3" xfId="5995" xr:uid="{00000000-0005-0000-0000-000010170000}"/>
    <cellStyle name="Standaard 4 2 2 5 2 3 3 3 2" xfId="21200" xr:uid="{00000000-0005-0000-0000-000011170000}"/>
    <cellStyle name="Standaard 4 2 2 5 2 3 3 4" xfId="10191" xr:uid="{00000000-0005-0000-0000-000012170000}"/>
    <cellStyle name="Standaard 4 2 2 5 2 3 3 4 2" xfId="21201" xr:uid="{00000000-0005-0000-0000-000013170000}"/>
    <cellStyle name="Standaard 4 2 2 5 2 3 3 5" xfId="14859" xr:uid="{00000000-0005-0000-0000-000014170000}"/>
    <cellStyle name="Standaard 4 2 2 5 2 3 3 6" xfId="21196" xr:uid="{00000000-0005-0000-0000-000015170000}"/>
    <cellStyle name="Standaard 4 2 2 5 2 3 4" xfId="2882" xr:uid="{00000000-0005-0000-0000-000016170000}"/>
    <cellStyle name="Standaard 4 2 2 5 2 3 4 2" xfId="7549" xr:uid="{00000000-0005-0000-0000-000017170000}"/>
    <cellStyle name="Standaard 4 2 2 5 2 3 4 2 2" xfId="21203" xr:uid="{00000000-0005-0000-0000-000018170000}"/>
    <cellStyle name="Standaard 4 2 2 5 2 3 4 3" xfId="10193" xr:uid="{00000000-0005-0000-0000-000019170000}"/>
    <cellStyle name="Standaard 4 2 2 5 2 3 4 3 2" xfId="21204" xr:uid="{00000000-0005-0000-0000-00001A170000}"/>
    <cellStyle name="Standaard 4 2 2 5 2 3 4 4" xfId="14861" xr:uid="{00000000-0005-0000-0000-00001B170000}"/>
    <cellStyle name="Standaard 4 2 2 5 2 3 4 5" xfId="21202" xr:uid="{00000000-0005-0000-0000-00001C170000}"/>
    <cellStyle name="Standaard 4 2 2 5 2 3 5" xfId="5218" xr:uid="{00000000-0005-0000-0000-00001D170000}"/>
    <cellStyle name="Standaard 4 2 2 5 2 3 5 2" xfId="21205" xr:uid="{00000000-0005-0000-0000-00001E170000}"/>
    <cellStyle name="Standaard 4 2 2 5 2 3 6" xfId="10188" xr:uid="{00000000-0005-0000-0000-00001F170000}"/>
    <cellStyle name="Standaard 4 2 2 5 2 3 6 2" xfId="21206" xr:uid="{00000000-0005-0000-0000-000020170000}"/>
    <cellStyle name="Standaard 4 2 2 5 2 3 7" xfId="14856" xr:uid="{00000000-0005-0000-0000-000021170000}"/>
    <cellStyle name="Standaard 4 2 2 5 2 3 8" xfId="21189" xr:uid="{00000000-0005-0000-0000-000022170000}"/>
    <cellStyle name="Standaard 4 2 2 5 2 4" xfId="1717" xr:uid="{00000000-0005-0000-0000-000023170000}"/>
    <cellStyle name="Standaard 4 2 2 5 2 4 2" xfId="4048" xr:uid="{00000000-0005-0000-0000-000024170000}"/>
    <cellStyle name="Standaard 4 2 2 5 2 4 2 2" xfId="8715" xr:uid="{00000000-0005-0000-0000-000025170000}"/>
    <cellStyle name="Standaard 4 2 2 5 2 4 2 2 2" xfId="21209" xr:uid="{00000000-0005-0000-0000-000026170000}"/>
    <cellStyle name="Standaard 4 2 2 5 2 4 2 3" xfId="10195" xr:uid="{00000000-0005-0000-0000-000027170000}"/>
    <cellStyle name="Standaard 4 2 2 5 2 4 2 3 2" xfId="21210" xr:uid="{00000000-0005-0000-0000-000028170000}"/>
    <cellStyle name="Standaard 4 2 2 5 2 4 2 4" xfId="14863" xr:uid="{00000000-0005-0000-0000-000029170000}"/>
    <cellStyle name="Standaard 4 2 2 5 2 4 2 5" xfId="21208" xr:uid="{00000000-0005-0000-0000-00002A170000}"/>
    <cellStyle name="Standaard 4 2 2 5 2 4 3" xfId="6384" xr:uid="{00000000-0005-0000-0000-00002B170000}"/>
    <cellStyle name="Standaard 4 2 2 5 2 4 3 2" xfId="21211" xr:uid="{00000000-0005-0000-0000-00002C170000}"/>
    <cellStyle name="Standaard 4 2 2 5 2 4 4" xfId="10194" xr:uid="{00000000-0005-0000-0000-00002D170000}"/>
    <cellStyle name="Standaard 4 2 2 5 2 4 4 2" xfId="21212" xr:uid="{00000000-0005-0000-0000-00002E170000}"/>
    <cellStyle name="Standaard 4 2 2 5 2 4 5" xfId="14862" xr:uid="{00000000-0005-0000-0000-00002F170000}"/>
    <cellStyle name="Standaard 4 2 2 5 2 4 6" xfId="21207" xr:uid="{00000000-0005-0000-0000-000030170000}"/>
    <cellStyle name="Standaard 4 2 2 5 2 5" xfId="940" xr:uid="{00000000-0005-0000-0000-000031170000}"/>
    <cellStyle name="Standaard 4 2 2 5 2 5 2" xfId="3271" xr:uid="{00000000-0005-0000-0000-000032170000}"/>
    <cellStyle name="Standaard 4 2 2 5 2 5 2 2" xfId="7938" xr:uid="{00000000-0005-0000-0000-000033170000}"/>
    <cellStyle name="Standaard 4 2 2 5 2 5 2 2 2" xfId="21215" xr:uid="{00000000-0005-0000-0000-000034170000}"/>
    <cellStyle name="Standaard 4 2 2 5 2 5 2 3" xfId="10197" xr:uid="{00000000-0005-0000-0000-000035170000}"/>
    <cellStyle name="Standaard 4 2 2 5 2 5 2 3 2" xfId="21216" xr:uid="{00000000-0005-0000-0000-000036170000}"/>
    <cellStyle name="Standaard 4 2 2 5 2 5 2 4" xfId="14865" xr:uid="{00000000-0005-0000-0000-000037170000}"/>
    <cellStyle name="Standaard 4 2 2 5 2 5 2 5" xfId="21214" xr:uid="{00000000-0005-0000-0000-000038170000}"/>
    <cellStyle name="Standaard 4 2 2 5 2 5 3" xfId="5607" xr:uid="{00000000-0005-0000-0000-000039170000}"/>
    <cellStyle name="Standaard 4 2 2 5 2 5 3 2" xfId="21217" xr:uid="{00000000-0005-0000-0000-00003A170000}"/>
    <cellStyle name="Standaard 4 2 2 5 2 5 4" xfId="10196" xr:uid="{00000000-0005-0000-0000-00003B170000}"/>
    <cellStyle name="Standaard 4 2 2 5 2 5 4 2" xfId="21218" xr:uid="{00000000-0005-0000-0000-00003C170000}"/>
    <cellStyle name="Standaard 4 2 2 5 2 5 5" xfId="14864" xr:uid="{00000000-0005-0000-0000-00003D170000}"/>
    <cellStyle name="Standaard 4 2 2 5 2 5 6" xfId="21213" xr:uid="{00000000-0005-0000-0000-00003E170000}"/>
    <cellStyle name="Standaard 4 2 2 5 2 6" xfId="2494" xr:uid="{00000000-0005-0000-0000-00003F170000}"/>
    <cellStyle name="Standaard 4 2 2 5 2 6 2" xfId="7161" xr:uid="{00000000-0005-0000-0000-000040170000}"/>
    <cellStyle name="Standaard 4 2 2 5 2 6 2 2" xfId="21220" xr:uid="{00000000-0005-0000-0000-000041170000}"/>
    <cellStyle name="Standaard 4 2 2 5 2 6 3" xfId="10198" xr:uid="{00000000-0005-0000-0000-000042170000}"/>
    <cellStyle name="Standaard 4 2 2 5 2 6 3 2" xfId="21221" xr:uid="{00000000-0005-0000-0000-000043170000}"/>
    <cellStyle name="Standaard 4 2 2 5 2 6 4" xfId="14866" xr:uid="{00000000-0005-0000-0000-000044170000}"/>
    <cellStyle name="Standaard 4 2 2 5 2 6 5" xfId="21219" xr:uid="{00000000-0005-0000-0000-000045170000}"/>
    <cellStyle name="Standaard 4 2 2 5 2 7" xfId="4830" xr:uid="{00000000-0005-0000-0000-000046170000}"/>
    <cellStyle name="Standaard 4 2 2 5 2 7 2" xfId="21222" xr:uid="{00000000-0005-0000-0000-000047170000}"/>
    <cellStyle name="Standaard 4 2 2 5 2 8" xfId="10175" xr:uid="{00000000-0005-0000-0000-000048170000}"/>
    <cellStyle name="Standaard 4 2 2 5 2 8 2" xfId="21223" xr:uid="{00000000-0005-0000-0000-000049170000}"/>
    <cellStyle name="Standaard 4 2 2 5 2 9" xfId="14843" xr:uid="{00000000-0005-0000-0000-00004A170000}"/>
    <cellStyle name="Standaard 4 2 2 5 3" xfId="224" xr:uid="{00000000-0005-0000-0000-00004B170000}"/>
    <cellStyle name="Standaard 4 2 2 5 3 2" xfId="615" xr:uid="{00000000-0005-0000-0000-00004C170000}"/>
    <cellStyle name="Standaard 4 2 2 5 3 2 2" xfId="2173" xr:uid="{00000000-0005-0000-0000-00004D170000}"/>
    <cellStyle name="Standaard 4 2 2 5 3 2 2 2" xfId="4504" xr:uid="{00000000-0005-0000-0000-00004E170000}"/>
    <cellStyle name="Standaard 4 2 2 5 3 2 2 2 2" xfId="9171" xr:uid="{00000000-0005-0000-0000-00004F170000}"/>
    <cellStyle name="Standaard 4 2 2 5 3 2 2 2 2 2" xfId="21228" xr:uid="{00000000-0005-0000-0000-000050170000}"/>
    <cellStyle name="Standaard 4 2 2 5 3 2 2 2 3" xfId="10202" xr:uid="{00000000-0005-0000-0000-000051170000}"/>
    <cellStyle name="Standaard 4 2 2 5 3 2 2 2 3 2" xfId="21229" xr:uid="{00000000-0005-0000-0000-000052170000}"/>
    <cellStyle name="Standaard 4 2 2 5 3 2 2 2 4" xfId="14870" xr:uid="{00000000-0005-0000-0000-000053170000}"/>
    <cellStyle name="Standaard 4 2 2 5 3 2 2 2 5" xfId="21227" xr:uid="{00000000-0005-0000-0000-000054170000}"/>
    <cellStyle name="Standaard 4 2 2 5 3 2 2 3" xfId="6840" xr:uid="{00000000-0005-0000-0000-000055170000}"/>
    <cellStyle name="Standaard 4 2 2 5 3 2 2 3 2" xfId="21230" xr:uid="{00000000-0005-0000-0000-000056170000}"/>
    <cellStyle name="Standaard 4 2 2 5 3 2 2 4" xfId="10201" xr:uid="{00000000-0005-0000-0000-000057170000}"/>
    <cellStyle name="Standaard 4 2 2 5 3 2 2 4 2" xfId="21231" xr:uid="{00000000-0005-0000-0000-000058170000}"/>
    <cellStyle name="Standaard 4 2 2 5 3 2 2 5" xfId="14869" xr:uid="{00000000-0005-0000-0000-000059170000}"/>
    <cellStyle name="Standaard 4 2 2 5 3 2 2 6" xfId="21226" xr:uid="{00000000-0005-0000-0000-00005A170000}"/>
    <cellStyle name="Standaard 4 2 2 5 3 2 3" xfId="1396" xr:uid="{00000000-0005-0000-0000-00005B170000}"/>
    <cellStyle name="Standaard 4 2 2 5 3 2 3 2" xfId="3727" xr:uid="{00000000-0005-0000-0000-00005C170000}"/>
    <cellStyle name="Standaard 4 2 2 5 3 2 3 2 2" xfId="8394" xr:uid="{00000000-0005-0000-0000-00005D170000}"/>
    <cellStyle name="Standaard 4 2 2 5 3 2 3 2 2 2" xfId="21234" xr:uid="{00000000-0005-0000-0000-00005E170000}"/>
    <cellStyle name="Standaard 4 2 2 5 3 2 3 2 3" xfId="10204" xr:uid="{00000000-0005-0000-0000-00005F170000}"/>
    <cellStyle name="Standaard 4 2 2 5 3 2 3 2 3 2" xfId="21235" xr:uid="{00000000-0005-0000-0000-000060170000}"/>
    <cellStyle name="Standaard 4 2 2 5 3 2 3 2 4" xfId="14872" xr:uid="{00000000-0005-0000-0000-000061170000}"/>
    <cellStyle name="Standaard 4 2 2 5 3 2 3 2 5" xfId="21233" xr:uid="{00000000-0005-0000-0000-000062170000}"/>
    <cellStyle name="Standaard 4 2 2 5 3 2 3 3" xfId="6063" xr:uid="{00000000-0005-0000-0000-000063170000}"/>
    <cellStyle name="Standaard 4 2 2 5 3 2 3 3 2" xfId="21236" xr:uid="{00000000-0005-0000-0000-000064170000}"/>
    <cellStyle name="Standaard 4 2 2 5 3 2 3 4" xfId="10203" xr:uid="{00000000-0005-0000-0000-000065170000}"/>
    <cellStyle name="Standaard 4 2 2 5 3 2 3 4 2" xfId="21237" xr:uid="{00000000-0005-0000-0000-000066170000}"/>
    <cellStyle name="Standaard 4 2 2 5 3 2 3 5" xfId="14871" xr:uid="{00000000-0005-0000-0000-000067170000}"/>
    <cellStyle name="Standaard 4 2 2 5 3 2 3 6" xfId="21232" xr:uid="{00000000-0005-0000-0000-000068170000}"/>
    <cellStyle name="Standaard 4 2 2 5 3 2 4" xfId="2950" xr:uid="{00000000-0005-0000-0000-000069170000}"/>
    <cellStyle name="Standaard 4 2 2 5 3 2 4 2" xfId="7617" xr:uid="{00000000-0005-0000-0000-00006A170000}"/>
    <cellStyle name="Standaard 4 2 2 5 3 2 4 2 2" xfId="21239" xr:uid="{00000000-0005-0000-0000-00006B170000}"/>
    <cellStyle name="Standaard 4 2 2 5 3 2 4 3" xfId="10205" xr:uid="{00000000-0005-0000-0000-00006C170000}"/>
    <cellStyle name="Standaard 4 2 2 5 3 2 4 3 2" xfId="21240" xr:uid="{00000000-0005-0000-0000-00006D170000}"/>
    <cellStyle name="Standaard 4 2 2 5 3 2 4 4" xfId="14873" xr:uid="{00000000-0005-0000-0000-00006E170000}"/>
    <cellStyle name="Standaard 4 2 2 5 3 2 4 5" xfId="21238" xr:uid="{00000000-0005-0000-0000-00006F170000}"/>
    <cellStyle name="Standaard 4 2 2 5 3 2 5" xfId="5286" xr:uid="{00000000-0005-0000-0000-000070170000}"/>
    <cellStyle name="Standaard 4 2 2 5 3 2 5 2" xfId="21241" xr:uid="{00000000-0005-0000-0000-000071170000}"/>
    <cellStyle name="Standaard 4 2 2 5 3 2 6" xfId="10200" xr:uid="{00000000-0005-0000-0000-000072170000}"/>
    <cellStyle name="Standaard 4 2 2 5 3 2 6 2" xfId="21242" xr:uid="{00000000-0005-0000-0000-000073170000}"/>
    <cellStyle name="Standaard 4 2 2 5 3 2 7" xfId="14868" xr:uid="{00000000-0005-0000-0000-000074170000}"/>
    <cellStyle name="Standaard 4 2 2 5 3 2 8" xfId="21225" xr:uid="{00000000-0005-0000-0000-000075170000}"/>
    <cellStyle name="Standaard 4 2 2 5 3 3" xfId="1785" xr:uid="{00000000-0005-0000-0000-000076170000}"/>
    <cellStyle name="Standaard 4 2 2 5 3 3 2" xfId="4116" xr:uid="{00000000-0005-0000-0000-000077170000}"/>
    <cellStyle name="Standaard 4 2 2 5 3 3 2 2" xfId="8783" xr:uid="{00000000-0005-0000-0000-000078170000}"/>
    <cellStyle name="Standaard 4 2 2 5 3 3 2 2 2" xfId="21245" xr:uid="{00000000-0005-0000-0000-000079170000}"/>
    <cellStyle name="Standaard 4 2 2 5 3 3 2 3" xfId="10207" xr:uid="{00000000-0005-0000-0000-00007A170000}"/>
    <cellStyle name="Standaard 4 2 2 5 3 3 2 3 2" xfId="21246" xr:uid="{00000000-0005-0000-0000-00007B170000}"/>
    <cellStyle name="Standaard 4 2 2 5 3 3 2 4" xfId="14875" xr:uid="{00000000-0005-0000-0000-00007C170000}"/>
    <cellStyle name="Standaard 4 2 2 5 3 3 2 5" xfId="21244" xr:uid="{00000000-0005-0000-0000-00007D170000}"/>
    <cellStyle name="Standaard 4 2 2 5 3 3 3" xfId="6452" xr:uid="{00000000-0005-0000-0000-00007E170000}"/>
    <cellStyle name="Standaard 4 2 2 5 3 3 3 2" xfId="21247" xr:uid="{00000000-0005-0000-0000-00007F170000}"/>
    <cellStyle name="Standaard 4 2 2 5 3 3 4" xfId="10206" xr:uid="{00000000-0005-0000-0000-000080170000}"/>
    <cellStyle name="Standaard 4 2 2 5 3 3 4 2" xfId="21248" xr:uid="{00000000-0005-0000-0000-000081170000}"/>
    <cellStyle name="Standaard 4 2 2 5 3 3 5" xfId="14874" xr:uid="{00000000-0005-0000-0000-000082170000}"/>
    <cellStyle name="Standaard 4 2 2 5 3 3 6" xfId="21243" xr:uid="{00000000-0005-0000-0000-000083170000}"/>
    <cellStyle name="Standaard 4 2 2 5 3 4" xfId="1008" xr:uid="{00000000-0005-0000-0000-000084170000}"/>
    <cellStyle name="Standaard 4 2 2 5 3 4 2" xfId="3339" xr:uid="{00000000-0005-0000-0000-000085170000}"/>
    <cellStyle name="Standaard 4 2 2 5 3 4 2 2" xfId="8006" xr:uid="{00000000-0005-0000-0000-000086170000}"/>
    <cellStyle name="Standaard 4 2 2 5 3 4 2 2 2" xfId="21251" xr:uid="{00000000-0005-0000-0000-000087170000}"/>
    <cellStyle name="Standaard 4 2 2 5 3 4 2 3" xfId="10209" xr:uid="{00000000-0005-0000-0000-000088170000}"/>
    <cellStyle name="Standaard 4 2 2 5 3 4 2 3 2" xfId="21252" xr:uid="{00000000-0005-0000-0000-000089170000}"/>
    <cellStyle name="Standaard 4 2 2 5 3 4 2 4" xfId="14877" xr:uid="{00000000-0005-0000-0000-00008A170000}"/>
    <cellStyle name="Standaard 4 2 2 5 3 4 2 5" xfId="21250" xr:uid="{00000000-0005-0000-0000-00008B170000}"/>
    <cellStyle name="Standaard 4 2 2 5 3 4 3" xfId="5675" xr:uid="{00000000-0005-0000-0000-00008C170000}"/>
    <cellStyle name="Standaard 4 2 2 5 3 4 3 2" xfId="21253" xr:uid="{00000000-0005-0000-0000-00008D170000}"/>
    <cellStyle name="Standaard 4 2 2 5 3 4 4" xfId="10208" xr:uid="{00000000-0005-0000-0000-00008E170000}"/>
    <cellStyle name="Standaard 4 2 2 5 3 4 4 2" xfId="21254" xr:uid="{00000000-0005-0000-0000-00008F170000}"/>
    <cellStyle name="Standaard 4 2 2 5 3 4 5" xfId="14876" xr:uid="{00000000-0005-0000-0000-000090170000}"/>
    <cellStyle name="Standaard 4 2 2 5 3 4 6" xfId="21249" xr:uid="{00000000-0005-0000-0000-000091170000}"/>
    <cellStyle name="Standaard 4 2 2 5 3 5" xfId="2562" xr:uid="{00000000-0005-0000-0000-000092170000}"/>
    <cellStyle name="Standaard 4 2 2 5 3 5 2" xfId="7229" xr:uid="{00000000-0005-0000-0000-000093170000}"/>
    <cellStyle name="Standaard 4 2 2 5 3 5 2 2" xfId="21256" xr:uid="{00000000-0005-0000-0000-000094170000}"/>
    <cellStyle name="Standaard 4 2 2 5 3 5 3" xfId="10210" xr:uid="{00000000-0005-0000-0000-000095170000}"/>
    <cellStyle name="Standaard 4 2 2 5 3 5 3 2" xfId="21257" xr:uid="{00000000-0005-0000-0000-000096170000}"/>
    <cellStyle name="Standaard 4 2 2 5 3 5 4" xfId="14878" xr:uid="{00000000-0005-0000-0000-000097170000}"/>
    <cellStyle name="Standaard 4 2 2 5 3 5 5" xfId="21255" xr:uid="{00000000-0005-0000-0000-000098170000}"/>
    <cellStyle name="Standaard 4 2 2 5 3 6" xfId="4898" xr:uid="{00000000-0005-0000-0000-000099170000}"/>
    <cellStyle name="Standaard 4 2 2 5 3 6 2" xfId="21258" xr:uid="{00000000-0005-0000-0000-00009A170000}"/>
    <cellStyle name="Standaard 4 2 2 5 3 7" xfId="10199" xr:uid="{00000000-0005-0000-0000-00009B170000}"/>
    <cellStyle name="Standaard 4 2 2 5 3 7 2" xfId="21259" xr:uid="{00000000-0005-0000-0000-00009C170000}"/>
    <cellStyle name="Standaard 4 2 2 5 3 8" xfId="14867" xr:uid="{00000000-0005-0000-0000-00009D170000}"/>
    <cellStyle name="Standaard 4 2 2 5 3 9" xfId="21224" xr:uid="{00000000-0005-0000-0000-00009E170000}"/>
    <cellStyle name="Standaard 4 2 2 5 4" xfId="421" xr:uid="{00000000-0005-0000-0000-00009F170000}"/>
    <cellStyle name="Standaard 4 2 2 5 4 2" xfId="1979" xr:uid="{00000000-0005-0000-0000-0000A0170000}"/>
    <cellStyle name="Standaard 4 2 2 5 4 2 2" xfId="4310" xr:uid="{00000000-0005-0000-0000-0000A1170000}"/>
    <cellStyle name="Standaard 4 2 2 5 4 2 2 2" xfId="8977" xr:uid="{00000000-0005-0000-0000-0000A2170000}"/>
    <cellStyle name="Standaard 4 2 2 5 4 2 2 2 2" xfId="21263" xr:uid="{00000000-0005-0000-0000-0000A3170000}"/>
    <cellStyle name="Standaard 4 2 2 5 4 2 2 3" xfId="10213" xr:uid="{00000000-0005-0000-0000-0000A4170000}"/>
    <cellStyle name="Standaard 4 2 2 5 4 2 2 3 2" xfId="21264" xr:uid="{00000000-0005-0000-0000-0000A5170000}"/>
    <cellStyle name="Standaard 4 2 2 5 4 2 2 4" xfId="14881" xr:uid="{00000000-0005-0000-0000-0000A6170000}"/>
    <cellStyle name="Standaard 4 2 2 5 4 2 2 5" xfId="21262" xr:uid="{00000000-0005-0000-0000-0000A7170000}"/>
    <cellStyle name="Standaard 4 2 2 5 4 2 3" xfId="6646" xr:uid="{00000000-0005-0000-0000-0000A8170000}"/>
    <cellStyle name="Standaard 4 2 2 5 4 2 3 2" xfId="21265" xr:uid="{00000000-0005-0000-0000-0000A9170000}"/>
    <cellStyle name="Standaard 4 2 2 5 4 2 4" xfId="10212" xr:uid="{00000000-0005-0000-0000-0000AA170000}"/>
    <cellStyle name="Standaard 4 2 2 5 4 2 4 2" xfId="21266" xr:uid="{00000000-0005-0000-0000-0000AB170000}"/>
    <cellStyle name="Standaard 4 2 2 5 4 2 5" xfId="14880" xr:uid="{00000000-0005-0000-0000-0000AC170000}"/>
    <cellStyle name="Standaard 4 2 2 5 4 2 6" xfId="21261" xr:uid="{00000000-0005-0000-0000-0000AD170000}"/>
    <cellStyle name="Standaard 4 2 2 5 4 3" xfId="1202" xr:uid="{00000000-0005-0000-0000-0000AE170000}"/>
    <cellStyle name="Standaard 4 2 2 5 4 3 2" xfId="3533" xr:uid="{00000000-0005-0000-0000-0000AF170000}"/>
    <cellStyle name="Standaard 4 2 2 5 4 3 2 2" xfId="8200" xr:uid="{00000000-0005-0000-0000-0000B0170000}"/>
    <cellStyle name="Standaard 4 2 2 5 4 3 2 2 2" xfId="21269" xr:uid="{00000000-0005-0000-0000-0000B1170000}"/>
    <cellStyle name="Standaard 4 2 2 5 4 3 2 3" xfId="10215" xr:uid="{00000000-0005-0000-0000-0000B2170000}"/>
    <cellStyle name="Standaard 4 2 2 5 4 3 2 3 2" xfId="21270" xr:uid="{00000000-0005-0000-0000-0000B3170000}"/>
    <cellStyle name="Standaard 4 2 2 5 4 3 2 4" xfId="14883" xr:uid="{00000000-0005-0000-0000-0000B4170000}"/>
    <cellStyle name="Standaard 4 2 2 5 4 3 2 5" xfId="21268" xr:uid="{00000000-0005-0000-0000-0000B5170000}"/>
    <cellStyle name="Standaard 4 2 2 5 4 3 3" xfId="5869" xr:uid="{00000000-0005-0000-0000-0000B6170000}"/>
    <cellStyle name="Standaard 4 2 2 5 4 3 3 2" xfId="21271" xr:uid="{00000000-0005-0000-0000-0000B7170000}"/>
    <cellStyle name="Standaard 4 2 2 5 4 3 4" xfId="10214" xr:uid="{00000000-0005-0000-0000-0000B8170000}"/>
    <cellStyle name="Standaard 4 2 2 5 4 3 4 2" xfId="21272" xr:uid="{00000000-0005-0000-0000-0000B9170000}"/>
    <cellStyle name="Standaard 4 2 2 5 4 3 5" xfId="14882" xr:uid="{00000000-0005-0000-0000-0000BA170000}"/>
    <cellStyle name="Standaard 4 2 2 5 4 3 6" xfId="21267" xr:uid="{00000000-0005-0000-0000-0000BB170000}"/>
    <cellStyle name="Standaard 4 2 2 5 4 4" xfId="2756" xr:uid="{00000000-0005-0000-0000-0000BC170000}"/>
    <cellStyle name="Standaard 4 2 2 5 4 4 2" xfId="7423" xr:uid="{00000000-0005-0000-0000-0000BD170000}"/>
    <cellStyle name="Standaard 4 2 2 5 4 4 2 2" xfId="21274" xr:uid="{00000000-0005-0000-0000-0000BE170000}"/>
    <cellStyle name="Standaard 4 2 2 5 4 4 3" xfId="10216" xr:uid="{00000000-0005-0000-0000-0000BF170000}"/>
    <cellStyle name="Standaard 4 2 2 5 4 4 3 2" xfId="21275" xr:uid="{00000000-0005-0000-0000-0000C0170000}"/>
    <cellStyle name="Standaard 4 2 2 5 4 4 4" xfId="14884" xr:uid="{00000000-0005-0000-0000-0000C1170000}"/>
    <cellStyle name="Standaard 4 2 2 5 4 4 5" xfId="21273" xr:uid="{00000000-0005-0000-0000-0000C2170000}"/>
    <cellStyle name="Standaard 4 2 2 5 4 5" xfId="5092" xr:uid="{00000000-0005-0000-0000-0000C3170000}"/>
    <cellStyle name="Standaard 4 2 2 5 4 5 2" xfId="21276" xr:uid="{00000000-0005-0000-0000-0000C4170000}"/>
    <cellStyle name="Standaard 4 2 2 5 4 6" xfId="10211" xr:uid="{00000000-0005-0000-0000-0000C5170000}"/>
    <cellStyle name="Standaard 4 2 2 5 4 6 2" xfId="21277" xr:uid="{00000000-0005-0000-0000-0000C6170000}"/>
    <cellStyle name="Standaard 4 2 2 5 4 7" xfId="14879" xr:uid="{00000000-0005-0000-0000-0000C7170000}"/>
    <cellStyle name="Standaard 4 2 2 5 4 8" xfId="21260" xr:uid="{00000000-0005-0000-0000-0000C8170000}"/>
    <cellStyle name="Standaard 4 2 2 5 5" xfId="1591" xr:uid="{00000000-0005-0000-0000-0000C9170000}"/>
    <cellStyle name="Standaard 4 2 2 5 5 2" xfId="3922" xr:uid="{00000000-0005-0000-0000-0000CA170000}"/>
    <cellStyle name="Standaard 4 2 2 5 5 2 2" xfId="8589" xr:uid="{00000000-0005-0000-0000-0000CB170000}"/>
    <cellStyle name="Standaard 4 2 2 5 5 2 2 2" xfId="21280" xr:uid="{00000000-0005-0000-0000-0000CC170000}"/>
    <cellStyle name="Standaard 4 2 2 5 5 2 3" xfId="10218" xr:uid="{00000000-0005-0000-0000-0000CD170000}"/>
    <cellStyle name="Standaard 4 2 2 5 5 2 3 2" xfId="21281" xr:uid="{00000000-0005-0000-0000-0000CE170000}"/>
    <cellStyle name="Standaard 4 2 2 5 5 2 4" xfId="14886" xr:uid="{00000000-0005-0000-0000-0000CF170000}"/>
    <cellStyle name="Standaard 4 2 2 5 5 2 5" xfId="21279" xr:uid="{00000000-0005-0000-0000-0000D0170000}"/>
    <cellStyle name="Standaard 4 2 2 5 5 3" xfId="6258" xr:uid="{00000000-0005-0000-0000-0000D1170000}"/>
    <cellStyle name="Standaard 4 2 2 5 5 3 2" xfId="21282" xr:uid="{00000000-0005-0000-0000-0000D2170000}"/>
    <cellStyle name="Standaard 4 2 2 5 5 4" xfId="10217" xr:uid="{00000000-0005-0000-0000-0000D3170000}"/>
    <cellStyle name="Standaard 4 2 2 5 5 4 2" xfId="21283" xr:uid="{00000000-0005-0000-0000-0000D4170000}"/>
    <cellStyle name="Standaard 4 2 2 5 5 5" xfId="14885" xr:uid="{00000000-0005-0000-0000-0000D5170000}"/>
    <cellStyle name="Standaard 4 2 2 5 5 6" xfId="21278" xr:uid="{00000000-0005-0000-0000-0000D6170000}"/>
    <cellStyle name="Standaard 4 2 2 5 6" xfId="814" xr:uid="{00000000-0005-0000-0000-0000D7170000}"/>
    <cellStyle name="Standaard 4 2 2 5 6 2" xfId="3145" xr:uid="{00000000-0005-0000-0000-0000D8170000}"/>
    <cellStyle name="Standaard 4 2 2 5 6 2 2" xfId="7812" xr:uid="{00000000-0005-0000-0000-0000D9170000}"/>
    <cellStyle name="Standaard 4 2 2 5 6 2 2 2" xfId="21286" xr:uid="{00000000-0005-0000-0000-0000DA170000}"/>
    <cellStyle name="Standaard 4 2 2 5 6 2 3" xfId="10220" xr:uid="{00000000-0005-0000-0000-0000DB170000}"/>
    <cellStyle name="Standaard 4 2 2 5 6 2 3 2" xfId="21287" xr:uid="{00000000-0005-0000-0000-0000DC170000}"/>
    <cellStyle name="Standaard 4 2 2 5 6 2 4" xfId="14888" xr:uid="{00000000-0005-0000-0000-0000DD170000}"/>
    <cellStyle name="Standaard 4 2 2 5 6 2 5" xfId="21285" xr:uid="{00000000-0005-0000-0000-0000DE170000}"/>
    <cellStyle name="Standaard 4 2 2 5 6 3" xfId="5481" xr:uid="{00000000-0005-0000-0000-0000DF170000}"/>
    <cellStyle name="Standaard 4 2 2 5 6 3 2" xfId="21288" xr:uid="{00000000-0005-0000-0000-0000E0170000}"/>
    <cellStyle name="Standaard 4 2 2 5 6 4" xfId="10219" xr:uid="{00000000-0005-0000-0000-0000E1170000}"/>
    <cellStyle name="Standaard 4 2 2 5 6 4 2" xfId="21289" xr:uid="{00000000-0005-0000-0000-0000E2170000}"/>
    <cellStyle name="Standaard 4 2 2 5 6 5" xfId="14887" xr:uid="{00000000-0005-0000-0000-0000E3170000}"/>
    <cellStyle name="Standaard 4 2 2 5 6 6" xfId="21284" xr:uid="{00000000-0005-0000-0000-0000E4170000}"/>
    <cellStyle name="Standaard 4 2 2 5 7" xfId="2368" xr:uid="{00000000-0005-0000-0000-0000E5170000}"/>
    <cellStyle name="Standaard 4 2 2 5 7 2" xfId="7035" xr:uid="{00000000-0005-0000-0000-0000E6170000}"/>
    <cellStyle name="Standaard 4 2 2 5 7 2 2" xfId="21291" xr:uid="{00000000-0005-0000-0000-0000E7170000}"/>
    <cellStyle name="Standaard 4 2 2 5 7 3" xfId="10221" xr:uid="{00000000-0005-0000-0000-0000E8170000}"/>
    <cellStyle name="Standaard 4 2 2 5 7 3 2" xfId="21292" xr:uid="{00000000-0005-0000-0000-0000E9170000}"/>
    <cellStyle name="Standaard 4 2 2 5 7 4" xfId="14889" xr:uid="{00000000-0005-0000-0000-0000EA170000}"/>
    <cellStyle name="Standaard 4 2 2 5 7 5" xfId="21290" xr:uid="{00000000-0005-0000-0000-0000EB170000}"/>
    <cellStyle name="Standaard 4 2 2 5 8" xfId="4731" xr:uid="{00000000-0005-0000-0000-0000EC170000}"/>
    <cellStyle name="Standaard 4 2 2 5 8 2" xfId="21293" xr:uid="{00000000-0005-0000-0000-0000ED170000}"/>
    <cellStyle name="Standaard 4 2 2 5 9" xfId="10174" xr:uid="{00000000-0005-0000-0000-0000EE170000}"/>
    <cellStyle name="Standaard 4 2 2 5 9 2" xfId="21294" xr:uid="{00000000-0005-0000-0000-0000EF170000}"/>
    <cellStyle name="Standaard 4 2 2 6" xfId="29" xr:uid="{00000000-0005-0000-0000-0000F0170000}"/>
    <cellStyle name="Standaard 4 2 2 6 10" xfId="14890" xr:uid="{00000000-0005-0000-0000-0000F1170000}"/>
    <cellStyle name="Standaard 4 2 2 6 11" xfId="21295" xr:uid="{00000000-0005-0000-0000-0000F2170000}"/>
    <cellStyle name="Standaard 4 2 2 6 2" xfId="180" xr:uid="{00000000-0005-0000-0000-0000F3170000}"/>
    <cellStyle name="Standaard 4 2 2 6 2 10" xfId="21296" xr:uid="{00000000-0005-0000-0000-0000F4170000}"/>
    <cellStyle name="Standaard 4 2 2 6 2 2" xfId="374" xr:uid="{00000000-0005-0000-0000-0000F5170000}"/>
    <cellStyle name="Standaard 4 2 2 6 2 2 2" xfId="765" xr:uid="{00000000-0005-0000-0000-0000F6170000}"/>
    <cellStyle name="Standaard 4 2 2 6 2 2 2 2" xfId="2323" xr:uid="{00000000-0005-0000-0000-0000F7170000}"/>
    <cellStyle name="Standaard 4 2 2 6 2 2 2 2 2" xfId="4654" xr:uid="{00000000-0005-0000-0000-0000F8170000}"/>
    <cellStyle name="Standaard 4 2 2 6 2 2 2 2 2 2" xfId="9321" xr:uid="{00000000-0005-0000-0000-0000F9170000}"/>
    <cellStyle name="Standaard 4 2 2 6 2 2 2 2 2 2 2" xfId="21301" xr:uid="{00000000-0005-0000-0000-0000FA170000}"/>
    <cellStyle name="Standaard 4 2 2 6 2 2 2 2 2 3" xfId="10227" xr:uid="{00000000-0005-0000-0000-0000FB170000}"/>
    <cellStyle name="Standaard 4 2 2 6 2 2 2 2 2 3 2" xfId="21302" xr:uid="{00000000-0005-0000-0000-0000FC170000}"/>
    <cellStyle name="Standaard 4 2 2 6 2 2 2 2 2 4" xfId="14895" xr:uid="{00000000-0005-0000-0000-0000FD170000}"/>
    <cellStyle name="Standaard 4 2 2 6 2 2 2 2 2 5" xfId="21300" xr:uid="{00000000-0005-0000-0000-0000FE170000}"/>
    <cellStyle name="Standaard 4 2 2 6 2 2 2 2 3" xfId="6990" xr:uid="{00000000-0005-0000-0000-0000FF170000}"/>
    <cellStyle name="Standaard 4 2 2 6 2 2 2 2 3 2" xfId="21303" xr:uid="{00000000-0005-0000-0000-000000180000}"/>
    <cellStyle name="Standaard 4 2 2 6 2 2 2 2 4" xfId="10226" xr:uid="{00000000-0005-0000-0000-000001180000}"/>
    <cellStyle name="Standaard 4 2 2 6 2 2 2 2 4 2" xfId="21304" xr:uid="{00000000-0005-0000-0000-000002180000}"/>
    <cellStyle name="Standaard 4 2 2 6 2 2 2 2 5" xfId="14894" xr:uid="{00000000-0005-0000-0000-000003180000}"/>
    <cellStyle name="Standaard 4 2 2 6 2 2 2 2 6" xfId="21299" xr:uid="{00000000-0005-0000-0000-000004180000}"/>
    <cellStyle name="Standaard 4 2 2 6 2 2 2 3" xfId="1546" xr:uid="{00000000-0005-0000-0000-000005180000}"/>
    <cellStyle name="Standaard 4 2 2 6 2 2 2 3 2" xfId="3877" xr:uid="{00000000-0005-0000-0000-000006180000}"/>
    <cellStyle name="Standaard 4 2 2 6 2 2 2 3 2 2" xfId="8544" xr:uid="{00000000-0005-0000-0000-000007180000}"/>
    <cellStyle name="Standaard 4 2 2 6 2 2 2 3 2 2 2" xfId="21307" xr:uid="{00000000-0005-0000-0000-000008180000}"/>
    <cellStyle name="Standaard 4 2 2 6 2 2 2 3 2 3" xfId="10229" xr:uid="{00000000-0005-0000-0000-000009180000}"/>
    <cellStyle name="Standaard 4 2 2 6 2 2 2 3 2 3 2" xfId="21308" xr:uid="{00000000-0005-0000-0000-00000A180000}"/>
    <cellStyle name="Standaard 4 2 2 6 2 2 2 3 2 4" xfId="14897" xr:uid="{00000000-0005-0000-0000-00000B180000}"/>
    <cellStyle name="Standaard 4 2 2 6 2 2 2 3 2 5" xfId="21306" xr:uid="{00000000-0005-0000-0000-00000C180000}"/>
    <cellStyle name="Standaard 4 2 2 6 2 2 2 3 3" xfId="6213" xr:uid="{00000000-0005-0000-0000-00000D180000}"/>
    <cellStyle name="Standaard 4 2 2 6 2 2 2 3 3 2" xfId="21309" xr:uid="{00000000-0005-0000-0000-00000E180000}"/>
    <cellStyle name="Standaard 4 2 2 6 2 2 2 3 4" xfId="10228" xr:uid="{00000000-0005-0000-0000-00000F180000}"/>
    <cellStyle name="Standaard 4 2 2 6 2 2 2 3 4 2" xfId="21310" xr:uid="{00000000-0005-0000-0000-000010180000}"/>
    <cellStyle name="Standaard 4 2 2 6 2 2 2 3 5" xfId="14896" xr:uid="{00000000-0005-0000-0000-000011180000}"/>
    <cellStyle name="Standaard 4 2 2 6 2 2 2 3 6" xfId="21305" xr:uid="{00000000-0005-0000-0000-000012180000}"/>
    <cellStyle name="Standaard 4 2 2 6 2 2 2 4" xfId="3100" xr:uid="{00000000-0005-0000-0000-000013180000}"/>
    <cellStyle name="Standaard 4 2 2 6 2 2 2 4 2" xfId="7767" xr:uid="{00000000-0005-0000-0000-000014180000}"/>
    <cellStyle name="Standaard 4 2 2 6 2 2 2 4 2 2" xfId="21312" xr:uid="{00000000-0005-0000-0000-000015180000}"/>
    <cellStyle name="Standaard 4 2 2 6 2 2 2 4 3" xfId="10230" xr:uid="{00000000-0005-0000-0000-000016180000}"/>
    <cellStyle name="Standaard 4 2 2 6 2 2 2 4 3 2" xfId="21313" xr:uid="{00000000-0005-0000-0000-000017180000}"/>
    <cellStyle name="Standaard 4 2 2 6 2 2 2 4 4" xfId="14898" xr:uid="{00000000-0005-0000-0000-000018180000}"/>
    <cellStyle name="Standaard 4 2 2 6 2 2 2 4 5" xfId="21311" xr:uid="{00000000-0005-0000-0000-000019180000}"/>
    <cellStyle name="Standaard 4 2 2 6 2 2 2 5" xfId="5436" xr:uid="{00000000-0005-0000-0000-00001A180000}"/>
    <cellStyle name="Standaard 4 2 2 6 2 2 2 5 2" xfId="21314" xr:uid="{00000000-0005-0000-0000-00001B180000}"/>
    <cellStyle name="Standaard 4 2 2 6 2 2 2 6" xfId="10225" xr:uid="{00000000-0005-0000-0000-00001C180000}"/>
    <cellStyle name="Standaard 4 2 2 6 2 2 2 6 2" xfId="21315" xr:uid="{00000000-0005-0000-0000-00001D180000}"/>
    <cellStyle name="Standaard 4 2 2 6 2 2 2 7" xfId="14893" xr:uid="{00000000-0005-0000-0000-00001E180000}"/>
    <cellStyle name="Standaard 4 2 2 6 2 2 2 8" xfId="21298" xr:uid="{00000000-0005-0000-0000-00001F180000}"/>
    <cellStyle name="Standaard 4 2 2 6 2 2 3" xfId="1935" xr:uid="{00000000-0005-0000-0000-000020180000}"/>
    <cellStyle name="Standaard 4 2 2 6 2 2 3 2" xfId="4266" xr:uid="{00000000-0005-0000-0000-000021180000}"/>
    <cellStyle name="Standaard 4 2 2 6 2 2 3 2 2" xfId="8933" xr:uid="{00000000-0005-0000-0000-000022180000}"/>
    <cellStyle name="Standaard 4 2 2 6 2 2 3 2 2 2" xfId="21318" xr:uid="{00000000-0005-0000-0000-000023180000}"/>
    <cellStyle name="Standaard 4 2 2 6 2 2 3 2 3" xfId="10232" xr:uid="{00000000-0005-0000-0000-000024180000}"/>
    <cellStyle name="Standaard 4 2 2 6 2 2 3 2 3 2" xfId="21319" xr:uid="{00000000-0005-0000-0000-000025180000}"/>
    <cellStyle name="Standaard 4 2 2 6 2 2 3 2 4" xfId="14900" xr:uid="{00000000-0005-0000-0000-000026180000}"/>
    <cellStyle name="Standaard 4 2 2 6 2 2 3 2 5" xfId="21317" xr:uid="{00000000-0005-0000-0000-000027180000}"/>
    <cellStyle name="Standaard 4 2 2 6 2 2 3 3" xfId="6602" xr:uid="{00000000-0005-0000-0000-000028180000}"/>
    <cellStyle name="Standaard 4 2 2 6 2 2 3 3 2" xfId="21320" xr:uid="{00000000-0005-0000-0000-000029180000}"/>
    <cellStyle name="Standaard 4 2 2 6 2 2 3 4" xfId="10231" xr:uid="{00000000-0005-0000-0000-00002A180000}"/>
    <cellStyle name="Standaard 4 2 2 6 2 2 3 4 2" xfId="21321" xr:uid="{00000000-0005-0000-0000-00002B180000}"/>
    <cellStyle name="Standaard 4 2 2 6 2 2 3 5" xfId="14899" xr:uid="{00000000-0005-0000-0000-00002C180000}"/>
    <cellStyle name="Standaard 4 2 2 6 2 2 3 6" xfId="21316" xr:uid="{00000000-0005-0000-0000-00002D180000}"/>
    <cellStyle name="Standaard 4 2 2 6 2 2 4" xfId="1158" xr:uid="{00000000-0005-0000-0000-00002E180000}"/>
    <cellStyle name="Standaard 4 2 2 6 2 2 4 2" xfId="3489" xr:uid="{00000000-0005-0000-0000-00002F180000}"/>
    <cellStyle name="Standaard 4 2 2 6 2 2 4 2 2" xfId="8156" xr:uid="{00000000-0005-0000-0000-000030180000}"/>
    <cellStyle name="Standaard 4 2 2 6 2 2 4 2 2 2" xfId="21324" xr:uid="{00000000-0005-0000-0000-000031180000}"/>
    <cellStyle name="Standaard 4 2 2 6 2 2 4 2 3" xfId="10234" xr:uid="{00000000-0005-0000-0000-000032180000}"/>
    <cellStyle name="Standaard 4 2 2 6 2 2 4 2 3 2" xfId="21325" xr:uid="{00000000-0005-0000-0000-000033180000}"/>
    <cellStyle name="Standaard 4 2 2 6 2 2 4 2 4" xfId="14902" xr:uid="{00000000-0005-0000-0000-000034180000}"/>
    <cellStyle name="Standaard 4 2 2 6 2 2 4 2 5" xfId="21323" xr:uid="{00000000-0005-0000-0000-000035180000}"/>
    <cellStyle name="Standaard 4 2 2 6 2 2 4 3" xfId="5825" xr:uid="{00000000-0005-0000-0000-000036180000}"/>
    <cellStyle name="Standaard 4 2 2 6 2 2 4 3 2" xfId="21326" xr:uid="{00000000-0005-0000-0000-000037180000}"/>
    <cellStyle name="Standaard 4 2 2 6 2 2 4 4" xfId="10233" xr:uid="{00000000-0005-0000-0000-000038180000}"/>
    <cellStyle name="Standaard 4 2 2 6 2 2 4 4 2" xfId="21327" xr:uid="{00000000-0005-0000-0000-000039180000}"/>
    <cellStyle name="Standaard 4 2 2 6 2 2 4 5" xfId="14901" xr:uid="{00000000-0005-0000-0000-00003A180000}"/>
    <cellStyle name="Standaard 4 2 2 6 2 2 4 6" xfId="21322" xr:uid="{00000000-0005-0000-0000-00003B180000}"/>
    <cellStyle name="Standaard 4 2 2 6 2 2 5" xfId="2712" xr:uid="{00000000-0005-0000-0000-00003C180000}"/>
    <cellStyle name="Standaard 4 2 2 6 2 2 5 2" xfId="7379" xr:uid="{00000000-0005-0000-0000-00003D180000}"/>
    <cellStyle name="Standaard 4 2 2 6 2 2 5 2 2" xfId="21329" xr:uid="{00000000-0005-0000-0000-00003E180000}"/>
    <cellStyle name="Standaard 4 2 2 6 2 2 5 3" xfId="10235" xr:uid="{00000000-0005-0000-0000-00003F180000}"/>
    <cellStyle name="Standaard 4 2 2 6 2 2 5 3 2" xfId="21330" xr:uid="{00000000-0005-0000-0000-000040180000}"/>
    <cellStyle name="Standaard 4 2 2 6 2 2 5 4" xfId="14903" xr:uid="{00000000-0005-0000-0000-000041180000}"/>
    <cellStyle name="Standaard 4 2 2 6 2 2 5 5" xfId="21328" xr:uid="{00000000-0005-0000-0000-000042180000}"/>
    <cellStyle name="Standaard 4 2 2 6 2 2 6" xfId="5048" xr:uid="{00000000-0005-0000-0000-000043180000}"/>
    <cellStyle name="Standaard 4 2 2 6 2 2 6 2" xfId="21331" xr:uid="{00000000-0005-0000-0000-000044180000}"/>
    <cellStyle name="Standaard 4 2 2 6 2 2 7" xfId="10224" xr:uid="{00000000-0005-0000-0000-000045180000}"/>
    <cellStyle name="Standaard 4 2 2 6 2 2 7 2" xfId="21332" xr:uid="{00000000-0005-0000-0000-000046180000}"/>
    <cellStyle name="Standaard 4 2 2 6 2 2 8" xfId="14892" xr:uid="{00000000-0005-0000-0000-000047180000}"/>
    <cellStyle name="Standaard 4 2 2 6 2 2 9" xfId="21297" xr:uid="{00000000-0005-0000-0000-000048180000}"/>
    <cellStyle name="Standaard 4 2 2 6 2 3" xfId="571" xr:uid="{00000000-0005-0000-0000-000049180000}"/>
    <cellStyle name="Standaard 4 2 2 6 2 3 2" xfId="2129" xr:uid="{00000000-0005-0000-0000-00004A180000}"/>
    <cellStyle name="Standaard 4 2 2 6 2 3 2 2" xfId="4460" xr:uid="{00000000-0005-0000-0000-00004B180000}"/>
    <cellStyle name="Standaard 4 2 2 6 2 3 2 2 2" xfId="9127" xr:uid="{00000000-0005-0000-0000-00004C180000}"/>
    <cellStyle name="Standaard 4 2 2 6 2 3 2 2 2 2" xfId="21336" xr:uid="{00000000-0005-0000-0000-00004D180000}"/>
    <cellStyle name="Standaard 4 2 2 6 2 3 2 2 3" xfId="10238" xr:uid="{00000000-0005-0000-0000-00004E180000}"/>
    <cellStyle name="Standaard 4 2 2 6 2 3 2 2 3 2" xfId="21337" xr:uid="{00000000-0005-0000-0000-00004F180000}"/>
    <cellStyle name="Standaard 4 2 2 6 2 3 2 2 4" xfId="14906" xr:uid="{00000000-0005-0000-0000-000050180000}"/>
    <cellStyle name="Standaard 4 2 2 6 2 3 2 2 5" xfId="21335" xr:uid="{00000000-0005-0000-0000-000051180000}"/>
    <cellStyle name="Standaard 4 2 2 6 2 3 2 3" xfId="6796" xr:uid="{00000000-0005-0000-0000-000052180000}"/>
    <cellStyle name="Standaard 4 2 2 6 2 3 2 3 2" xfId="21338" xr:uid="{00000000-0005-0000-0000-000053180000}"/>
    <cellStyle name="Standaard 4 2 2 6 2 3 2 4" xfId="10237" xr:uid="{00000000-0005-0000-0000-000054180000}"/>
    <cellStyle name="Standaard 4 2 2 6 2 3 2 4 2" xfId="21339" xr:uid="{00000000-0005-0000-0000-000055180000}"/>
    <cellStyle name="Standaard 4 2 2 6 2 3 2 5" xfId="14905" xr:uid="{00000000-0005-0000-0000-000056180000}"/>
    <cellStyle name="Standaard 4 2 2 6 2 3 2 6" xfId="21334" xr:uid="{00000000-0005-0000-0000-000057180000}"/>
    <cellStyle name="Standaard 4 2 2 6 2 3 3" xfId="1352" xr:uid="{00000000-0005-0000-0000-000058180000}"/>
    <cellStyle name="Standaard 4 2 2 6 2 3 3 2" xfId="3683" xr:uid="{00000000-0005-0000-0000-000059180000}"/>
    <cellStyle name="Standaard 4 2 2 6 2 3 3 2 2" xfId="8350" xr:uid="{00000000-0005-0000-0000-00005A180000}"/>
    <cellStyle name="Standaard 4 2 2 6 2 3 3 2 2 2" xfId="21342" xr:uid="{00000000-0005-0000-0000-00005B180000}"/>
    <cellStyle name="Standaard 4 2 2 6 2 3 3 2 3" xfId="10240" xr:uid="{00000000-0005-0000-0000-00005C180000}"/>
    <cellStyle name="Standaard 4 2 2 6 2 3 3 2 3 2" xfId="21343" xr:uid="{00000000-0005-0000-0000-00005D180000}"/>
    <cellStyle name="Standaard 4 2 2 6 2 3 3 2 4" xfId="14908" xr:uid="{00000000-0005-0000-0000-00005E180000}"/>
    <cellStyle name="Standaard 4 2 2 6 2 3 3 2 5" xfId="21341" xr:uid="{00000000-0005-0000-0000-00005F180000}"/>
    <cellStyle name="Standaard 4 2 2 6 2 3 3 3" xfId="6019" xr:uid="{00000000-0005-0000-0000-000060180000}"/>
    <cellStyle name="Standaard 4 2 2 6 2 3 3 3 2" xfId="21344" xr:uid="{00000000-0005-0000-0000-000061180000}"/>
    <cellStyle name="Standaard 4 2 2 6 2 3 3 4" xfId="10239" xr:uid="{00000000-0005-0000-0000-000062180000}"/>
    <cellStyle name="Standaard 4 2 2 6 2 3 3 4 2" xfId="21345" xr:uid="{00000000-0005-0000-0000-000063180000}"/>
    <cellStyle name="Standaard 4 2 2 6 2 3 3 5" xfId="14907" xr:uid="{00000000-0005-0000-0000-000064180000}"/>
    <cellStyle name="Standaard 4 2 2 6 2 3 3 6" xfId="21340" xr:uid="{00000000-0005-0000-0000-000065180000}"/>
    <cellStyle name="Standaard 4 2 2 6 2 3 4" xfId="2906" xr:uid="{00000000-0005-0000-0000-000066180000}"/>
    <cellStyle name="Standaard 4 2 2 6 2 3 4 2" xfId="7573" xr:uid="{00000000-0005-0000-0000-000067180000}"/>
    <cellStyle name="Standaard 4 2 2 6 2 3 4 2 2" xfId="21347" xr:uid="{00000000-0005-0000-0000-000068180000}"/>
    <cellStyle name="Standaard 4 2 2 6 2 3 4 3" xfId="10241" xr:uid="{00000000-0005-0000-0000-000069180000}"/>
    <cellStyle name="Standaard 4 2 2 6 2 3 4 3 2" xfId="21348" xr:uid="{00000000-0005-0000-0000-00006A180000}"/>
    <cellStyle name="Standaard 4 2 2 6 2 3 4 4" xfId="14909" xr:uid="{00000000-0005-0000-0000-00006B180000}"/>
    <cellStyle name="Standaard 4 2 2 6 2 3 4 5" xfId="21346" xr:uid="{00000000-0005-0000-0000-00006C180000}"/>
    <cellStyle name="Standaard 4 2 2 6 2 3 5" xfId="5242" xr:uid="{00000000-0005-0000-0000-00006D180000}"/>
    <cellStyle name="Standaard 4 2 2 6 2 3 5 2" xfId="21349" xr:uid="{00000000-0005-0000-0000-00006E180000}"/>
    <cellStyle name="Standaard 4 2 2 6 2 3 6" xfId="10236" xr:uid="{00000000-0005-0000-0000-00006F180000}"/>
    <cellStyle name="Standaard 4 2 2 6 2 3 6 2" xfId="21350" xr:uid="{00000000-0005-0000-0000-000070180000}"/>
    <cellStyle name="Standaard 4 2 2 6 2 3 7" xfId="14904" xr:uid="{00000000-0005-0000-0000-000071180000}"/>
    <cellStyle name="Standaard 4 2 2 6 2 3 8" xfId="21333" xr:uid="{00000000-0005-0000-0000-000072180000}"/>
    <cellStyle name="Standaard 4 2 2 6 2 4" xfId="1741" xr:uid="{00000000-0005-0000-0000-000073180000}"/>
    <cellStyle name="Standaard 4 2 2 6 2 4 2" xfId="4072" xr:uid="{00000000-0005-0000-0000-000074180000}"/>
    <cellStyle name="Standaard 4 2 2 6 2 4 2 2" xfId="8739" xr:uid="{00000000-0005-0000-0000-000075180000}"/>
    <cellStyle name="Standaard 4 2 2 6 2 4 2 2 2" xfId="21353" xr:uid="{00000000-0005-0000-0000-000076180000}"/>
    <cellStyle name="Standaard 4 2 2 6 2 4 2 3" xfId="10243" xr:uid="{00000000-0005-0000-0000-000077180000}"/>
    <cellStyle name="Standaard 4 2 2 6 2 4 2 3 2" xfId="21354" xr:uid="{00000000-0005-0000-0000-000078180000}"/>
    <cellStyle name="Standaard 4 2 2 6 2 4 2 4" xfId="14911" xr:uid="{00000000-0005-0000-0000-000079180000}"/>
    <cellStyle name="Standaard 4 2 2 6 2 4 2 5" xfId="21352" xr:uid="{00000000-0005-0000-0000-00007A180000}"/>
    <cellStyle name="Standaard 4 2 2 6 2 4 3" xfId="6408" xr:uid="{00000000-0005-0000-0000-00007B180000}"/>
    <cellStyle name="Standaard 4 2 2 6 2 4 3 2" xfId="21355" xr:uid="{00000000-0005-0000-0000-00007C180000}"/>
    <cellStyle name="Standaard 4 2 2 6 2 4 4" xfId="10242" xr:uid="{00000000-0005-0000-0000-00007D180000}"/>
    <cellStyle name="Standaard 4 2 2 6 2 4 4 2" xfId="21356" xr:uid="{00000000-0005-0000-0000-00007E180000}"/>
    <cellStyle name="Standaard 4 2 2 6 2 4 5" xfId="14910" xr:uid="{00000000-0005-0000-0000-00007F180000}"/>
    <cellStyle name="Standaard 4 2 2 6 2 4 6" xfId="21351" xr:uid="{00000000-0005-0000-0000-000080180000}"/>
    <cellStyle name="Standaard 4 2 2 6 2 5" xfId="964" xr:uid="{00000000-0005-0000-0000-000081180000}"/>
    <cellStyle name="Standaard 4 2 2 6 2 5 2" xfId="3295" xr:uid="{00000000-0005-0000-0000-000082180000}"/>
    <cellStyle name="Standaard 4 2 2 6 2 5 2 2" xfId="7962" xr:uid="{00000000-0005-0000-0000-000083180000}"/>
    <cellStyle name="Standaard 4 2 2 6 2 5 2 2 2" xfId="21359" xr:uid="{00000000-0005-0000-0000-000084180000}"/>
    <cellStyle name="Standaard 4 2 2 6 2 5 2 3" xfId="10245" xr:uid="{00000000-0005-0000-0000-000085180000}"/>
    <cellStyle name="Standaard 4 2 2 6 2 5 2 3 2" xfId="21360" xr:uid="{00000000-0005-0000-0000-000086180000}"/>
    <cellStyle name="Standaard 4 2 2 6 2 5 2 4" xfId="14913" xr:uid="{00000000-0005-0000-0000-000087180000}"/>
    <cellStyle name="Standaard 4 2 2 6 2 5 2 5" xfId="21358" xr:uid="{00000000-0005-0000-0000-000088180000}"/>
    <cellStyle name="Standaard 4 2 2 6 2 5 3" xfId="5631" xr:uid="{00000000-0005-0000-0000-000089180000}"/>
    <cellStyle name="Standaard 4 2 2 6 2 5 3 2" xfId="21361" xr:uid="{00000000-0005-0000-0000-00008A180000}"/>
    <cellStyle name="Standaard 4 2 2 6 2 5 4" xfId="10244" xr:uid="{00000000-0005-0000-0000-00008B180000}"/>
    <cellStyle name="Standaard 4 2 2 6 2 5 4 2" xfId="21362" xr:uid="{00000000-0005-0000-0000-00008C180000}"/>
    <cellStyle name="Standaard 4 2 2 6 2 5 5" xfId="14912" xr:uid="{00000000-0005-0000-0000-00008D180000}"/>
    <cellStyle name="Standaard 4 2 2 6 2 5 6" xfId="21357" xr:uid="{00000000-0005-0000-0000-00008E180000}"/>
    <cellStyle name="Standaard 4 2 2 6 2 6" xfId="2518" xr:uid="{00000000-0005-0000-0000-00008F180000}"/>
    <cellStyle name="Standaard 4 2 2 6 2 6 2" xfId="7185" xr:uid="{00000000-0005-0000-0000-000090180000}"/>
    <cellStyle name="Standaard 4 2 2 6 2 6 2 2" xfId="21364" xr:uid="{00000000-0005-0000-0000-000091180000}"/>
    <cellStyle name="Standaard 4 2 2 6 2 6 3" xfId="10246" xr:uid="{00000000-0005-0000-0000-000092180000}"/>
    <cellStyle name="Standaard 4 2 2 6 2 6 3 2" xfId="21365" xr:uid="{00000000-0005-0000-0000-000093180000}"/>
    <cellStyle name="Standaard 4 2 2 6 2 6 4" xfId="14914" xr:uid="{00000000-0005-0000-0000-000094180000}"/>
    <cellStyle name="Standaard 4 2 2 6 2 6 5" xfId="21363" xr:uid="{00000000-0005-0000-0000-000095180000}"/>
    <cellStyle name="Standaard 4 2 2 6 2 7" xfId="4854" xr:uid="{00000000-0005-0000-0000-000096180000}"/>
    <cellStyle name="Standaard 4 2 2 6 2 7 2" xfId="21366" xr:uid="{00000000-0005-0000-0000-000097180000}"/>
    <cellStyle name="Standaard 4 2 2 6 2 8" xfId="10223" xr:uid="{00000000-0005-0000-0000-000098180000}"/>
    <cellStyle name="Standaard 4 2 2 6 2 8 2" xfId="21367" xr:uid="{00000000-0005-0000-0000-000099180000}"/>
    <cellStyle name="Standaard 4 2 2 6 2 9" xfId="14891" xr:uid="{00000000-0005-0000-0000-00009A180000}"/>
    <cellStyle name="Standaard 4 2 2 6 3" xfId="225" xr:uid="{00000000-0005-0000-0000-00009B180000}"/>
    <cellStyle name="Standaard 4 2 2 6 3 2" xfId="616" xr:uid="{00000000-0005-0000-0000-00009C180000}"/>
    <cellStyle name="Standaard 4 2 2 6 3 2 2" xfId="2174" xr:uid="{00000000-0005-0000-0000-00009D180000}"/>
    <cellStyle name="Standaard 4 2 2 6 3 2 2 2" xfId="4505" xr:uid="{00000000-0005-0000-0000-00009E180000}"/>
    <cellStyle name="Standaard 4 2 2 6 3 2 2 2 2" xfId="9172" xr:uid="{00000000-0005-0000-0000-00009F180000}"/>
    <cellStyle name="Standaard 4 2 2 6 3 2 2 2 2 2" xfId="21372" xr:uid="{00000000-0005-0000-0000-0000A0180000}"/>
    <cellStyle name="Standaard 4 2 2 6 3 2 2 2 3" xfId="10250" xr:uid="{00000000-0005-0000-0000-0000A1180000}"/>
    <cellStyle name="Standaard 4 2 2 6 3 2 2 2 3 2" xfId="21373" xr:uid="{00000000-0005-0000-0000-0000A2180000}"/>
    <cellStyle name="Standaard 4 2 2 6 3 2 2 2 4" xfId="14918" xr:uid="{00000000-0005-0000-0000-0000A3180000}"/>
    <cellStyle name="Standaard 4 2 2 6 3 2 2 2 5" xfId="21371" xr:uid="{00000000-0005-0000-0000-0000A4180000}"/>
    <cellStyle name="Standaard 4 2 2 6 3 2 2 3" xfId="6841" xr:uid="{00000000-0005-0000-0000-0000A5180000}"/>
    <cellStyle name="Standaard 4 2 2 6 3 2 2 3 2" xfId="21374" xr:uid="{00000000-0005-0000-0000-0000A6180000}"/>
    <cellStyle name="Standaard 4 2 2 6 3 2 2 4" xfId="10249" xr:uid="{00000000-0005-0000-0000-0000A7180000}"/>
    <cellStyle name="Standaard 4 2 2 6 3 2 2 4 2" xfId="21375" xr:uid="{00000000-0005-0000-0000-0000A8180000}"/>
    <cellStyle name="Standaard 4 2 2 6 3 2 2 5" xfId="14917" xr:uid="{00000000-0005-0000-0000-0000A9180000}"/>
    <cellStyle name="Standaard 4 2 2 6 3 2 2 6" xfId="21370" xr:uid="{00000000-0005-0000-0000-0000AA180000}"/>
    <cellStyle name="Standaard 4 2 2 6 3 2 3" xfId="1397" xr:uid="{00000000-0005-0000-0000-0000AB180000}"/>
    <cellStyle name="Standaard 4 2 2 6 3 2 3 2" xfId="3728" xr:uid="{00000000-0005-0000-0000-0000AC180000}"/>
    <cellStyle name="Standaard 4 2 2 6 3 2 3 2 2" xfId="8395" xr:uid="{00000000-0005-0000-0000-0000AD180000}"/>
    <cellStyle name="Standaard 4 2 2 6 3 2 3 2 2 2" xfId="21378" xr:uid="{00000000-0005-0000-0000-0000AE180000}"/>
    <cellStyle name="Standaard 4 2 2 6 3 2 3 2 3" xfId="10252" xr:uid="{00000000-0005-0000-0000-0000AF180000}"/>
    <cellStyle name="Standaard 4 2 2 6 3 2 3 2 3 2" xfId="21379" xr:uid="{00000000-0005-0000-0000-0000B0180000}"/>
    <cellStyle name="Standaard 4 2 2 6 3 2 3 2 4" xfId="14920" xr:uid="{00000000-0005-0000-0000-0000B1180000}"/>
    <cellStyle name="Standaard 4 2 2 6 3 2 3 2 5" xfId="21377" xr:uid="{00000000-0005-0000-0000-0000B2180000}"/>
    <cellStyle name="Standaard 4 2 2 6 3 2 3 3" xfId="6064" xr:uid="{00000000-0005-0000-0000-0000B3180000}"/>
    <cellStyle name="Standaard 4 2 2 6 3 2 3 3 2" xfId="21380" xr:uid="{00000000-0005-0000-0000-0000B4180000}"/>
    <cellStyle name="Standaard 4 2 2 6 3 2 3 4" xfId="10251" xr:uid="{00000000-0005-0000-0000-0000B5180000}"/>
    <cellStyle name="Standaard 4 2 2 6 3 2 3 4 2" xfId="21381" xr:uid="{00000000-0005-0000-0000-0000B6180000}"/>
    <cellStyle name="Standaard 4 2 2 6 3 2 3 5" xfId="14919" xr:uid="{00000000-0005-0000-0000-0000B7180000}"/>
    <cellStyle name="Standaard 4 2 2 6 3 2 3 6" xfId="21376" xr:uid="{00000000-0005-0000-0000-0000B8180000}"/>
    <cellStyle name="Standaard 4 2 2 6 3 2 4" xfId="2951" xr:uid="{00000000-0005-0000-0000-0000B9180000}"/>
    <cellStyle name="Standaard 4 2 2 6 3 2 4 2" xfId="7618" xr:uid="{00000000-0005-0000-0000-0000BA180000}"/>
    <cellStyle name="Standaard 4 2 2 6 3 2 4 2 2" xfId="21383" xr:uid="{00000000-0005-0000-0000-0000BB180000}"/>
    <cellStyle name="Standaard 4 2 2 6 3 2 4 3" xfId="10253" xr:uid="{00000000-0005-0000-0000-0000BC180000}"/>
    <cellStyle name="Standaard 4 2 2 6 3 2 4 3 2" xfId="21384" xr:uid="{00000000-0005-0000-0000-0000BD180000}"/>
    <cellStyle name="Standaard 4 2 2 6 3 2 4 4" xfId="14921" xr:uid="{00000000-0005-0000-0000-0000BE180000}"/>
    <cellStyle name="Standaard 4 2 2 6 3 2 4 5" xfId="21382" xr:uid="{00000000-0005-0000-0000-0000BF180000}"/>
    <cellStyle name="Standaard 4 2 2 6 3 2 5" xfId="5287" xr:uid="{00000000-0005-0000-0000-0000C0180000}"/>
    <cellStyle name="Standaard 4 2 2 6 3 2 5 2" xfId="21385" xr:uid="{00000000-0005-0000-0000-0000C1180000}"/>
    <cellStyle name="Standaard 4 2 2 6 3 2 6" xfId="10248" xr:uid="{00000000-0005-0000-0000-0000C2180000}"/>
    <cellStyle name="Standaard 4 2 2 6 3 2 6 2" xfId="21386" xr:uid="{00000000-0005-0000-0000-0000C3180000}"/>
    <cellStyle name="Standaard 4 2 2 6 3 2 7" xfId="14916" xr:uid="{00000000-0005-0000-0000-0000C4180000}"/>
    <cellStyle name="Standaard 4 2 2 6 3 2 8" xfId="21369" xr:uid="{00000000-0005-0000-0000-0000C5180000}"/>
    <cellStyle name="Standaard 4 2 2 6 3 3" xfId="1786" xr:uid="{00000000-0005-0000-0000-0000C6180000}"/>
    <cellStyle name="Standaard 4 2 2 6 3 3 2" xfId="4117" xr:uid="{00000000-0005-0000-0000-0000C7180000}"/>
    <cellStyle name="Standaard 4 2 2 6 3 3 2 2" xfId="8784" xr:uid="{00000000-0005-0000-0000-0000C8180000}"/>
    <cellStyle name="Standaard 4 2 2 6 3 3 2 2 2" xfId="21389" xr:uid="{00000000-0005-0000-0000-0000C9180000}"/>
    <cellStyle name="Standaard 4 2 2 6 3 3 2 3" xfId="10255" xr:uid="{00000000-0005-0000-0000-0000CA180000}"/>
    <cellStyle name="Standaard 4 2 2 6 3 3 2 3 2" xfId="21390" xr:uid="{00000000-0005-0000-0000-0000CB180000}"/>
    <cellStyle name="Standaard 4 2 2 6 3 3 2 4" xfId="14923" xr:uid="{00000000-0005-0000-0000-0000CC180000}"/>
    <cellStyle name="Standaard 4 2 2 6 3 3 2 5" xfId="21388" xr:uid="{00000000-0005-0000-0000-0000CD180000}"/>
    <cellStyle name="Standaard 4 2 2 6 3 3 3" xfId="6453" xr:uid="{00000000-0005-0000-0000-0000CE180000}"/>
    <cellStyle name="Standaard 4 2 2 6 3 3 3 2" xfId="21391" xr:uid="{00000000-0005-0000-0000-0000CF180000}"/>
    <cellStyle name="Standaard 4 2 2 6 3 3 4" xfId="10254" xr:uid="{00000000-0005-0000-0000-0000D0180000}"/>
    <cellStyle name="Standaard 4 2 2 6 3 3 4 2" xfId="21392" xr:uid="{00000000-0005-0000-0000-0000D1180000}"/>
    <cellStyle name="Standaard 4 2 2 6 3 3 5" xfId="14922" xr:uid="{00000000-0005-0000-0000-0000D2180000}"/>
    <cellStyle name="Standaard 4 2 2 6 3 3 6" xfId="21387" xr:uid="{00000000-0005-0000-0000-0000D3180000}"/>
    <cellStyle name="Standaard 4 2 2 6 3 4" xfId="1009" xr:uid="{00000000-0005-0000-0000-0000D4180000}"/>
    <cellStyle name="Standaard 4 2 2 6 3 4 2" xfId="3340" xr:uid="{00000000-0005-0000-0000-0000D5180000}"/>
    <cellStyle name="Standaard 4 2 2 6 3 4 2 2" xfId="8007" xr:uid="{00000000-0005-0000-0000-0000D6180000}"/>
    <cellStyle name="Standaard 4 2 2 6 3 4 2 2 2" xfId="21395" xr:uid="{00000000-0005-0000-0000-0000D7180000}"/>
    <cellStyle name="Standaard 4 2 2 6 3 4 2 3" xfId="10257" xr:uid="{00000000-0005-0000-0000-0000D8180000}"/>
    <cellStyle name="Standaard 4 2 2 6 3 4 2 3 2" xfId="21396" xr:uid="{00000000-0005-0000-0000-0000D9180000}"/>
    <cellStyle name="Standaard 4 2 2 6 3 4 2 4" xfId="14925" xr:uid="{00000000-0005-0000-0000-0000DA180000}"/>
    <cellStyle name="Standaard 4 2 2 6 3 4 2 5" xfId="21394" xr:uid="{00000000-0005-0000-0000-0000DB180000}"/>
    <cellStyle name="Standaard 4 2 2 6 3 4 3" xfId="5676" xr:uid="{00000000-0005-0000-0000-0000DC180000}"/>
    <cellStyle name="Standaard 4 2 2 6 3 4 3 2" xfId="21397" xr:uid="{00000000-0005-0000-0000-0000DD180000}"/>
    <cellStyle name="Standaard 4 2 2 6 3 4 4" xfId="10256" xr:uid="{00000000-0005-0000-0000-0000DE180000}"/>
    <cellStyle name="Standaard 4 2 2 6 3 4 4 2" xfId="21398" xr:uid="{00000000-0005-0000-0000-0000DF180000}"/>
    <cellStyle name="Standaard 4 2 2 6 3 4 5" xfId="14924" xr:uid="{00000000-0005-0000-0000-0000E0180000}"/>
    <cellStyle name="Standaard 4 2 2 6 3 4 6" xfId="21393" xr:uid="{00000000-0005-0000-0000-0000E1180000}"/>
    <cellStyle name="Standaard 4 2 2 6 3 5" xfId="2563" xr:uid="{00000000-0005-0000-0000-0000E2180000}"/>
    <cellStyle name="Standaard 4 2 2 6 3 5 2" xfId="7230" xr:uid="{00000000-0005-0000-0000-0000E3180000}"/>
    <cellStyle name="Standaard 4 2 2 6 3 5 2 2" xfId="21400" xr:uid="{00000000-0005-0000-0000-0000E4180000}"/>
    <cellStyle name="Standaard 4 2 2 6 3 5 3" xfId="10258" xr:uid="{00000000-0005-0000-0000-0000E5180000}"/>
    <cellStyle name="Standaard 4 2 2 6 3 5 3 2" xfId="21401" xr:uid="{00000000-0005-0000-0000-0000E6180000}"/>
    <cellStyle name="Standaard 4 2 2 6 3 5 4" xfId="14926" xr:uid="{00000000-0005-0000-0000-0000E7180000}"/>
    <cellStyle name="Standaard 4 2 2 6 3 5 5" xfId="21399" xr:uid="{00000000-0005-0000-0000-0000E8180000}"/>
    <cellStyle name="Standaard 4 2 2 6 3 6" xfId="4899" xr:uid="{00000000-0005-0000-0000-0000E9180000}"/>
    <cellStyle name="Standaard 4 2 2 6 3 6 2" xfId="21402" xr:uid="{00000000-0005-0000-0000-0000EA180000}"/>
    <cellStyle name="Standaard 4 2 2 6 3 7" xfId="10247" xr:uid="{00000000-0005-0000-0000-0000EB180000}"/>
    <cellStyle name="Standaard 4 2 2 6 3 7 2" xfId="21403" xr:uid="{00000000-0005-0000-0000-0000EC180000}"/>
    <cellStyle name="Standaard 4 2 2 6 3 8" xfId="14915" xr:uid="{00000000-0005-0000-0000-0000ED180000}"/>
    <cellStyle name="Standaard 4 2 2 6 3 9" xfId="21368" xr:uid="{00000000-0005-0000-0000-0000EE180000}"/>
    <cellStyle name="Standaard 4 2 2 6 4" xfId="422" xr:uid="{00000000-0005-0000-0000-0000EF180000}"/>
    <cellStyle name="Standaard 4 2 2 6 4 2" xfId="1980" xr:uid="{00000000-0005-0000-0000-0000F0180000}"/>
    <cellStyle name="Standaard 4 2 2 6 4 2 2" xfId="4311" xr:uid="{00000000-0005-0000-0000-0000F1180000}"/>
    <cellStyle name="Standaard 4 2 2 6 4 2 2 2" xfId="8978" xr:uid="{00000000-0005-0000-0000-0000F2180000}"/>
    <cellStyle name="Standaard 4 2 2 6 4 2 2 2 2" xfId="21407" xr:uid="{00000000-0005-0000-0000-0000F3180000}"/>
    <cellStyle name="Standaard 4 2 2 6 4 2 2 3" xfId="10261" xr:uid="{00000000-0005-0000-0000-0000F4180000}"/>
    <cellStyle name="Standaard 4 2 2 6 4 2 2 3 2" xfId="21408" xr:uid="{00000000-0005-0000-0000-0000F5180000}"/>
    <cellStyle name="Standaard 4 2 2 6 4 2 2 4" xfId="14929" xr:uid="{00000000-0005-0000-0000-0000F6180000}"/>
    <cellStyle name="Standaard 4 2 2 6 4 2 2 5" xfId="21406" xr:uid="{00000000-0005-0000-0000-0000F7180000}"/>
    <cellStyle name="Standaard 4 2 2 6 4 2 3" xfId="6647" xr:uid="{00000000-0005-0000-0000-0000F8180000}"/>
    <cellStyle name="Standaard 4 2 2 6 4 2 3 2" xfId="21409" xr:uid="{00000000-0005-0000-0000-0000F9180000}"/>
    <cellStyle name="Standaard 4 2 2 6 4 2 4" xfId="10260" xr:uid="{00000000-0005-0000-0000-0000FA180000}"/>
    <cellStyle name="Standaard 4 2 2 6 4 2 4 2" xfId="21410" xr:uid="{00000000-0005-0000-0000-0000FB180000}"/>
    <cellStyle name="Standaard 4 2 2 6 4 2 5" xfId="14928" xr:uid="{00000000-0005-0000-0000-0000FC180000}"/>
    <cellStyle name="Standaard 4 2 2 6 4 2 6" xfId="21405" xr:uid="{00000000-0005-0000-0000-0000FD180000}"/>
    <cellStyle name="Standaard 4 2 2 6 4 3" xfId="1203" xr:uid="{00000000-0005-0000-0000-0000FE180000}"/>
    <cellStyle name="Standaard 4 2 2 6 4 3 2" xfId="3534" xr:uid="{00000000-0005-0000-0000-0000FF180000}"/>
    <cellStyle name="Standaard 4 2 2 6 4 3 2 2" xfId="8201" xr:uid="{00000000-0005-0000-0000-000000190000}"/>
    <cellStyle name="Standaard 4 2 2 6 4 3 2 2 2" xfId="21413" xr:uid="{00000000-0005-0000-0000-000001190000}"/>
    <cellStyle name="Standaard 4 2 2 6 4 3 2 3" xfId="10263" xr:uid="{00000000-0005-0000-0000-000002190000}"/>
    <cellStyle name="Standaard 4 2 2 6 4 3 2 3 2" xfId="21414" xr:uid="{00000000-0005-0000-0000-000003190000}"/>
    <cellStyle name="Standaard 4 2 2 6 4 3 2 4" xfId="14931" xr:uid="{00000000-0005-0000-0000-000004190000}"/>
    <cellStyle name="Standaard 4 2 2 6 4 3 2 5" xfId="21412" xr:uid="{00000000-0005-0000-0000-000005190000}"/>
    <cellStyle name="Standaard 4 2 2 6 4 3 3" xfId="5870" xr:uid="{00000000-0005-0000-0000-000006190000}"/>
    <cellStyle name="Standaard 4 2 2 6 4 3 3 2" xfId="21415" xr:uid="{00000000-0005-0000-0000-000007190000}"/>
    <cellStyle name="Standaard 4 2 2 6 4 3 4" xfId="10262" xr:uid="{00000000-0005-0000-0000-000008190000}"/>
    <cellStyle name="Standaard 4 2 2 6 4 3 4 2" xfId="21416" xr:uid="{00000000-0005-0000-0000-000009190000}"/>
    <cellStyle name="Standaard 4 2 2 6 4 3 5" xfId="14930" xr:uid="{00000000-0005-0000-0000-00000A190000}"/>
    <cellStyle name="Standaard 4 2 2 6 4 3 6" xfId="21411" xr:uid="{00000000-0005-0000-0000-00000B190000}"/>
    <cellStyle name="Standaard 4 2 2 6 4 4" xfId="2757" xr:uid="{00000000-0005-0000-0000-00000C190000}"/>
    <cellStyle name="Standaard 4 2 2 6 4 4 2" xfId="7424" xr:uid="{00000000-0005-0000-0000-00000D190000}"/>
    <cellStyle name="Standaard 4 2 2 6 4 4 2 2" xfId="21418" xr:uid="{00000000-0005-0000-0000-00000E190000}"/>
    <cellStyle name="Standaard 4 2 2 6 4 4 3" xfId="10264" xr:uid="{00000000-0005-0000-0000-00000F190000}"/>
    <cellStyle name="Standaard 4 2 2 6 4 4 3 2" xfId="21419" xr:uid="{00000000-0005-0000-0000-000010190000}"/>
    <cellStyle name="Standaard 4 2 2 6 4 4 4" xfId="14932" xr:uid="{00000000-0005-0000-0000-000011190000}"/>
    <cellStyle name="Standaard 4 2 2 6 4 4 5" xfId="21417" xr:uid="{00000000-0005-0000-0000-000012190000}"/>
    <cellStyle name="Standaard 4 2 2 6 4 5" xfId="5093" xr:uid="{00000000-0005-0000-0000-000013190000}"/>
    <cellStyle name="Standaard 4 2 2 6 4 5 2" xfId="21420" xr:uid="{00000000-0005-0000-0000-000014190000}"/>
    <cellStyle name="Standaard 4 2 2 6 4 6" xfId="10259" xr:uid="{00000000-0005-0000-0000-000015190000}"/>
    <cellStyle name="Standaard 4 2 2 6 4 6 2" xfId="21421" xr:uid="{00000000-0005-0000-0000-000016190000}"/>
    <cellStyle name="Standaard 4 2 2 6 4 7" xfId="14927" xr:uid="{00000000-0005-0000-0000-000017190000}"/>
    <cellStyle name="Standaard 4 2 2 6 4 8" xfId="21404" xr:uid="{00000000-0005-0000-0000-000018190000}"/>
    <cellStyle name="Standaard 4 2 2 6 5" xfId="1592" xr:uid="{00000000-0005-0000-0000-000019190000}"/>
    <cellStyle name="Standaard 4 2 2 6 5 2" xfId="3923" xr:uid="{00000000-0005-0000-0000-00001A190000}"/>
    <cellStyle name="Standaard 4 2 2 6 5 2 2" xfId="8590" xr:uid="{00000000-0005-0000-0000-00001B190000}"/>
    <cellStyle name="Standaard 4 2 2 6 5 2 2 2" xfId="21424" xr:uid="{00000000-0005-0000-0000-00001C190000}"/>
    <cellStyle name="Standaard 4 2 2 6 5 2 3" xfId="10266" xr:uid="{00000000-0005-0000-0000-00001D190000}"/>
    <cellStyle name="Standaard 4 2 2 6 5 2 3 2" xfId="21425" xr:uid="{00000000-0005-0000-0000-00001E190000}"/>
    <cellStyle name="Standaard 4 2 2 6 5 2 4" xfId="14934" xr:uid="{00000000-0005-0000-0000-00001F190000}"/>
    <cellStyle name="Standaard 4 2 2 6 5 2 5" xfId="21423" xr:uid="{00000000-0005-0000-0000-000020190000}"/>
    <cellStyle name="Standaard 4 2 2 6 5 3" xfId="6259" xr:uid="{00000000-0005-0000-0000-000021190000}"/>
    <cellStyle name="Standaard 4 2 2 6 5 3 2" xfId="21426" xr:uid="{00000000-0005-0000-0000-000022190000}"/>
    <cellStyle name="Standaard 4 2 2 6 5 4" xfId="10265" xr:uid="{00000000-0005-0000-0000-000023190000}"/>
    <cellStyle name="Standaard 4 2 2 6 5 4 2" xfId="21427" xr:uid="{00000000-0005-0000-0000-000024190000}"/>
    <cellStyle name="Standaard 4 2 2 6 5 5" xfId="14933" xr:uid="{00000000-0005-0000-0000-000025190000}"/>
    <cellStyle name="Standaard 4 2 2 6 5 6" xfId="21422" xr:uid="{00000000-0005-0000-0000-000026190000}"/>
    <cellStyle name="Standaard 4 2 2 6 6" xfId="815" xr:uid="{00000000-0005-0000-0000-000027190000}"/>
    <cellStyle name="Standaard 4 2 2 6 6 2" xfId="3146" xr:uid="{00000000-0005-0000-0000-000028190000}"/>
    <cellStyle name="Standaard 4 2 2 6 6 2 2" xfId="7813" xr:uid="{00000000-0005-0000-0000-000029190000}"/>
    <cellStyle name="Standaard 4 2 2 6 6 2 2 2" xfId="21430" xr:uid="{00000000-0005-0000-0000-00002A190000}"/>
    <cellStyle name="Standaard 4 2 2 6 6 2 3" xfId="10268" xr:uid="{00000000-0005-0000-0000-00002B190000}"/>
    <cellStyle name="Standaard 4 2 2 6 6 2 3 2" xfId="21431" xr:uid="{00000000-0005-0000-0000-00002C190000}"/>
    <cellStyle name="Standaard 4 2 2 6 6 2 4" xfId="14936" xr:uid="{00000000-0005-0000-0000-00002D190000}"/>
    <cellStyle name="Standaard 4 2 2 6 6 2 5" xfId="21429" xr:uid="{00000000-0005-0000-0000-00002E190000}"/>
    <cellStyle name="Standaard 4 2 2 6 6 3" xfId="5482" xr:uid="{00000000-0005-0000-0000-00002F190000}"/>
    <cellStyle name="Standaard 4 2 2 6 6 3 2" xfId="21432" xr:uid="{00000000-0005-0000-0000-000030190000}"/>
    <cellStyle name="Standaard 4 2 2 6 6 4" xfId="10267" xr:uid="{00000000-0005-0000-0000-000031190000}"/>
    <cellStyle name="Standaard 4 2 2 6 6 4 2" xfId="21433" xr:uid="{00000000-0005-0000-0000-000032190000}"/>
    <cellStyle name="Standaard 4 2 2 6 6 5" xfId="14935" xr:uid="{00000000-0005-0000-0000-000033190000}"/>
    <cellStyle name="Standaard 4 2 2 6 6 6" xfId="21428" xr:uid="{00000000-0005-0000-0000-000034190000}"/>
    <cellStyle name="Standaard 4 2 2 6 7" xfId="2369" xr:uid="{00000000-0005-0000-0000-000035190000}"/>
    <cellStyle name="Standaard 4 2 2 6 7 2" xfId="7036" xr:uid="{00000000-0005-0000-0000-000036190000}"/>
    <cellStyle name="Standaard 4 2 2 6 7 2 2" xfId="21435" xr:uid="{00000000-0005-0000-0000-000037190000}"/>
    <cellStyle name="Standaard 4 2 2 6 7 3" xfId="10269" xr:uid="{00000000-0005-0000-0000-000038190000}"/>
    <cellStyle name="Standaard 4 2 2 6 7 3 2" xfId="21436" xr:uid="{00000000-0005-0000-0000-000039190000}"/>
    <cellStyle name="Standaard 4 2 2 6 7 4" xfId="14937" xr:uid="{00000000-0005-0000-0000-00003A190000}"/>
    <cellStyle name="Standaard 4 2 2 6 7 5" xfId="21434" xr:uid="{00000000-0005-0000-0000-00003B190000}"/>
    <cellStyle name="Standaard 4 2 2 6 8" xfId="4755" xr:uid="{00000000-0005-0000-0000-00003C190000}"/>
    <cellStyle name="Standaard 4 2 2 6 8 2" xfId="21437" xr:uid="{00000000-0005-0000-0000-00003D190000}"/>
    <cellStyle name="Standaard 4 2 2 6 9" xfId="10222" xr:uid="{00000000-0005-0000-0000-00003E190000}"/>
    <cellStyle name="Standaard 4 2 2 6 9 2" xfId="21438" xr:uid="{00000000-0005-0000-0000-00003F190000}"/>
    <cellStyle name="Standaard 4 2 2 7" xfId="30" xr:uid="{00000000-0005-0000-0000-000040190000}"/>
    <cellStyle name="Standaard 4 2 2 7 10" xfId="14938" xr:uid="{00000000-0005-0000-0000-000041190000}"/>
    <cellStyle name="Standaard 4 2 2 7 11" xfId="21439" xr:uid="{00000000-0005-0000-0000-000042190000}"/>
    <cellStyle name="Standaard 4 2 2 7 2" xfId="132" xr:uid="{00000000-0005-0000-0000-000043190000}"/>
    <cellStyle name="Standaard 4 2 2 7 2 10" xfId="21440" xr:uid="{00000000-0005-0000-0000-000044190000}"/>
    <cellStyle name="Standaard 4 2 2 7 2 2" xfId="326" xr:uid="{00000000-0005-0000-0000-000045190000}"/>
    <cellStyle name="Standaard 4 2 2 7 2 2 2" xfId="717" xr:uid="{00000000-0005-0000-0000-000046190000}"/>
    <cellStyle name="Standaard 4 2 2 7 2 2 2 2" xfId="2275" xr:uid="{00000000-0005-0000-0000-000047190000}"/>
    <cellStyle name="Standaard 4 2 2 7 2 2 2 2 2" xfId="4606" xr:uid="{00000000-0005-0000-0000-000048190000}"/>
    <cellStyle name="Standaard 4 2 2 7 2 2 2 2 2 2" xfId="9273" xr:uid="{00000000-0005-0000-0000-000049190000}"/>
    <cellStyle name="Standaard 4 2 2 7 2 2 2 2 2 2 2" xfId="21445" xr:uid="{00000000-0005-0000-0000-00004A190000}"/>
    <cellStyle name="Standaard 4 2 2 7 2 2 2 2 2 3" xfId="10275" xr:uid="{00000000-0005-0000-0000-00004B190000}"/>
    <cellStyle name="Standaard 4 2 2 7 2 2 2 2 2 3 2" xfId="21446" xr:uid="{00000000-0005-0000-0000-00004C190000}"/>
    <cellStyle name="Standaard 4 2 2 7 2 2 2 2 2 4" xfId="14943" xr:uid="{00000000-0005-0000-0000-00004D190000}"/>
    <cellStyle name="Standaard 4 2 2 7 2 2 2 2 2 5" xfId="21444" xr:uid="{00000000-0005-0000-0000-00004E190000}"/>
    <cellStyle name="Standaard 4 2 2 7 2 2 2 2 3" xfId="6942" xr:uid="{00000000-0005-0000-0000-00004F190000}"/>
    <cellStyle name="Standaard 4 2 2 7 2 2 2 2 3 2" xfId="21447" xr:uid="{00000000-0005-0000-0000-000050190000}"/>
    <cellStyle name="Standaard 4 2 2 7 2 2 2 2 4" xfId="10274" xr:uid="{00000000-0005-0000-0000-000051190000}"/>
    <cellStyle name="Standaard 4 2 2 7 2 2 2 2 4 2" xfId="21448" xr:uid="{00000000-0005-0000-0000-000052190000}"/>
    <cellStyle name="Standaard 4 2 2 7 2 2 2 2 5" xfId="14942" xr:uid="{00000000-0005-0000-0000-000053190000}"/>
    <cellStyle name="Standaard 4 2 2 7 2 2 2 2 6" xfId="21443" xr:uid="{00000000-0005-0000-0000-000054190000}"/>
    <cellStyle name="Standaard 4 2 2 7 2 2 2 3" xfId="1498" xr:uid="{00000000-0005-0000-0000-000055190000}"/>
    <cellStyle name="Standaard 4 2 2 7 2 2 2 3 2" xfId="3829" xr:uid="{00000000-0005-0000-0000-000056190000}"/>
    <cellStyle name="Standaard 4 2 2 7 2 2 2 3 2 2" xfId="8496" xr:uid="{00000000-0005-0000-0000-000057190000}"/>
    <cellStyle name="Standaard 4 2 2 7 2 2 2 3 2 2 2" xfId="21451" xr:uid="{00000000-0005-0000-0000-000058190000}"/>
    <cellStyle name="Standaard 4 2 2 7 2 2 2 3 2 3" xfId="10277" xr:uid="{00000000-0005-0000-0000-000059190000}"/>
    <cellStyle name="Standaard 4 2 2 7 2 2 2 3 2 3 2" xfId="21452" xr:uid="{00000000-0005-0000-0000-00005A190000}"/>
    <cellStyle name="Standaard 4 2 2 7 2 2 2 3 2 4" xfId="14945" xr:uid="{00000000-0005-0000-0000-00005B190000}"/>
    <cellStyle name="Standaard 4 2 2 7 2 2 2 3 2 5" xfId="21450" xr:uid="{00000000-0005-0000-0000-00005C190000}"/>
    <cellStyle name="Standaard 4 2 2 7 2 2 2 3 3" xfId="6165" xr:uid="{00000000-0005-0000-0000-00005D190000}"/>
    <cellStyle name="Standaard 4 2 2 7 2 2 2 3 3 2" xfId="21453" xr:uid="{00000000-0005-0000-0000-00005E190000}"/>
    <cellStyle name="Standaard 4 2 2 7 2 2 2 3 4" xfId="10276" xr:uid="{00000000-0005-0000-0000-00005F190000}"/>
    <cellStyle name="Standaard 4 2 2 7 2 2 2 3 4 2" xfId="21454" xr:uid="{00000000-0005-0000-0000-000060190000}"/>
    <cellStyle name="Standaard 4 2 2 7 2 2 2 3 5" xfId="14944" xr:uid="{00000000-0005-0000-0000-000061190000}"/>
    <cellStyle name="Standaard 4 2 2 7 2 2 2 3 6" xfId="21449" xr:uid="{00000000-0005-0000-0000-000062190000}"/>
    <cellStyle name="Standaard 4 2 2 7 2 2 2 4" xfId="3052" xr:uid="{00000000-0005-0000-0000-000063190000}"/>
    <cellStyle name="Standaard 4 2 2 7 2 2 2 4 2" xfId="7719" xr:uid="{00000000-0005-0000-0000-000064190000}"/>
    <cellStyle name="Standaard 4 2 2 7 2 2 2 4 2 2" xfId="21456" xr:uid="{00000000-0005-0000-0000-000065190000}"/>
    <cellStyle name="Standaard 4 2 2 7 2 2 2 4 3" xfId="10278" xr:uid="{00000000-0005-0000-0000-000066190000}"/>
    <cellStyle name="Standaard 4 2 2 7 2 2 2 4 3 2" xfId="21457" xr:uid="{00000000-0005-0000-0000-000067190000}"/>
    <cellStyle name="Standaard 4 2 2 7 2 2 2 4 4" xfId="14946" xr:uid="{00000000-0005-0000-0000-000068190000}"/>
    <cellStyle name="Standaard 4 2 2 7 2 2 2 4 5" xfId="21455" xr:uid="{00000000-0005-0000-0000-000069190000}"/>
    <cellStyle name="Standaard 4 2 2 7 2 2 2 5" xfId="5388" xr:uid="{00000000-0005-0000-0000-00006A190000}"/>
    <cellStyle name="Standaard 4 2 2 7 2 2 2 5 2" xfId="21458" xr:uid="{00000000-0005-0000-0000-00006B190000}"/>
    <cellStyle name="Standaard 4 2 2 7 2 2 2 6" xfId="10273" xr:uid="{00000000-0005-0000-0000-00006C190000}"/>
    <cellStyle name="Standaard 4 2 2 7 2 2 2 6 2" xfId="21459" xr:uid="{00000000-0005-0000-0000-00006D190000}"/>
    <cellStyle name="Standaard 4 2 2 7 2 2 2 7" xfId="14941" xr:uid="{00000000-0005-0000-0000-00006E190000}"/>
    <cellStyle name="Standaard 4 2 2 7 2 2 2 8" xfId="21442" xr:uid="{00000000-0005-0000-0000-00006F190000}"/>
    <cellStyle name="Standaard 4 2 2 7 2 2 3" xfId="1887" xr:uid="{00000000-0005-0000-0000-000070190000}"/>
    <cellStyle name="Standaard 4 2 2 7 2 2 3 2" xfId="4218" xr:uid="{00000000-0005-0000-0000-000071190000}"/>
    <cellStyle name="Standaard 4 2 2 7 2 2 3 2 2" xfId="8885" xr:uid="{00000000-0005-0000-0000-000072190000}"/>
    <cellStyle name="Standaard 4 2 2 7 2 2 3 2 2 2" xfId="21462" xr:uid="{00000000-0005-0000-0000-000073190000}"/>
    <cellStyle name="Standaard 4 2 2 7 2 2 3 2 3" xfId="10280" xr:uid="{00000000-0005-0000-0000-000074190000}"/>
    <cellStyle name="Standaard 4 2 2 7 2 2 3 2 3 2" xfId="21463" xr:uid="{00000000-0005-0000-0000-000075190000}"/>
    <cellStyle name="Standaard 4 2 2 7 2 2 3 2 4" xfId="14948" xr:uid="{00000000-0005-0000-0000-000076190000}"/>
    <cellStyle name="Standaard 4 2 2 7 2 2 3 2 5" xfId="21461" xr:uid="{00000000-0005-0000-0000-000077190000}"/>
    <cellStyle name="Standaard 4 2 2 7 2 2 3 3" xfId="6554" xr:uid="{00000000-0005-0000-0000-000078190000}"/>
    <cellStyle name="Standaard 4 2 2 7 2 2 3 3 2" xfId="21464" xr:uid="{00000000-0005-0000-0000-000079190000}"/>
    <cellStyle name="Standaard 4 2 2 7 2 2 3 4" xfId="10279" xr:uid="{00000000-0005-0000-0000-00007A190000}"/>
    <cellStyle name="Standaard 4 2 2 7 2 2 3 4 2" xfId="21465" xr:uid="{00000000-0005-0000-0000-00007B190000}"/>
    <cellStyle name="Standaard 4 2 2 7 2 2 3 5" xfId="14947" xr:uid="{00000000-0005-0000-0000-00007C190000}"/>
    <cellStyle name="Standaard 4 2 2 7 2 2 3 6" xfId="21460" xr:uid="{00000000-0005-0000-0000-00007D190000}"/>
    <cellStyle name="Standaard 4 2 2 7 2 2 4" xfId="1110" xr:uid="{00000000-0005-0000-0000-00007E190000}"/>
    <cellStyle name="Standaard 4 2 2 7 2 2 4 2" xfId="3441" xr:uid="{00000000-0005-0000-0000-00007F190000}"/>
    <cellStyle name="Standaard 4 2 2 7 2 2 4 2 2" xfId="8108" xr:uid="{00000000-0005-0000-0000-000080190000}"/>
    <cellStyle name="Standaard 4 2 2 7 2 2 4 2 2 2" xfId="21468" xr:uid="{00000000-0005-0000-0000-000081190000}"/>
    <cellStyle name="Standaard 4 2 2 7 2 2 4 2 3" xfId="10282" xr:uid="{00000000-0005-0000-0000-000082190000}"/>
    <cellStyle name="Standaard 4 2 2 7 2 2 4 2 3 2" xfId="21469" xr:uid="{00000000-0005-0000-0000-000083190000}"/>
    <cellStyle name="Standaard 4 2 2 7 2 2 4 2 4" xfId="14950" xr:uid="{00000000-0005-0000-0000-000084190000}"/>
    <cellStyle name="Standaard 4 2 2 7 2 2 4 2 5" xfId="21467" xr:uid="{00000000-0005-0000-0000-000085190000}"/>
    <cellStyle name="Standaard 4 2 2 7 2 2 4 3" xfId="5777" xr:uid="{00000000-0005-0000-0000-000086190000}"/>
    <cellStyle name="Standaard 4 2 2 7 2 2 4 3 2" xfId="21470" xr:uid="{00000000-0005-0000-0000-000087190000}"/>
    <cellStyle name="Standaard 4 2 2 7 2 2 4 4" xfId="10281" xr:uid="{00000000-0005-0000-0000-000088190000}"/>
    <cellStyle name="Standaard 4 2 2 7 2 2 4 4 2" xfId="21471" xr:uid="{00000000-0005-0000-0000-000089190000}"/>
    <cellStyle name="Standaard 4 2 2 7 2 2 4 5" xfId="14949" xr:uid="{00000000-0005-0000-0000-00008A190000}"/>
    <cellStyle name="Standaard 4 2 2 7 2 2 4 6" xfId="21466" xr:uid="{00000000-0005-0000-0000-00008B190000}"/>
    <cellStyle name="Standaard 4 2 2 7 2 2 5" xfId="2664" xr:uid="{00000000-0005-0000-0000-00008C190000}"/>
    <cellStyle name="Standaard 4 2 2 7 2 2 5 2" xfId="7331" xr:uid="{00000000-0005-0000-0000-00008D190000}"/>
    <cellStyle name="Standaard 4 2 2 7 2 2 5 2 2" xfId="21473" xr:uid="{00000000-0005-0000-0000-00008E190000}"/>
    <cellStyle name="Standaard 4 2 2 7 2 2 5 3" xfId="10283" xr:uid="{00000000-0005-0000-0000-00008F190000}"/>
    <cellStyle name="Standaard 4 2 2 7 2 2 5 3 2" xfId="21474" xr:uid="{00000000-0005-0000-0000-000090190000}"/>
    <cellStyle name="Standaard 4 2 2 7 2 2 5 4" xfId="14951" xr:uid="{00000000-0005-0000-0000-000091190000}"/>
    <cellStyle name="Standaard 4 2 2 7 2 2 5 5" xfId="21472" xr:uid="{00000000-0005-0000-0000-000092190000}"/>
    <cellStyle name="Standaard 4 2 2 7 2 2 6" xfId="5000" xr:uid="{00000000-0005-0000-0000-000093190000}"/>
    <cellStyle name="Standaard 4 2 2 7 2 2 6 2" xfId="21475" xr:uid="{00000000-0005-0000-0000-000094190000}"/>
    <cellStyle name="Standaard 4 2 2 7 2 2 7" xfId="10272" xr:uid="{00000000-0005-0000-0000-000095190000}"/>
    <cellStyle name="Standaard 4 2 2 7 2 2 7 2" xfId="21476" xr:uid="{00000000-0005-0000-0000-000096190000}"/>
    <cellStyle name="Standaard 4 2 2 7 2 2 8" xfId="14940" xr:uid="{00000000-0005-0000-0000-000097190000}"/>
    <cellStyle name="Standaard 4 2 2 7 2 2 9" xfId="21441" xr:uid="{00000000-0005-0000-0000-000098190000}"/>
    <cellStyle name="Standaard 4 2 2 7 2 3" xfId="523" xr:uid="{00000000-0005-0000-0000-000099190000}"/>
    <cellStyle name="Standaard 4 2 2 7 2 3 2" xfId="2081" xr:uid="{00000000-0005-0000-0000-00009A190000}"/>
    <cellStyle name="Standaard 4 2 2 7 2 3 2 2" xfId="4412" xr:uid="{00000000-0005-0000-0000-00009B190000}"/>
    <cellStyle name="Standaard 4 2 2 7 2 3 2 2 2" xfId="9079" xr:uid="{00000000-0005-0000-0000-00009C190000}"/>
    <cellStyle name="Standaard 4 2 2 7 2 3 2 2 2 2" xfId="21480" xr:uid="{00000000-0005-0000-0000-00009D190000}"/>
    <cellStyle name="Standaard 4 2 2 7 2 3 2 2 3" xfId="10286" xr:uid="{00000000-0005-0000-0000-00009E190000}"/>
    <cellStyle name="Standaard 4 2 2 7 2 3 2 2 3 2" xfId="21481" xr:uid="{00000000-0005-0000-0000-00009F190000}"/>
    <cellStyle name="Standaard 4 2 2 7 2 3 2 2 4" xfId="14954" xr:uid="{00000000-0005-0000-0000-0000A0190000}"/>
    <cellStyle name="Standaard 4 2 2 7 2 3 2 2 5" xfId="21479" xr:uid="{00000000-0005-0000-0000-0000A1190000}"/>
    <cellStyle name="Standaard 4 2 2 7 2 3 2 3" xfId="6748" xr:uid="{00000000-0005-0000-0000-0000A2190000}"/>
    <cellStyle name="Standaard 4 2 2 7 2 3 2 3 2" xfId="21482" xr:uid="{00000000-0005-0000-0000-0000A3190000}"/>
    <cellStyle name="Standaard 4 2 2 7 2 3 2 4" xfId="10285" xr:uid="{00000000-0005-0000-0000-0000A4190000}"/>
    <cellStyle name="Standaard 4 2 2 7 2 3 2 4 2" xfId="21483" xr:uid="{00000000-0005-0000-0000-0000A5190000}"/>
    <cellStyle name="Standaard 4 2 2 7 2 3 2 5" xfId="14953" xr:uid="{00000000-0005-0000-0000-0000A6190000}"/>
    <cellStyle name="Standaard 4 2 2 7 2 3 2 6" xfId="21478" xr:uid="{00000000-0005-0000-0000-0000A7190000}"/>
    <cellStyle name="Standaard 4 2 2 7 2 3 3" xfId="1304" xr:uid="{00000000-0005-0000-0000-0000A8190000}"/>
    <cellStyle name="Standaard 4 2 2 7 2 3 3 2" xfId="3635" xr:uid="{00000000-0005-0000-0000-0000A9190000}"/>
    <cellStyle name="Standaard 4 2 2 7 2 3 3 2 2" xfId="8302" xr:uid="{00000000-0005-0000-0000-0000AA190000}"/>
    <cellStyle name="Standaard 4 2 2 7 2 3 3 2 2 2" xfId="21486" xr:uid="{00000000-0005-0000-0000-0000AB190000}"/>
    <cellStyle name="Standaard 4 2 2 7 2 3 3 2 3" xfId="10288" xr:uid="{00000000-0005-0000-0000-0000AC190000}"/>
    <cellStyle name="Standaard 4 2 2 7 2 3 3 2 3 2" xfId="21487" xr:uid="{00000000-0005-0000-0000-0000AD190000}"/>
    <cellStyle name="Standaard 4 2 2 7 2 3 3 2 4" xfId="14956" xr:uid="{00000000-0005-0000-0000-0000AE190000}"/>
    <cellStyle name="Standaard 4 2 2 7 2 3 3 2 5" xfId="21485" xr:uid="{00000000-0005-0000-0000-0000AF190000}"/>
    <cellStyle name="Standaard 4 2 2 7 2 3 3 3" xfId="5971" xr:uid="{00000000-0005-0000-0000-0000B0190000}"/>
    <cellStyle name="Standaard 4 2 2 7 2 3 3 3 2" xfId="21488" xr:uid="{00000000-0005-0000-0000-0000B1190000}"/>
    <cellStyle name="Standaard 4 2 2 7 2 3 3 4" xfId="10287" xr:uid="{00000000-0005-0000-0000-0000B2190000}"/>
    <cellStyle name="Standaard 4 2 2 7 2 3 3 4 2" xfId="21489" xr:uid="{00000000-0005-0000-0000-0000B3190000}"/>
    <cellStyle name="Standaard 4 2 2 7 2 3 3 5" xfId="14955" xr:uid="{00000000-0005-0000-0000-0000B4190000}"/>
    <cellStyle name="Standaard 4 2 2 7 2 3 3 6" xfId="21484" xr:uid="{00000000-0005-0000-0000-0000B5190000}"/>
    <cellStyle name="Standaard 4 2 2 7 2 3 4" xfId="2858" xr:uid="{00000000-0005-0000-0000-0000B6190000}"/>
    <cellStyle name="Standaard 4 2 2 7 2 3 4 2" xfId="7525" xr:uid="{00000000-0005-0000-0000-0000B7190000}"/>
    <cellStyle name="Standaard 4 2 2 7 2 3 4 2 2" xfId="21491" xr:uid="{00000000-0005-0000-0000-0000B8190000}"/>
    <cellStyle name="Standaard 4 2 2 7 2 3 4 3" xfId="10289" xr:uid="{00000000-0005-0000-0000-0000B9190000}"/>
    <cellStyle name="Standaard 4 2 2 7 2 3 4 3 2" xfId="21492" xr:uid="{00000000-0005-0000-0000-0000BA190000}"/>
    <cellStyle name="Standaard 4 2 2 7 2 3 4 4" xfId="14957" xr:uid="{00000000-0005-0000-0000-0000BB190000}"/>
    <cellStyle name="Standaard 4 2 2 7 2 3 4 5" xfId="21490" xr:uid="{00000000-0005-0000-0000-0000BC190000}"/>
    <cellStyle name="Standaard 4 2 2 7 2 3 5" xfId="5194" xr:uid="{00000000-0005-0000-0000-0000BD190000}"/>
    <cellStyle name="Standaard 4 2 2 7 2 3 5 2" xfId="21493" xr:uid="{00000000-0005-0000-0000-0000BE190000}"/>
    <cellStyle name="Standaard 4 2 2 7 2 3 6" xfId="10284" xr:uid="{00000000-0005-0000-0000-0000BF190000}"/>
    <cellStyle name="Standaard 4 2 2 7 2 3 6 2" xfId="21494" xr:uid="{00000000-0005-0000-0000-0000C0190000}"/>
    <cellStyle name="Standaard 4 2 2 7 2 3 7" xfId="14952" xr:uid="{00000000-0005-0000-0000-0000C1190000}"/>
    <cellStyle name="Standaard 4 2 2 7 2 3 8" xfId="21477" xr:uid="{00000000-0005-0000-0000-0000C2190000}"/>
    <cellStyle name="Standaard 4 2 2 7 2 4" xfId="1693" xr:uid="{00000000-0005-0000-0000-0000C3190000}"/>
    <cellStyle name="Standaard 4 2 2 7 2 4 2" xfId="4024" xr:uid="{00000000-0005-0000-0000-0000C4190000}"/>
    <cellStyle name="Standaard 4 2 2 7 2 4 2 2" xfId="8691" xr:uid="{00000000-0005-0000-0000-0000C5190000}"/>
    <cellStyle name="Standaard 4 2 2 7 2 4 2 2 2" xfId="21497" xr:uid="{00000000-0005-0000-0000-0000C6190000}"/>
    <cellStyle name="Standaard 4 2 2 7 2 4 2 3" xfId="10291" xr:uid="{00000000-0005-0000-0000-0000C7190000}"/>
    <cellStyle name="Standaard 4 2 2 7 2 4 2 3 2" xfId="21498" xr:uid="{00000000-0005-0000-0000-0000C8190000}"/>
    <cellStyle name="Standaard 4 2 2 7 2 4 2 4" xfId="14959" xr:uid="{00000000-0005-0000-0000-0000C9190000}"/>
    <cellStyle name="Standaard 4 2 2 7 2 4 2 5" xfId="21496" xr:uid="{00000000-0005-0000-0000-0000CA190000}"/>
    <cellStyle name="Standaard 4 2 2 7 2 4 3" xfId="6360" xr:uid="{00000000-0005-0000-0000-0000CB190000}"/>
    <cellStyle name="Standaard 4 2 2 7 2 4 3 2" xfId="21499" xr:uid="{00000000-0005-0000-0000-0000CC190000}"/>
    <cellStyle name="Standaard 4 2 2 7 2 4 4" xfId="10290" xr:uid="{00000000-0005-0000-0000-0000CD190000}"/>
    <cellStyle name="Standaard 4 2 2 7 2 4 4 2" xfId="21500" xr:uid="{00000000-0005-0000-0000-0000CE190000}"/>
    <cellStyle name="Standaard 4 2 2 7 2 4 5" xfId="14958" xr:uid="{00000000-0005-0000-0000-0000CF190000}"/>
    <cellStyle name="Standaard 4 2 2 7 2 4 6" xfId="21495" xr:uid="{00000000-0005-0000-0000-0000D0190000}"/>
    <cellStyle name="Standaard 4 2 2 7 2 5" xfId="916" xr:uid="{00000000-0005-0000-0000-0000D1190000}"/>
    <cellStyle name="Standaard 4 2 2 7 2 5 2" xfId="3247" xr:uid="{00000000-0005-0000-0000-0000D2190000}"/>
    <cellStyle name="Standaard 4 2 2 7 2 5 2 2" xfId="7914" xr:uid="{00000000-0005-0000-0000-0000D3190000}"/>
    <cellStyle name="Standaard 4 2 2 7 2 5 2 2 2" xfId="21503" xr:uid="{00000000-0005-0000-0000-0000D4190000}"/>
    <cellStyle name="Standaard 4 2 2 7 2 5 2 3" xfId="10293" xr:uid="{00000000-0005-0000-0000-0000D5190000}"/>
    <cellStyle name="Standaard 4 2 2 7 2 5 2 3 2" xfId="21504" xr:uid="{00000000-0005-0000-0000-0000D6190000}"/>
    <cellStyle name="Standaard 4 2 2 7 2 5 2 4" xfId="14961" xr:uid="{00000000-0005-0000-0000-0000D7190000}"/>
    <cellStyle name="Standaard 4 2 2 7 2 5 2 5" xfId="21502" xr:uid="{00000000-0005-0000-0000-0000D8190000}"/>
    <cellStyle name="Standaard 4 2 2 7 2 5 3" xfId="5583" xr:uid="{00000000-0005-0000-0000-0000D9190000}"/>
    <cellStyle name="Standaard 4 2 2 7 2 5 3 2" xfId="21505" xr:uid="{00000000-0005-0000-0000-0000DA190000}"/>
    <cellStyle name="Standaard 4 2 2 7 2 5 4" xfId="10292" xr:uid="{00000000-0005-0000-0000-0000DB190000}"/>
    <cellStyle name="Standaard 4 2 2 7 2 5 4 2" xfId="21506" xr:uid="{00000000-0005-0000-0000-0000DC190000}"/>
    <cellStyle name="Standaard 4 2 2 7 2 5 5" xfId="14960" xr:uid="{00000000-0005-0000-0000-0000DD190000}"/>
    <cellStyle name="Standaard 4 2 2 7 2 5 6" xfId="21501" xr:uid="{00000000-0005-0000-0000-0000DE190000}"/>
    <cellStyle name="Standaard 4 2 2 7 2 6" xfId="2470" xr:uid="{00000000-0005-0000-0000-0000DF190000}"/>
    <cellStyle name="Standaard 4 2 2 7 2 6 2" xfId="7137" xr:uid="{00000000-0005-0000-0000-0000E0190000}"/>
    <cellStyle name="Standaard 4 2 2 7 2 6 2 2" xfId="21508" xr:uid="{00000000-0005-0000-0000-0000E1190000}"/>
    <cellStyle name="Standaard 4 2 2 7 2 6 3" xfId="10294" xr:uid="{00000000-0005-0000-0000-0000E2190000}"/>
    <cellStyle name="Standaard 4 2 2 7 2 6 3 2" xfId="21509" xr:uid="{00000000-0005-0000-0000-0000E3190000}"/>
    <cellStyle name="Standaard 4 2 2 7 2 6 4" xfId="14962" xr:uid="{00000000-0005-0000-0000-0000E4190000}"/>
    <cellStyle name="Standaard 4 2 2 7 2 6 5" xfId="21507" xr:uid="{00000000-0005-0000-0000-0000E5190000}"/>
    <cellStyle name="Standaard 4 2 2 7 2 7" xfId="4806" xr:uid="{00000000-0005-0000-0000-0000E6190000}"/>
    <cellStyle name="Standaard 4 2 2 7 2 7 2" xfId="21510" xr:uid="{00000000-0005-0000-0000-0000E7190000}"/>
    <cellStyle name="Standaard 4 2 2 7 2 8" xfId="10271" xr:uid="{00000000-0005-0000-0000-0000E8190000}"/>
    <cellStyle name="Standaard 4 2 2 7 2 8 2" xfId="21511" xr:uid="{00000000-0005-0000-0000-0000E9190000}"/>
    <cellStyle name="Standaard 4 2 2 7 2 9" xfId="14939" xr:uid="{00000000-0005-0000-0000-0000EA190000}"/>
    <cellStyle name="Standaard 4 2 2 7 3" xfId="226" xr:uid="{00000000-0005-0000-0000-0000EB190000}"/>
    <cellStyle name="Standaard 4 2 2 7 3 2" xfId="617" xr:uid="{00000000-0005-0000-0000-0000EC190000}"/>
    <cellStyle name="Standaard 4 2 2 7 3 2 2" xfId="2175" xr:uid="{00000000-0005-0000-0000-0000ED190000}"/>
    <cellStyle name="Standaard 4 2 2 7 3 2 2 2" xfId="4506" xr:uid="{00000000-0005-0000-0000-0000EE190000}"/>
    <cellStyle name="Standaard 4 2 2 7 3 2 2 2 2" xfId="9173" xr:uid="{00000000-0005-0000-0000-0000EF190000}"/>
    <cellStyle name="Standaard 4 2 2 7 3 2 2 2 2 2" xfId="21516" xr:uid="{00000000-0005-0000-0000-0000F0190000}"/>
    <cellStyle name="Standaard 4 2 2 7 3 2 2 2 3" xfId="10298" xr:uid="{00000000-0005-0000-0000-0000F1190000}"/>
    <cellStyle name="Standaard 4 2 2 7 3 2 2 2 3 2" xfId="21517" xr:uid="{00000000-0005-0000-0000-0000F2190000}"/>
    <cellStyle name="Standaard 4 2 2 7 3 2 2 2 4" xfId="14966" xr:uid="{00000000-0005-0000-0000-0000F3190000}"/>
    <cellStyle name="Standaard 4 2 2 7 3 2 2 2 5" xfId="21515" xr:uid="{00000000-0005-0000-0000-0000F4190000}"/>
    <cellStyle name="Standaard 4 2 2 7 3 2 2 3" xfId="6842" xr:uid="{00000000-0005-0000-0000-0000F5190000}"/>
    <cellStyle name="Standaard 4 2 2 7 3 2 2 3 2" xfId="21518" xr:uid="{00000000-0005-0000-0000-0000F6190000}"/>
    <cellStyle name="Standaard 4 2 2 7 3 2 2 4" xfId="10297" xr:uid="{00000000-0005-0000-0000-0000F7190000}"/>
    <cellStyle name="Standaard 4 2 2 7 3 2 2 4 2" xfId="21519" xr:uid="{00000000-0005-0000-0000-0000F8190000}"/>
    <cellStyle name="Standaard 4 2 2 7 3 2 2 5" xfId="14965" xr:uid="{00000000-0005-0000-0000-0000F9190000}"/>
    <cellStyle name="Standaard 4 2 2 7 3 2 2 6" xfId="21514" xr:uid="{00000000-0005-0000-0000-0000FA190000}"/>
    <cellStyle name="Standaard 4 2 2 7 3 2 3" xfId="1398" xr:uid="{00000000-0005-0000-0000-0000FB190000}"/>
    <cellStyle name="Standaard 4 2 2 7 3 2 3 2" xfId="3729" xr:uid="{00000000-0005-0000-0000-0000FC190000}"/>
    <cellStyle name="Standaard 4 2 2 7 3 2 3 2 2" xfId="8396" xr:uid="{00000000-0005-0000-0000-0000FD190000}"/>
    <cellStyle name="Standaard 4 2 2 7 3 2 3 2 2 2" xfId="21522" xr:uid="{00000000-0005-0000-0000-0000FE190000}"/>
    <cellStyle name="Standaard 4 2 2 7 3 2 3 2 3" xfId="10300" xr:uid="{00000000-0005-0000-0000-0000FF190000}"/>
    <cellStyle name="Standaard 4 2 2 7 3 2 3 2 3 2" xfId="21523" xr:uid="{00000000-0005-0000-0000-0000001A0000}"/>
    <cellStyle name="Standaard 4 2 2 7 3 2 3 2 4" xfId="14968" xr:uid="{00000000-0005-0000-0000-0000011A0000}"/>
    <cellStyle name="Standaard 4 2 2 7 3 2 3 2 5" xfId="21521" xr:uid="{00000000-0005-0000-0000-0000021A0000}"/>
    <cellStyle name="Standaard 4 2 2 7 3 2 3 3" xfId="6065" xr:uid="{00000000-0005-0000-0000-0000031A0000}"/>
    <cellStyle name="Standaard 4 2 2 7 3 2 3 3 2" xfId="21524" xr:uid="{00000000-0005-0000-0000-0000041A0000}"/>
    <cellStyle name="Standaard 4 2 2 7 3 2 3 4" xfId="10299" xr:uid="{00000000-0005-0000-0000-0000051A0000}"/>
    <cellStyle name="Standaard 4 2 2 7 3 2 3 4 2" xfId="21525" xr:uid="{00000000-0005-0000-0000-0000061A0000}"/>
    <cellStyle name="Standaard 4 2 2 7 3 2 3 5" xfId="14967" xr:uid="{00000000-0005-0000-0000-0000071A0000}"/>
    <cellStyle name="Standaard 4 2 2 7 3 2 3 6" xfId="21520" xr:uid="{00000000-0005-0000-0000-0000081A0000}"/>
    <cellStyle name="Standaard 4 2 2 7 3 2 4" xfId="2952" xr:uid="{00000000-0005-0000-0000-0000091A0000}"/>
    <cellStyle name="Standaard 4 2 2 7 3 2 4 2" xfId="7619" xr:uid="{00000000-0005-0000-0000-00000A1A0000}"/>
    <cellStyle name="Standaard 4 2 2 7 3 2 4 2 2" xfId="21527" xr:uid="{00000000-0005-0000-0000-00000B1A0000}"/>
    <cellStyle name="Standaard 4 2 2 7 3 2 4 3" xfId="10301" xr:uid="{00000000-0005-0000-0000-00000C1A0000}"/>
    <cellStyle name="Standaard 4 2 2 7 3 2 4 3 2" xfId="21528" xr:uid="{00000000-0005-0000-0000-00000D1A0000}"/>
    <cellStyle name="Standaard 4 2 2 7 3 2 4 4" xfId="14969" xr:uid="{00000000-0005-0000-0000-00000E1A0000}"/>
    <cellStyle name="Standaard 4 2 2 7 3 2 4 5" xfId="21526" xr:uid="{00000000-0005-0000-0000-00000F1A0000}"/>
    <cellStyle name="Standaard 4 2 2 7 3 2 5" xfId="5288" xr:uid="{00000000-0005-0000-0000-0000101A0000}"/>
    <cellStyle name="Standaard 4 2 2 7 3 2 5 2" xfId="21529" xr:uid="{00000000-0005-0000-0000-0000111A0000}"/>
    <cellStyle name="Standaard 4 2 2 7 3 2 6" xfId="10296" xr:uid="{00000000-0005-0000-0000-0000121A0000}"/>
    <cellStyle name="Standaard 4 2 2 7 3 2 6 2" xfId="21530" xr:uid="{00000000-0005-0000-0000-0000131A0000}"/>
    <cellStyle name="Standaard 4 2 2 7 3 2 7" xfId="14964" xr:uid="{00000000-0005-0000-0000-0000141A0000}"/>
    <cellStyle name="Standaard 4 2 2 7 3 2 8" xfId="21513" xr:uid="{00000000-0005-0000-0000-0000151A0000}"/>
    <cellStyle name="Standaard 4 2 2 7 3 3" xfId="1787" xr:uid="{00000000-0005-0000-0000-0000161A0000}"/>
    <cellStyle name="Standaard 4 2 2 7 3 3 2" xfId="4118" xr:uid="{00000000-0005-0000-0000-0000171A0000}"/>
    <cellStyle name="Standaard 4 2 2 7 3 3 2 2" xfId="8785" xr:uid="{00000000-0005-0000-0000-0000181A0000}"/>
    <cellStyle name="Standaard 4 2 2 7 3 3 2 2 2" xfId="21533" xr:uid="{00000000-0005-0000-0000-0000191A0000}"/>
    <cellStyle name="Standaard 4 2 2 7 3 3 2 3" xfId="10303" xr:uid="{00000000-0005-0000-0000-00001A1A0000}"/>
    <cellStyle name="Standaard 4 2 2 7 3 3 2 3 2" xfId="21534" xr:uid="{00000000-0005-0000-0000-00001B1A0000}"/>
    <cellStyle name="Standaard 4 2 2 7 3 3 2 4" xfId="14971" xr:uid="{00000000-0005-0000-0000-00001C1A0000}"/>
    <cellStyle name="Standaard 4 2 2 7 3 3 2 5" xfId="21532" xr:uid="{00000000-0005-0000-0000-00001D1A0000}"/>
    <cellStyle name="Standaard 4 2 2 7 3 3 3" xfId="6454" xr:uid="{00000000-0005-0000-0000-00001E1A0000}"/>
    <cellStyle name="Standaard 4 2 2 7 3 3 3 2" xfId="21535" xr:uid="{00000000-0005-0000-0000-00001F1A0000}"/>
    <cellStyle name="Standaard 4 2 2 7 3 3 4" xfId="10302" xr:uid="{00000000-0005-0000-0000-0000201A0000}"/>
    <cellStyle name="Standaard 4 2 2 7 3 3 4 2" xfId="21536" xr:uid="{00000000-0005-0000-0000-0000211A0000}"/>
    <cellStyle name="Standaard 4 2 2 7 3 3 5" xfId="14970" xr:uid="{00000000-0005-0000-0000-0000221A0000}"/>
    <cellStyle name="Standaard 4 2 2 7 3 3 6" xfId="21531" xr:uid="{00000000-0005-0000-0000-0000231A0000}"/>
    <cellStyle name="Standaard 4 2 2 7 3 4" xfId="1010" xr:uid="{00000000-0005-0000-0000-0000241A0000}"/>
    <cellStyle name="Standaard 4 2 2 7 3 4 2" xfId="3341" xr:uid="{00000000-0005-0000-0000-0000251A0000}"/>
    <cellStyle name="Standaard 4 2 2 7 3 4 2 2" xfId="8008" xr:uid="{00000000-0005-0000-0000-0000261A0000}"/>
    <cellStyle name="Standaard 4 2 2 7 3 4 2 2 2" xfId="21539" xr:uid="{00000000-0005-0000-0000-0000271A0000}"/>
    <cellStyle name="Standaard 4 2 2 7 3 4 2 3" xfId="10305" xr:uid="{00000000-0005-0000-0000-0000281A0000}"/>
    <cellStyle name="Standaard 4 2 2 7 3 4 2 3 2" xfId="21540" xr:uid="{00000000-0005-0000-0000-0000291A0000}"/>
    <cellStyle name="Standaard 4 2 2 7 3 4 2 4" xfId="14973" xr:uid="{00000000-0005-0000-0000-00002A1A0000}"/>
    <cellStyle name="Standaard 4 2 2 7 3 4 2 5" xfId="21538" xr:uid="{00000000-0005-0000-0000-00002B1A0000}"/>
    <cellStyle name="Standaard 4 2 2 7 3 4 3" xfId="5677" xr:uid="{00000000-0005-0000-0000-00002C1A0000}"/>
    <cellStyle name="Standaard 4 2 2 7 3 4 3 2" xfId="21541" xr:uid="{00000000-0005-0000-0000-00002D1A0000}"/>
    <cellStyle name="Standaard 4 2 2 7 3 4 4" xfId="10304" xr:uid="{00000000-0005-0000-0000-00002E1A0000}"/>
    <cellStyle name="Standaard 4 2 2 7 3 4 4 2" xfId="21542" xr:uid="{00000000-0005-0000-0000-00002F1A0000}"/>
    <cellStyle name="Standaard 4 2 2 7 3 4 5" xfId="14972" xr:uid="{00000000-0005-0000-0000-0000301A0000}"/>
    <cellStyle name="Standaard 4 2 2 7 3 4 6" xfId="21537" xr:uid="{00000000-0005-0000-0000-0000311A0000}"/>
    <cellStyle name="Standaard 4 2 2 7 3 5" xfId="2564" xr:uid="{00000000-0005-0000-0000-0000321A0000}"/>
    <cellStyle name="Standaard 4 2 2 7 3 5 2" xfId="7231" xr:uid="{00000000-0005-0000-0000-0000331A0000}"/>
    <cellStyle name="Standaard 4 2 2 7 3 5 2 2" xfId="21544" xr:uid="{00000000-0005-0000-0000-0000341A0000}"/>
    <cellStyle name="Standaard 4 2 2 7 3 5 3" xfId="10306" xr:uid="{00000000-0005-0000-0000-0000351A0000}"/>
    <cellStyle name="Standaard 4 2 2 7 3 5 3 2" xfId="21545" xr:uid="{00000000-0005-0000-0000-0000361A0000}"/>
    <cellStyle name="Standaard 4 2 2 7 3 5 4" xfId="14974" xr:uid="{00000000-0005-0000-0000-0000371A0000}"/>
    <cellStyle name="Standaard 4 2 2 7 3 5 5" xfId="21543" xr:uid="{00000000-0005-0000-0000-0000381A0000}"/>
    <cellStyle name="Standaard 4 2 2 7 3 6" xfId="4900" xr:uid="{00000000-0005-0000-0000-0000391A0000}"/>
    <cellStyle name="Standaard 4 2 2 7 3 6 2" xfId="21546" xr:uid="{00000000-0005-0000-0000-00003A1A0000}"/>
    <cellStyle name="Standaard 4 2 2 7 3 7" xfId="10295" xr:uid="{00000000-0005-0000-0000-00003B1A0000}"/>
    <cellStyle name="Standaard 4 2 2 7 3 7 2" xfId="21547" xr:uid="{00000000-0005-0000-0000-00003C1A0000}"/>
    <cellStyle name="Standaard 4 2 2 7 3 8" xfId="14963" xr:uid="{00000000-0005-0000-0000-00003D1A0000}"/>
    <cellStyle name="Standaard 4 2 2 7 3 9" xfId="21512" xr:uid="{00000000-0005-0000-0000-00003E1A0000}"/>
    <cellStyle name="Standaard 4 2 2 7 4" xfId="423" xr:uid="{00000000-0005-0000-0000-00003F1A0000}"/>
    <cellStyle name="Standaard 4 2 2 7 4 2" xfId="1981" xr:uid="{00000000-0005-0000-0000-0000401A0000}"/>
    <cellStyle name="Standaard 4 2 2 7 4 2 2" xfId="4312" xr:uid="{00000000-0005-0000-0000-0000411A0000}"/>
    <cellStyle name="Standaard 4 2 2 7 4 2 2 2" xfId="8979" xr:uid="{00000000-0005-0000-0000-0000421A0000}"/>
    <cellStyle name="Standaard 4 2 2 7 4 2 2 2 2" xfId="21551" xr:uid="{00000000-0005-0000-0000-0000431A0000}"/>
    <cellStyle name="Standaard 4 2 2 7 4 2 2 3" xfId="10309" xr:uid="{00000000-0005-0000-0000-0000441A0000}"/>
    <cellStyle name="Standaard 4 2 2 7 4 2 2 3 2" xfId="21552" xr:uid="{00000000-0005-0000-0000-0000451A0000}"/>
    <cellStyle name="Standaard 4 2 2 7 4 2 2 4" xfId="14977" xr:uid="{00000000-0005-0000-0000-0000461A0000}"/>
    <cellStyle name="Standaard 4 2 2 7 4 2 2 5" xfId="21550" xr:uid="{00000000-0005-0000-0000-0000471A0000}"/>
    <cellStyle name="Standaard 4 2 2 7 4 2 3" xfId="6648" xr:uid="{00000000-0005-0000-0000-0000481A0000}"/>
    <cellStyle name="Standaard 4 2 2 7 4 2 3 2" xfId="21553" xr:uid="{00000000-0005-0000-0000-0000491A0000}"/>
    <cellStyle name="Standaard 4 2 2 7 4 2 4" xfId="10308" xr:uid="{00000000-0005-0000-0000-00004A1A0000}"/>
    <cellStyle name="Standaard 4 2 2 7 4 2 4 2" xfId="21554" xr:uid="{00000000-0005-0000-0000-00004B1A0000}"/>
    <cellStyle name="Standaard 4 2 2 7 4 2 5" xfId="14976" xr:uid="{00000000-0005-0000-0000-00004C1A0000}"/>
    <cellStyle name="Standaard 4 2 2 7 4 2 6" xfId="21549" xr:uid="{00000000-0005-0000-0000-00004D1A0000}"/>
    <cellStyle name="Standaard 4 2 2 7 4 3" xfId="1204" xr:uid="{00000000-0005-0000-0000-00004E1A0000}"/>
    <cellStyle name="Standaard 4 2 2 7 4 3 2" xfId="3535" xr:uid="{00000000-0005-0000-0000-00004F1A0000}"/>
    <cellStyle name="Standaard 4 2 2 7 4 3 2 2" xfId="8202" xr:uid="{00000000-0005-0000-0000-0000501A0000}"/>
    <cellStyle name="Standaard 4 2 2 7 4 3 2 2 2" xfId="21557" xr:uid="{00000000-0005-0000-0000-0000511A0000}"/>
    <cellStyle name="Standaard 4 2 2 7 4 3 2 3" xfId="10311" xr:uid="{00000000-0005-0000-0000-0000521A0000}"/>
    <cellStyle name="Standaard 4 2 2 7 4 3 2 3 2" xfId="21558" xr:uid="{00000000-0005-0000-0000-0000531A0000}"/>
    <cellStyle name="Standaard 4 2 2 7 4 3 2 4" xfId="14979" xr:uid="{00000000-0005-0000-0000-0000541A0000}"/>
    <cellStyle name="Standaard 4 2 2 7 4 3 2 5" xfId="21556" xr:uid="{00000000-0005-0000-0000-0000551A0000}"/>
    <cellStyle name="Standaard 4 2 2 7 4 3 3" xfId="5871" xr:uid="{00000000-0005-0000-0000-0000561A0000}"/>
    <cellStyle name="Standaard 4 2 2 7 4 3 3 2" xfId="21559" xr:uid="{00000000-0005-0000-0000-0000571A0000}"/>
    <cellStyle name="Standaard 4 2 2 7 4 3 4" xfId="10310" xr:uid="{00000000-0005-0000-0000-0000581A0000}"/>
    <cellStyle name="Standaard 4 2 2 7 4 3 4 2" xfId="21560" xr:uid="{00000000-0005-0000-0000-0000591A0000}"/>
    <cellStyle name="Standaard 4 2 2 7 4 3 5" xfId="14978" xr:uid="{00000000-0005-0000-0000-00005A1A0000}"/>
    <cellStyle name="Standaard 4 2 2 7 4 3 6" xfId="21555" xr:uid="{00000000-0005-0000-0000-00005B1A0000}"/>
    <cellStyle name="Standaard 4 2 2 7 4 4" xfId="2758" xr:uid="{00000000-0005-0000-0000-00005C1A0000}"/>
    <cellStyle name="Standaard 4 2 2 7 4 4 2" xfId="7425" xr:uid="{00000000-0005-0000-0000-00005D1A0000}"/>
    <cellStyle name="Standaard 4 2 2 7 4 4 2 2" xfId="21562" xr:uid="{00000000-0005-0000-0000-00005E1A0000}"/>
    <cellStyle name="Standaard 4 2 2 7 4 4 3" xfId="10312" xr:uid="{00000000-0005-0000-0000-00005F1A0000}"/>
    <cellStyle name="Standaard 4 2 2 7 4 4 3 2" xfId="21563" xr:uid="{00000000-0005-0000-0000-0000601A0000}"/>
    <cellStyle name="Standaard 4 2 2 7 4 4 4" xfId="14980" xr:uid="{00000000-0005-0000-0000-0000611A0000}"/>
    <cellStyle name="Standaard 4 2 2 7 4 4 5" xfId="21561" xr:uid="{00000000-0005-0000-0000-0000621A0000}"/>
    <cellStyle name="Standaard 4 2 2 7 4 5" xfId="5094" xr:uid="{00000000-0005-0000-0000-0000631A0000}"/>
    <cellStyle name="Standaard 4 2 2 7 4 5 2" xfId="21564" xr:uid="{00000000-0005-0000-0000-0000641A0000}"/>
    <cellStyle name="Standaard 4 2 2 7 4 6" xfId="10307" xr:uid="{00000000-0005-0000-0000-0000651A0000}"/>
    <cellStyle name="Standaard 4 2 2 7 4 6 2" xfId="21565" xr:uid="{00000000-0005-0000-0000-0000661A0000}"/>
    <cellStyle name="Standaard 4 2 2 7 4 7" xfId="14975" xr:uid="{00000000-0005-0000-0000-0000671A0000}"/>
    <cellStyle name="Standaard 4 2 2 7 4 8" xfId="21548" xr:uid="{00000000-0005-0000-0000-0000681A0000}"/>
    <cellStyle name="Standaard 4 2 2 7 5" xfId="1593" xr:uid="{00000000-0005-0000-0000-0000691A0000}"/>
    <cellStyle name="Standaard 4 2 2 7 5 2" xfId="3924" xr:uid="{00000000-0005-0000-0000-00006A1A0000}"/>
    <cellStyle name="Standaard 4 2 2 7 5 2 2" xfId="8591" xr:uid="{00000000-0005-0000-0000-00006B1A0000}"/>
    <cellStyle name="Standaard 4 2 2 7 5 2 2 2" xfId="21568" xr:uid="{00000000-0005-0000-0000-00006C1A0000}"/>
    <cellStyle name="Standaard 4 2 2 7 5 2 3" xfId="10314" xr:uid="{00000000-0005-0000-0000-00006D1A0000}"/>
    <cellStyle name="Standaard 4 2 2 7 5 2 3 2" xfId="21569" xr:uid="{00000000-0005-0000-0000-00006E1A0000}"/>
    <cellStyle name="Standaard 4 2 2 7 5 2 4" xfId="14982" xr:uid="{00000000-0005-0000-0000-00006F1A0000}"/>
    <cellStyle name="Standaard 4 2 2 7 5 2 5" xfId="21567" xr:uid="{00000000-0005-0000-0000-0000701A0000}"/>
    <cellStyle name="Standaard 4 2 2 7 5 3" xfId="6260" xr:uid="{00000000-0005-0000-0000-0000711A0000}"/>
    <cellStyle name="Standaard 4 2 2 7 5 3 2" xfId="21570" xr:uid="{00000000-0005-0000-0000-0000721A0000}"/>
    <cellStyle name="Standaard 4 2 2 7 5 4" xfId="10313" xr:uid="{00000000-0005-0000-0000-0000731A0000}"/>
    <cellStyle name="Standaard 4 2 2 7 5 4 2" xfId="21571" xr:uid="{00000000-0005-0000-0000-0000741A0000}"/>
    <cellStyle name="Standaard 4 2 2 7 5 5" xfId="14981" xr:uid="{00000000-0005-0000-0000-0000751A0000}"/>
    <cellStyle name="Standaard 4 2 2 7 5 6" xfId="21566" xr:uid="{00000000-0005-0000-0000-0000761A0000}"/>
    <cellStyle name="Standaard 4 2 2 7 6" xfId="816" xr:uid="{00000000-0005-0000-0000-0000771A0000}"/>
    <cellStyle name="Standaard 4 2 2 7 6 2" xfId="3147" xr:uid="{00000000-0005-0000-0000-0000781A0000}"/>
    <cellStyle name="Standaard 4 2 2 7 6 2 2" xfId="7814" xr:uid="{00000000-0005-0000-0000-0000791A0000}"/>
    <cellStyle name="Standaard 4 2 2 7 6 2 2 2" xfId="21574" xr:uid="{00000000-0005-0000-0000-00007A1A0000}"/>
    <cellStyle name="Standaard 4 2 2 7 6 2 3" xfId="10316" xr:uid="{00000000-0005-0000-0000-00007B1A0000}"/>
    <cellStyle name="Standaard 4 2 2 7 6 2 3 2" xfId="21575" xr:uid="{00000000-0005-0000-0000-00007C1A0000}"/>
    <cellStyle name="Standaard 4 2 2 7 6 2 4" xfId="14984" xr:uid="{00000000-0005-0000-0000-00007D1A0000}"/>
    <cellStyle name="Standaard 4 2 2 7 6 2 5" xfId="21573" xr:uid="{00000000-0005-0000-0000-00007E1A0000}"/>
    <cellStyle name="Standaard 4 2 2 7 6 3" xfId="5483" xr:uid="{00000000-0005-0000-0000-00007F1A0000}"/>
    <cellStyle name="Standaard 4 2 2 7 6 3 2" xfId="21576" xr:uid="{00000000-0005-0000-0000-0000801A0000}"/>
    <cellStyle name="Standaard 4 2 2 7 6 4" xfId="10315" xr:uid="{00000000-0005-0000-0000-0000811A0000}"/>
    <cellStyle name="Standaard 4 2 2 7 6 4 2" xfId="21577" xr:uid="{00000000-0005-0000-0000-0000821A0000}"/>
    <cellStyle name="Standaard 4 2 2 7 6 5" xfId="14983" xr:uid="{00000000-0005-0000-0000-0000831A0000}"/>
    <cellStyle name="Standaard 4 2 2 7 6 6" xfId="21572" xr:uid="{00000000-0005-0000-0000-0000841A0000}"/>
    <cellStyle name="Standaard 4 2 2 7 7" xfId="2370" xr:uid="{00000000-0005-0000-0000-0000851A0000}"/>
    <cellStyle name="Standaard 4 2 2 7 7 2" xfId="7037" xr:uid="{00000000-0005-0000-0000-0000861A0000}"/>
    <cellStyle name="Standaard 4 2 2 7 7 2 2" xfId="21579" xr:uid="{00000000-0005-0000-0000-0000871A0000}"/>
    <cellStyle name="Standaard 4 2 2 7 7 3" xfId="10317" xr:uid="{00000000-0005-0000-0000-0000881A0000}"/>
    <cellStyle name="Standaard 4 2 2 7 7 3 2" xfId="21580" xr:uid="{00000000-0005-0000-0000-0000891A0000}"/>
    <cellStyle name="Standaard 4 2 2 7 7 4" xfId="14985" xr:uid="{00000000-0005-0000-0000-00008A1A0000}"/>
    <cellStyle name="Standaard 4 2 2 7 7 5" xfId="21578" xr:uid="{00000000-0005-0000-0000-00008B1A0000}"/>
    <cellStyle name="Standaard 4 2 2 7 8" xfId="4707" xr:uid="{00000000-0005-0000-0000-00008C1A0000}"/>
    <cellStyle name="Standaard 4 2 2 7 8 2" xfId="21581" xr:uid="{00000000-0005-0000-0000-00008D1A0000}"/>
    <cellStyle name="Standaard 4 2 2 7 9" xfId="10270" xr:uid="{00000000-0005-0000-0000-00008E1A0000}"/>
    <cellStyle name="Standaard 4 2 2 7 9 2" xfId="21582" xr:uid="{00000000-0005-0000-0000-00008F1A0000}"/>
    <cellStyle name="Standaard 4 2 2 8" xfId="31" xr:uid="{00000000-0005-0000-0000-0000901A0000}"/>
    <cellStyle name="Standaard 4 2 2 8 10" xfId="14986" xr:uid="{00000000-0005-0000-0000-0000911A0000}"/>
    <cellStyle name="Standaard 4 2 2 8 11" xfId="21583" xr:uid="{00000000-0005-0000-0000-0000921A0000}"/>
    <cellStyle name="Standaard 4 2 2 8 2" xfId="204" xr:uid="{00000000-0005-0000-0000-0000931A0000}"/>
    <cellStyle name="Standaard 4 2 2 8 2 10" xfId="21584" xr:uid="{00000000-0005-0000-0000-0000941A0000}"/>
    <cellStyle name="Standaard 4 2 2 8 2 2" xfId="398" xr:uid="{00000000-0005-0000-0000-0000951A0000}"/>
    <cellStyle name="Standaard 4 2 2 8 2 2 2" xfId="789" xr:uid="{00000000-0005-0000-0000-0000961A0000}"/>
    <cellStyle name="Standaard 4 2 2 8 2 2 2 2" xfId="2347" xr:uid="{00000000-0005-0000-0000-0000971A0000}"/>
    <cellStyle name="Standaard 4 2 2 8 2 2 2 2 2" xfId="4678" xr:uid="{00000000-0005-0000-0000-0000981A0000}"/>
    <cellStyle name="Standaard 4 2 2 8 2 2 2 2 2 2" xfId="9345" xr:uid="{00000000-0005-0000-0000-0000991A0000}"/>
    <cellStyle name="Standaard 4 2 2 8 2 2 2 2 2 2 2" xfId="21589" xr:uid="{00000000-0005-0000-0000-00009A1A0000}"/>
    <cellStyle name="Standaard 4 2 2 8 2 2 2 2 2 3" xfId="10323" xr:uid="{00000000-0005-0000-0000-00009B1A0000}"/>
    <cellStyle name="Standaard 4 2 2 8 2 2 2 2 2 3 2" xfId="21590" xr:uid="{00000000-0005-0000-0000-00009C1A0000}"/>
    <cellStyle name="Standaard 4 2 2 8 2 2 2 2 2 4" xfId="14991" xr:uid="{00000000-0005-0000-0000-00009D1A0000}"/>
    <cellStyle name="Standaard 4 2 2 8 2 2 2 2 2 5" xfId="21588" xr:uid="{00000000-0005-0000-0000-00009E1A0000}"/>
    <cellStyle name="Standaard 4 2 2 8 2 2 2 2 3" xfId="7014" xr:uid="{00000000-0005-0000-0000-00009F1A0000}"/>
    <cellStyle name="Standaard 4 2 2 8 2 2 2 2 3 2" xfId="21591" xr:uid="{00000000-0005-0000-0000-0000A01A0000}"/>
    <cellStyle name="Standaard 4 2 2 8 2 2 2 2 4" xfId="10322" xr:uid="{00000000-0005-0000-0000-0000A11A0000}"/>
    <cellStyle name="Standaard 4 2 2 8 2 2 2 2 4 2" xfId="21592" xr:uid="{00000000-0005-0000-0000-0000A21A0000}"/>
    <cellStyle name="Standaard 4 2 2 8 2 2 2 2 5" xfId="14990" xr:uid="{00000000-0005-0000-0000-0000A31A0000}"/>
    <cellStyle name="Standaard 4 2 2 8 2 2 2 2 6" xfId="21587" xr:uid="{00000000-0005-0000-0000-0000A41A0000}"/>
    <cellStyle name="Standaard 4 2 2 8 2 2 2 3" xfId="1570" xr:uid="{00000000-0005-0000-0000-0000A51A0000}"/>
    <cellStyle name="Standaard 4 2 2 8 2 2 2 3 2" xfId="3901" xr:uid="{00000000-0005-0000-0000-0000A61A0000}"/>
    <cellStyle name="Standaard 4 2 2 8 2 2 2 3 2 2" xfId="8568" xr:uid="{00000000-0005-0000-0000-0000A71A0000}"/>
    <cellStyle name="Standaard 4 2 2 8 2 2 2 3 2 2 2" xfId="21595" xr:uid="{00000000-0005-0000-0000-0000A81A0000}"/>
    <cellStyle name="Standaard 4 2 2 8 2 2 2 3 2 3" xfId="10325" xr:uid="{00000000-0005-0000-0000-0000A91A0000}"/>
    <cellStyle name="Standaard 4 2 2 8 2 2 2 3 2 3 2" xfId="21596" xr:uid="{00000000-0005-0000-0000-0000AA1A0000}"/>
    <cellStyle name="Standaard 4 2 2 8 2 2 2 3 2 4" xfId="14993" xr:uid="{00000000-0005-0000-0000-0000AB1A0000}"/>
    <cellStyle name="Standaard 4 2 2 8 2 2 2 3 2 5" xfId="21594" xr:uid="{00000000-0005-0000-0000-0000AC1A0000}"/>
    <cellStyle name="Standaard 4 2 2 8 2 2 2 3 3" xfId="6237" xr:uid="{00000000-0005-0000-0000-0000AD1A0000}"/>
    <cellStyle name="Standaard 4 2 2 8 2 2 2 3 3 2" xfId="21597" xr:uid="{00000000-0005-0000-0000-0000AE1A0000}"/>
    <cellStyle name="Standaard 4 2 2 8 2 2 2 3 4" xfId="10324" xr:uid="{00000000-0005-0000-0000-0000AF1A0000}"/>
    <cellStyle name="Standaard 4 2 2 8 2 2 2 3 4 2" xfId="21598" xr:uid="{00000000-0005-0000-0000-0000B01A0000}"/>
    <cellStyle name="Standaard 4 2 2 8 2 2 2 3 5" xfId="14992" xr:uid="{00000000-0005-0000-0000-0000B11A0000}"/>
    <cellStyle name="Standaard 4 2 2 8 2 2 2 3 6" xfId="21593" xr:uid="{00000000-0005-0000-0000-0000B21A0000}"/>
    <cellStyle name="Standaard 4 2 2 8 2 2 2 4" xfId="3124" xr:uid="{00000000-0005-0000-0000-0000B31A0000}"/>
    <cellStyle name="Standaard 4 2 2 8 2 2 2 4 2" xfId="7791" xr:uid="{00000000-0005-0000-0000-0000B41A0000}"/>
    <cellStyle name="Standaard 4 2 2 8 2 2 2 4 2 2" xfId="21600" xr:uid="{00000000-0005-0000-0000-0000B51A0000}"/>
    <cellStyle name="Standaard 4 2 2 8 2 2 2 4 3" xfId="10326" xr:uid="{00000000-0005-0000-0000-0000B61A0000}"/>
    <cellStyle name="Standaard 4 2 2 8 2 2 2 4 3 2" xfId="21601" xr:uid="{00000000-0005-0000-0000-0000B71A0000}"/>
    <cellStyle name="Standaard 4 2 2 8 2 2 2 4 4" xfId="14994" xr:uid="{00000000-0005-0000-0000-0000B81A0000}"/>
    <cellStyle name="Standaard 4 2 2 8 2 2 2 4 5" xfId="21599" xr:uid="{00000000-0005-0000-0000-0000B91A0000}"/>
    <cellStyle name="Standaard 4 2 2 8 2 2 2 5" xfId="5460" xr:uid="{00000000-0005-0000-0000-0000BA1A0000}"/>
    <cellStyle name="Standaard 4 2 2 8 2 2 2 5 2" xfId="21602" xr:uid="{00000000-0005-0000-0000-0000BB1A0000}"/>
    <cellStyle name="Standaard 4 2 2 8 2 2 2 6" xfId="10321" xr:uid="{00000000-0005-0000-0000-0000BC1A0000}"/>
    <cellStyle name="Standaard 4 2 2 8 2 2 2 6 2" xfId="21603" xr:uid="{00000000-0005-0000-0000-0000BD1A0000}"/>
    <cellStyle name="Standaard 4 2 2 8 2 2 2 7" xfId="14989" xr:uid="{00000000-0005-0000-0000-0000BE1A0000}"/>
    <cellStyle name="Standaard 4 2 2 8 2 2 2 8" xfId="21586" xr:uid="{00000000-0005-0000-0000-0000BF1A0000}"/>
    <cellStyle name="Standaard 4 2 2 8 2 2 3" xfId="1959" xr:uid="{00000000-0005-0000-0000-0000C01A0000}"/>
    <cellStyle name="Standaard 4 2 2 8 2 2 3 2" xfId="4290" xr:uid="{00000000-0005-0000-0000-0000C11A0000}"/>
    <cellStyle name="Standaard 4 2 2 8 2 2 3 2 2" xfId="8957" xr:uid="{00000000-0005-0000-0000-0000C21A0000}"/>
    <cellStyle name="Standaard 4 2 2 8 2 2 3 2 2 2" xfId="21606" xr:uid="{00000000-0005-0000-0000-0000C31A0000}"/>
    <cellStyle name="Standaard 4 2 2 8 2 2 3 2 3" xfId="10328" xr:uid="{00000000-0005-0000-0000-0000C41A0000}"/>
    <cellStyle name="Standaard 4 2 2 8 2 2 3 2 3 2" xfId="21607" xr:uid="{00000000-0005-0000-0000-0000C51A0000}"/>
    <cellStyle name="Standaard 4 2 2 8 2 2 3 2 4" xfId="14996" xr:uid="{00000000-0005-0000-0000-0000C61A0000}"/>
    <cellStyle name="Standaard 4 2 2 8 2 2 3 2 5" xfId="21605" xr:uid="{00000000-0005-0000-0000-0000C71A0000}"/>
    <cellStyle name="Standaard 4 2 2 8 2 2 3 3" xfId="6626" xr:uid="{00000000-0005-0000-0000-0000C81A0000}"/>
    <cellStyle name="Standaard 4 2 2 8 2 2 3 3 2" xfId="21608" xr:uid="{00000000-0005-0000-0000-0000C91A0000}"/>
    <cellStyle name="Standaard 4 2 2 8 2 2 3 4" xfId="10327" xr:uid="{00000000-0005-0000-0000-0000CA1A0000}"/>
    <cellStyle name="Standaard 4 2 2 8 2 2 3 4 2" xfId="21609" xr:uid="{00000000-0005-0000-0000-0000CB1A0000}"/>
    <cellStyle name="Standaard 4 2 2 8 2 2 3 5" xfId="14995" xr:uid="{00000000-0005-0000-0000-0000CC1A0000}"/>
    <cellStyle name="Standaard 4 2 2 8 2 2 3 6" xfId="21604" xr:uid="{00000000-0005-0000-0000-0000CD1A0000}"/>
    <cellStyle name="Standaard 4 2 2 8 2 2 4" xfId="1182" xr:uid="{00000000-0005-0000-0000-0000CE1A0000}"/>
    <cellStyle name="Standaard 4 2 2 8 2 2 4 2" xfId="3513" xr:uid="{00000000-0005-0000-0000-0000CF1A0000}"/>
    <cellStyle name="Standaard 4 2 2 8 2 2 4 2 2" xfId="8180" xr:uid="{00000000-0005-0000-0000-0000D01A0000}"/>
    <cellStyle name="Standaard 4 2 2 8 2 2 4 2 2 2" xfId="21612" xr:uid="{00000000-0005-0000-0000-0000D11A0000}"/>
    <cellStyle name="Standaard 4 2 2 8 2 2 4 2 3" xfId="10330" xr:uid="{00000000-0005-0000-0000-0000D21A0000}"/>
    <cellStyle name="Standaard 4 2 2 8 2 2 4 2 3 2" xfId="21613" xr:uid="{00000000-0005-0000-0000-0000D31A0000}"/>
    <cellStyle name="Standaard 4 2 2 8 2 2 4 2 4" xfId="14998" xr:uid="{00000000-0005-0000-0000-0000D41A0000}"/>
    <cellStyle name="Standaard 4 2 2 8 2 2 4 2 5" xfId="21611" xr:uid="{00000000-0005-0000-0000-0000D51A0000}"/>
    <cellStyle name="Standaard 4 2 2 8 2 2 4 3" xfId="5849" xr:uid="{00000000-0005-0000-0000-0000D61A0000}"/>
    <cellStyle name="Standaard 4 2 2 8 2 2 4 3 2" xfId="21614" xr:uid="{00000000-0005-0000-0000-0000D71A0000}"/>
    <cellStyle name="Standaard 4 2 2 8 2 2 4 4" xfId="10329" xr:uid="{00000000-0005-0000-0000-0000D81A0000}"/>
    <cellStyle name="Standaard 4 2 2 8 2 2 4 4 2" xfId="21615" xr:uid="{00000000-0005-0000-0000-0000D91A0000}"/>
    <cellStyle name="Standaard 4 2 2 8 2 2 4 5" xfId="14997" xr:uid="{00000000-0005-0000-0000-0000DA1A0000}"/>
    <cellStyle name="Standaard 4 2 2 8 2 2 4 6" xfId="21610" xr:uid="{00000000-0005-0000-0000-0000DB1A0000}"/>
    <cellStyle name="Standaard 4 2 2 8 2 2 5" xfId="2736" xr:uid="{00000000-0005-0000-0000-0000DC1A0000}"/>
    <cellStyle name="Standaard 4 2 2 8 2 2 5 2" xfId="7403" xr:uid="{00000000-0005-0000-0000-0000DD1A0000}"/>
    <cellStyle name="Standaard 4 2 2 8 2 2 5 2 2" xfId="21617" xr:uid="{00000000-0005-0000-0000-0000DE1A0000}"/>
    <cellStyle name="Standaard 4 2 2 8 2 2 5 3" xfId="10331" xr:uid="{00000000-0005-0000-0000-0000DF1A0000}"/>
    <cellStyle name="Standaard 4 2 2 8 2 2 5 3 2" xfId="21618" xr:uid="{00000000-0005-0000-0000-0000E01A0000}"/>
    <cellStyle name="Standaard 4 2 2 8 2 2 5 4" xfId="14999" xr:uid="{00000000-0005-0000-0000-0000E11A0000}"/>
    <cellStyle name="Standaard 4 2 2 8 2 2 5 5" xfId="21616" xr:uid="{00000000-0005-0000-0000-0000E21A0000}"/>
    <cellStyle name="Standaard 4 2 2 8 2 2 6" xfId="5072" xr:uid="{00000000-0005-0000-0000-0000E31A0000}"/>
    <cellStyle name="Standaard 4 2 2 8 2 2 6 2" xfId="21619" xr:uid="{00000000-0005-0000-0000-0000E41A0000}"/>
    <cellStyle name="Standaard 4 2 2 8 2 2 7" xfId="10320" xr:uid="{00000000-0005-0000-0000-0000E51A0000}"/>
    <cellStyle name="Standaard 4 2 2 8 2 2 7 2" xfId="21620" xr:uid="{00000000-0005-0000-0000-0000E61A0000}"/>
    <cellStyle name="Standaard 4 2 2 8 2 2 8" xfId="14988" xr:uid="{00000000-0005-0000-0000-0000E71A0000}"/>
    <cellStyle name="Standaard 4 2 2 8 2 2 9" xfId="21585" xr:uid="{00000000-0005-0000-0000-0000E81A0000}"/>
    <cellStyle name="Standaard 4 2 2 8 2 3" xfId="595" xr:uid="{00000000-0005-0000-0000-0000E91A0000}"/>
    <cellStyle name="Standaard 4 2 2 8 2 3 2" xfId="2153" xr:uid="{00000000-0005-0000-0000-0000EA1A0000}"/>
    <cellStyle name="Standaard 4 2 2 8 2 3 2 2" xfId="4484" xr:uid="{00000000-0005-0000-0000-0000EB1A0000}"/>
    <cellStyle name="Standaard 4 2 2 8 2 3 2 2 2" xfId="9151" xr:uid="{00000000-0005-0000-0000-0000EC1A0000}"/>
    <cellStyle name="Standaard 4 2 2 8 2 3 2 2 2 2" xfId="21624" xr:uid="{00000000-0005-0000-0000-0000ED1A0000}"/>
    <cellStyle name="Standaard 4 2 2 8 2 3 2 2 3" xfId="10334" xr:uid="{00000000-0005-0000-0000-0000EE1A0000}"/>
    <cellStyle name="Standaard 4 2 2 8 2 3 2 2 3 2" xfId="21625" xr:uid="{00000000-0005-0000-0000-0000EF1A0000}"/>
    <cellStyle name="Standaard 4 2 2 8 2 3 2 2 4" xfId="15002" xr:uid="{00000000-0005-0000-0000-0000F01A0000}"/>
    <cellStyle name="Standaard 4 2 2 8 2 3 2 2 5" xfId="21623" xr:uid="{00000000-0005-0000-0000-0000F11A0000}"/>
    <cellStyle name="Standaard 4 2 2 8 2 3 2 3" xfId="6820" xr:uid="{00000000-0005-0000-0000-0000F21A0000}"/>
    <cellStyle name="Standaard 4 2 2 8 2 3 2 3 2" xfId="21626" xr:uid="{00000000-0005-0000-0000-0000F31A0000}"/>
    <cellStyle name="Standaard 4 2 2 8 2 3 2 4" xfId="10333" xr:uid="{00000000-0005-0000-0000-0000F41A0000}"/>
    <cellStyle name="Standaard 4 2 2 8 2 3 2 4 2" xfId="21627" xr:uid="{00000000-0005-0000-0000-0000F51A0000}"/>
    <cellStyle name="Standaard 4 2 2 8 2 3 2 5" xfId="15001" xr:uid="{00000000-0005-0000-0000-0000F61A0000}"/>
    <cellStyle name="Standaard 4 2 2 8 2 3 2 6" xfId="21622" xr:uid="{00000000-0005-0000-0000-0000F71A0000}"/>
    <cellStyle name="Standaard 4 2 2 8 2 3 3" xfId="1376" xr:uid="{00000000-0005-0000-0000-0000F81A0000}"/>
    <cellStyle name="Standaard 4 2 2 8 2 3 3 2" xfId="3707" xr:uid="{00000000-0005-0000-0000-0000F91A0000}"/>
    <cellStyle name="Standaard 4 2 2 8 2 3 3 2 2" xfId="8374" xr:uid="{00000000-0005-0000-0000-0000FA1A0000}"/>
    <cellStyle name="Standaard 4 2 2 8 2 3 3 2 2 2" xfId="21630" xr:uid="{00000000-0005-0000-0000-0000FB1A0000}"/>
    <cellStyle name="Standaard 4 2 2 8 2 3 3 2 3" xfId="10336" xr:uid="{00000000-0005-0000-0000-0000FC1A0000}"/>
    <cellStyle name="Standaard 4 2 2 8 2 3 3 2 3 2" xfId="21631" xr:uid="{00000000-0005-0000-0000-0000FD1A0000}"/>
    <cellStyle name="Standaard 4 2 2 8 2 3 3 2 4" xfId="15004" xr:uid="{00000000-0005-0000-0000-0000FE1A0000}"/>
    <cellStyle name="Standaard 4 2 2 8 2 3 3 2 5" xfId="21629" xr:uid="{00000000-0005-0000-0000-0000FF1A0000}"/>
    <cellStyle name="Standaard 4 2 2 8 2 3 3 3" xfId="6043" xr:uid="{00000000-0005-0000-0000-0000001B0000}"/>
    <cellStyle name="Standaard 4 2 2 8 2 3 3 3 2" xfId="21632" xr:uid="{00000000-0005-0000-0000-0000011B0000}"/>
    <cellStyle name="Standaard 4 2 2 8 2 3 3 4" xfId="10335" xr:uid="{00000000-0005-0000-0000-0000021B0000}"/>
    <cellStyle name="Standaard 4 2 2 8 2 3 3 4 2" xfId="21633" xr:uid="{00000000-0005-0000-0000-0000031B0000}"/>
    <cellStyle name="Standaard 4 2 2 8 2 3 3 5" xfId="15003" xr:uid="{00000000-0005-0000-0000-0000041B0000}"/>
    <cellStyle name="Standaard 4 2 2 8 2 3 3 6" xfId="21628" xr:uid="{00000000-0005-0000-0000-0000051B0000}"/>
    <cellStyle name="Standaard 4 2 2 8 2 3 4" xfId="2930" xr:uid="{00000000-0005-0000-0000-0000061B0000}"/>
    <cellStyle name="Standaard 4 2 2 8 2 3 4 2" xfId="7597" xr:uid="{00000000-0005-0000-0000-0000071B0000}"/>
    <cellStyle name="Standaard 4 2 2 8 2 3 4 2 2" xfId="21635" xr:uid="{00000000-0005-0000-0000-0000081B0000}"/>
    <cellStyle name="Standaard 4 2 2 8 2 3 4 3" xfId="10337" xr:uid="{00000000-0005-0000-0000-0000091B0000}"/>
    <cellStyle name="Standaard 4 2 2 8 2 3 4 3 2" xfId="21636" xr:uid="{00000000-0005-0000-0000-00000A1B0000}"/>
    <cellStyle name="Standaard 4 2 2 8 2 3 4 4" xfId="15005" xr:uid="{00000000-0005-0000-0000-00000B1B0000}"/>
    <cellStyle name="Standaard 4 2 2 8 2 3 4 5" xfId="21634" xr:uid="{00000000-0005-0000-0000-00000C1B0000}"/>
    <cellStyle name="Standaard 4 2 2 8 2 3 5" xfId="5266" xr:uid="{00000000-0005-0000-0000-00000D1B0000}"/>
    <cellStyle name="Standaard 4 2 2 8 2 3 5 2" xfId="21637" xr:uid="{00000000-0005-0000-0000-00000E1B0000}"/>
    <cellStyle name="Standaard 4 2 2 8 2 3 6" xfId="10332" xr:uid="{00000000-0005-0000-0000-00000F1B0000}"/>
    <cellStyle name="Standaard 4 2 2 8 2 3 6 2" xfId="21638" xr:uid="{00000000-0005-0000-0000-0000101B0000}"/>
    <cellStyle name="Standaard 4 2 2 8 2 3 7" xfId="15000" xr:uid="{00000000-0005-0000-0000-0000111B0000}"/>
    <cellStyle name="Standaard 4 2 2 8 2 3 8" xfId="21621" xr:uid="{00000000-0005-0000-0000-0000121B0000}"/>
    <cellStyle name="Standaard 4 2 2 8 2 4" xfId="1765" xr:uid="{00000000-0005-0000-0000-0000131B0000}"/>
    <cellStyle name="Standaard 4 2 2 8 2 4 2" xfId="4096" xr:uid="{00000000-0005-0000-0000-0000141B0000}"/>
    <cellStyle name="Standaard 4 2 2 8 2 4 2 2" xfId="8763" xr:uid="{00000000-0005-0000-0000-0000151B0000}"/>
    <cellStyle name="Standaard 4 2 2 8 2 4 2 2 2" xfId="21641" xr:uid="{00000000-0005-0000-0000-0000161B0000}"/>
    <cellStyle name="Standaard 4 2 2 8 2 4 2 3" xfId="10339" xr:uid="{00000000-0005-0000-0000-0000171B0000}"/>
    <cellStyle name="Standaard 4 2 2 8 2 4 2 3 2" xfId="21642" xr:uid="{00000000-0005-0000-0000-0000181B0000}"/>
    <cellStyle name="Standaard 4 2 2 8 2 4 2 4" xfId="15007" xr:uid="{00000000-0005-0000-0000-0000191B0000}"/>
    <cellStyle name="Standaard 4 2 2 8 2 4 2 5" xfId="21640" xr:uid="{00000000-0005-0000-0000-00001A1B0000}"/>
    <cellStyle name="Standaard 4 2 2 8 2 4 3" xfId="6432" xr:uid="{00000000-0005-0000-0000-00001B1B0000}"/>
    <cellStyle name="Standaard 4 2 2 8 2 4 3 2" xfId="21643" xr:uid="{00000000-0005-0000-0000-00001C1B0000}"/>
    <cellStyle name="Standaard 4 2 2 8 2 4 4" xfId="10338" xr:uid="{00000000-0005-0000-0000-00001D1B0000}"/>
    <cellStyle name="Standaard 4 2 2 8 2 4 4 2" xfId="21644" xr:uid="{00000000-0005-0000-0000-00001E1B0000}"/>
    <cellStyle name="Standaard 4 2 2 8 2 4 5" xfId="15006" xr:uid="{00000000-0005-0000-0000-00001F1B0000}"/>
    <cellStyle name="Standaard 4 2 2 8 2 4 6" xfId="21639" xr:uid="{00000000-0005-0000-0000-0000201B0000}"/>
    <cellStyle name="Standaard 4 2 2 8 2 5" xfId="988" xr:uid="{00000000-0005-0000-0000-0000211B0000}"/>
    <cellStyle name="Standaard 4 2 2 8 2 5 2" xfId="3319" xr:uid="{00000000-0005-0000-0000-0000221B0000}"/>
    <cellStyle name="Standaard 4 2 2 8 2 5 2 2" xfId="7986" xr:uid="{00000000-0005-0000-0000-0000231B0000}"/>
    <cellStyle name="Standaard 4 2 2 8 2 5 2 2 2" xfId="21647" xr:uid="{00000000-0005-0000-0000-0000241B0000}"/>
    <cellStyle name="Standaard 4 2 2 8 2 5 2 3" xfId="10341" xr:uid="{00000000-0005-0000-0000-0000251B0000}"/>
    <cellStyle name="Standaard 4 2 2 8 2 5 2 3 2" xfId="21648" xr:uid="{00000000-0005-0000-0000-0000261B0000}"/>
    <cellStyle name="Standaard 4 2 2 8 2 5 2 4" xfId="15009" xr:uid="{00000000-0005-0000-0000-0000271B0000}"/>
    <cellStyle name="Standaard 4 2 2 8 2 5 2 5" xfId="21646" xr:uid="{00000000-0005-0000-0000-0000281B0000}"/>
    <cellStyle name="Standaard 4 2 2 8 2 5 3" xfId="5655" xr:uid="{00000000-0005-0000-0000-0000291B0000}"/>
    <cellStyle name="Standaard 4 2 2 8 2 5 3 2" xfId="21649" xr:uid="{00000000-0005-0000-0000-00002A1B0000}"/>
    <cellStyle name="Standaard 4 2 2 8 2 5 4" xfId="10340" xr:uid="{00000000-0005-0000-0000-00002B1B0000}"/>
    <cellStyle name="Standaard 4 2 2 8 2 5 4 2" xfId="21650" xr:uid="{00000000-0005-0000-0000-00002C1B0000}"/>
    <cellStyle name="Standaard 4 2 2 8 2 5 5" xfId="15008" xr:uid="{00000000-0005-0000-0000-00002D1B0000}"/>
    <cellStyle name="Standaard 4 2 2 8 2 5 6" xfId="21645" xr:uid="{00000000-0005-0000-0000-00002E1B0000}"/>
    <cellStyle name="Standaard 4 2 2 8 2 6" xfId="2542" xr:uid="{00000000-0005-0000-0000-00002F1B0000}"/>
    <cellStyle name="Standaard 4 2 2 8 2 6 2" xfId="7209" xr:uid="{00000000-0005-0000-0000-0000301B0000}"/>
    <cellStyle name="Standaard 4 2 2 8 2 6 2 2" xfId="21652" xr:uid="{00000000-0005-0000-0000-0000311B0000}"/>
    <cellStyle name="Standaard 4 2 2 8 2 6 3" xfId="10342" xr:uid="{00000000-0005-0000-0000-0000321B0000}"/>
    <cellStyle name="Standaard 4 2 2 8 2 6 3 2" xfId="21653" xr:uid="{00000000-0005-0000-0000-0000331B0000}"/>
    <cellStyle name="Standaard 4 2 2 8 2 6 4" xfId="15010" xr:uid="{00000000-0005-0000-0000-0000341B0000}"/>
    <cellStyle name="Standaard 4 2 2 8 2 6 5" xfId="21651" xr:uid="{00000000-0005-0000-0000-0000351B0000}"/>
    <cellStyle name="Standaard 4 2 2 8 2 7" xfId="4878" xr:uid="{00000000-0005-0000-0000-0000361B0000}"/>
    <cellStyle name="Standaard 4 2 2 8 2 7 2" xfId="21654" xr:uid="{00000000-0005-0000-0000-0000371B0000}"/>
    <cellStyle name="Standaard 4 2 2 8 2 8" xfId="10319" xr:uid="{00000000-0005-0000-0000-0000381B0000}"/>
    <cellStyle name="Standaard 4 2 2 8 2 8 2" xfId="21655" xr:uid="{00000000-0005-0000-0000-0000391B0000}"/>
    <cellStyle name="Standaard 4 2 2 8 2 9" xfId="14987" xr:uid="{00000000-0005-0000-0000-00003A1B0000}"/>
    <cellStyle name="Standaard 4 2 2 8 3" xfId="227" xr:uid="{00000000-0005-0000-0000-00003B1B0000}"/>
    <cellStyle name="Standaard 4 2 2 8 3 2" xfId="618" xr:uid="{00000000-0005-0000-0000-00003C1B0000}"/>
    <cellStyle name="Standaard 4 2 2 8 3 2 2" xfId="2176" xr:uid="{00000000-0005-0000-0000-00003D1B0000}"/>
    <cellStyle name="Standaard 4 2 2 8 3 2 2 2" xfId="4507" xr:uid="{00000000-0005-0000-0000-00003E1B0000}"/>
    <cellStyle name="Standaard 4 2 2 8 3 2 2 2 2" xfId="9174" xr:uid="{00000000-0005-0000-0000-00003F1B0000}"/>
    <cellStyle name="Standaard 4 2 2 8 3 2 2 2 2 2" xfId="21660" xr:uid="{00000000-0005-0000-0000-0000401B0000}"/>
    <cellStyle name="Standaard 4 2 2 8 3 2 2 2 3" xfId="10346" xr:uid="{00000000-0005-0000-0000-0000411B0000}"/>
    <cellStyle name="Standaard 4 2 2 8 3 2 2 2 3 2" xfId="21661" xr:uid="{00000000-0005-0000-0000-0000421B0000}"/>
    <cellStyle name="Standaard 4 2 2 8 3 2 2 2 4" xfId="15014" xr:uid="{00000000-0005-0000-0000-0000431B0000}"/>
    <cellStyle name="Standaard 4 2 2 8 3 2 2 2 5" xfId="21659" xr:uid="{00000000-0005-0000-0000-0000441B0000}"/>
    <cellStyle name="Standaard 4 2 2 8 3 2 2 3" xfId="6843" xr:uid="{00000000-0005-0000-0000-0000451B0000}"/>
    <cellStyle name="Standaard 4 2 2 8 3 2 2 3 2" xfId="21662" xr:uid="{00000000-0005-0000-0000-0000461B0000}"/>
    <cellStyle name="Standaard 4 2 2 8 3 2 2 4" xfId="10345" xr:uid="{00000000-0005-0000-0000-0000471B0000}"/>
    <cellStyle name="Standaard 4 2 2 8 3 2 2 4 2" xfId="21663" xr:uid="{00000000-0005-0000-0000-0000481B0000}"/>
    <cellStyle name="Standaard 4 2 2 8 3 2 2 5" xfId="15013" xr:uid="{00000000-0005-0000-0000-0000491B0000}"/>
    <cellStyle name="Standaard 4 2 2 8 3 2 2 6" xfId="21658" xr:uid="{00000000-0005-0000-0000-00004A1B0000}"/>
    <cellStyle name="Standaard 4 2 2 8 3 2 3" xfId="1399" xr:uid="{00000000-0005-0000-0000-00004B1B0000}"/>
    <cellStyle name="Standaard 4 2 2 8 3 2 3 2" xfId="3730" xr:uid="{00000000-0005-0000-0000-00004C1B0000}"/>
    <cellStyle name="Standaard 4 2 2 8 3 2 3 2 2" xfId="8397" xr:uid="{00000000-0005-0000-0000-00004D1B0000}"/>
    <cellStyle name="Standaard 4 2 2 8 3 2 3 2 2 2" xfId="21666" xr:uid="{00000000-0005-0000-0000-00004E1B0000}"/>
    <cellStyle name="Standaard 4 2 2 8 3 2 3 2 3" xfId="10348" xr:uid="{00000000-0005-0000-0000-00004F1B0000}"/>
    <cellStyle name="Standaard 4 2 2 8 3 2 3 2 3 2" xfId="21667" xr:uid="{00000000-0005-0000-0000-0000501B0000}"/>
    <cellStyle name="Standaard 4 2 2 8 3 2 3 2 4" xfId="15016" xr:uid="{00000000-0005-0000-0000-0000511B0000}"/>
    <cellStyle name="Standaard 4 2 2 8 3 2 3 2 5" xfId="21665" xr:uid="{00000000-0005-0000-0000-0000521B0000}"/>
    <cellStyle name="Standaard 4 2 2 8 3 2 3 3" xfId="6066" xr:uid="{00000000-0005-0000-0000-0000531B0000}"/>
    <cellStyle name="Standaard 4 2 2 8 3 2 3 3 2" xfId="21668" xr:uid="{00000000-0005-0000-0000-0000541B0000}"/>
    <cellStyle name="Standaard 4 2 2 8 3 2 3 4" xfId="10347" xr:uid="{00000000-0005-0000-0000-0000551B0000}"/>
    <cellStyle name="Standaard 4 2 2 8 3 2 3 4 2" xfId="21669" xr:uid="{00000000-0005-0000-0000-0000561B0000}"/>
    <cellStyle name="Standaard 4 2 2 8 3 2 3 5" xfId="15015" xr:uid="{00000000-0005-0000-0000-0000571B0000}"/>
    <cellStyle name="Standaard 4 2 2 8 3 2 3 6" xfId="21664" xr:uid="{00000000-0005-0000-0000-0000581B0000}"/>
    <cellStyle name="Standaard 4 2 2 8 3 2 4" xfId="2953" xr:uid="{00000000-0005-0000-0000-0000591B0000}"/>
    <cellStyle name="Standaard 4 2 2 8 3 2 4 2" xfId="7620" xr:uid="{00000000-0005-0000-0000-00005A1B0000}"/>
    <cellStyle name="Standaard 4 2 2 8 3 2 4 2 2" xfId="21671" xr:uid="{00000000-0005-0000-0000-00005B1B0000}"/>
    <cellStyle name="Standaard 4 2 2 8 3 2 4 3" xfId="10349" xr:uid="{00000000-0005-0000-0000-00005C1B0000}"/>
    <cellStyle name="Standaard 4 2 2 8 3 2 4 3 2" xfId="21672" xr:uid="{00000000-0005-0000-0000-00005D1B0000}"/>
    <cellStyle name="Standaard 4 2 2 8 3 2 4 4" xfId="15017" xr:uid="{00000000-0005-0000-0000-00005E1B0000}"/>
    <cellStyle name="Standaard 4 2 2 8 3 2 4 5" xfId="21670" xr:uid="{00000000-0005-0000-0000-00005F1B0000}"/>
    <cellStyle name="Standaard 4 2 2 8 3 2 5" xfId="5289" xr:uid="{00000000-0005-0000-0000-0000601B0000}"/>
    <cellStyle name="Standaard 4 2 2 8 3 2 5 2" xfId="21673" xr:uid="{00000000-0005-0000-0000-0000611B0000}"/>
    <cellStyle name="Standaard 4 2 2 8 3 2 6" xfId="10344" xr:uid="{00000000-0005-0000-0000-0000621B0000}"/>
    <cellStyle name="Standaard 4 2 2 8 3 2 6 2" xfId="21674" xr:uid="{00000000-0005-0000-0000-0000631B0000}"/>
    <cellStyle name="Standaard 4 2 2 8 3 2 7" xfId="15012" xr:uid="{00000000-0005-0000-0000-0000641B0000}"/>
    <cellStyle name="Standaard 4 2 2 8 3 2 8" xfId="21657" xr:uid="{00000000-0005-0000-0000-0000651B0000}"/>
    <cellStyle name="Standaard 4 2 2 8 3 3" xfId="1788" xr:uid="{00000000-0005-0000-0000-0000661B0000}"/>
    <cellStyle name="Standaard 4 2 2 8 3 3 2" xfId="4119" xr:uid="{00000000-0005-0000-0000-0000671B0000}"/>
    <cellStyle name="Standaard 4 2 2 8 3 3 2 2" xfId="8786" xr:uid="{00000000-0005-0000-0000-0000681B0000}"/>
    <cellStyle name="Standaard 4 2 2 8 3 3 2 2 2" xfId="21677" xr:uid="{00000000-0005-0000-0000-0000691B0000}"/>
    <cellStyle name="Standaard 4 2 2 8 3 3 2 3" xfId="10351" xr:uid="{00000000-0005-0000-0000-00006A1B0000}"/>
    <cellStyle name="Standaard 4 2 2 8 3 3 2 3 2" xfId="21678" xr:uid="{00000000-0005-0000-0000-00006B1B0000}"/>
    <cellStyle name="Standaard 4 2 2 8 3 3 2 4" xfId="15019" xr:uid="{00000000-0005-0000-0000-00006C1B0000}"/>
    <cellStyle name="Standaard 4 2 2 8 3 3 2 5" xfId="21676" xr:uid="{00000000-0005-0000-0000-00006D1B0000}"/>
    <cellStyle name="Standaard 4 2 2 8 3 3 3" xfId="6455" xr:uid="{00000000-0005-0000-0000-00006E1B0000}"/>
    <cellStyle name="Standaard 4 2 2 8 3 3 3 2" xfId="21679" xr:uid="{00000000-0005-0000-0000-00006F1B0000}"/>
    <cellStyle name="Standaard 4 2 2 8 3 3 4" xfId="10350" xr:uid="{00000000-0005-0000-0000-0000701B0000}"/>
    <cellStyle name="Standaard 4 2 2 8 3 3 4 2" xfId="21680" xr:uid="{00000000-0005-0000-0000-0000711B0000}"/>
    <cellStyle name="Standaard 4 2 2 8 3 3 5" xfId="15018" xr:uid="{00000000-0005-0000-0000-0000721B0000}"/>
    <cellStyle name="Standaard 4 2 2 8 3 3 6" xfId="21675" xr:uid="{00000000-0005-0000-0000-0000731B0000}"/>
    <cellStyle name="Standaard 4 2 2 8 3 4" xfId="1011" xr:uid="{00000000-0005-0000-0000-0000741B0000}"/>
    <cellStyle name="Standaard 4 2 2 8 3 4 2" xfId="3342" xr:uid="{00000000-0005-0000-0000-0000751B0000}"/>
    <cellStyle name="Standaard 4 2 2 8 3 4 2 2" xfId="8009" xr:uid="{00000000-0005-0000-0000-0000761B0000}"/>
    <cellStyle name="Standaard 4 2 2 8 3 4 2 2 2" xfId="21683" xr:uid="{00000000-0005-0000-0000-0000771B0000}"/>
    <cellStyle name="Standaard 4 2 2 8 3 4 2 3" xfId="10353" xr:uid="{00000000-0005-0000-0000-0000781B0000}"/>
    <cellStyle name="Standaard 4 2 2 8 3 4 2 3 2" xfId="21684" xr:uid="{00000000-0005-0000-0000-0000791B0000}"/>
    <cellStyle name="Standaard 4 2 2 8 3 4 2 4" xfId="15021" xr:uid="{00000000-0005-0000-0000-00007A1B0000}"/>
    <cellStyle name="Standaard 4 2 2 8 3 4 2 5" xfId="21682" xr:uid="{00000000-0005-0000-0000-00007B1B0000}"/>
    <cellStyle name="Standaard 4 2 2 8 3 4 3" xfId="5678" xr:uid="{00000000-0005-0000-0000-00007C1B0000}"/>
    <cellStyle name="Standaard 4 2 2 8 3 4 3 2" xfId="21685" xr:uid="{00000000-0005-0000-0000-00007D1B0000}"/>
    <cellStyle name="Standaard 4 2 2 8 3 4 4" xfId="10352" xr:uid="{00000000-0005-0000-0000-00007E1B0000}"/>
    <cellStyle name="Standaard 4 2 2 8 3 4 4 2" xfId="21686" xr:uid="{00000000-0005-0000-0000-00007F1B0000}"/>
    <cellStyle name="Standaard 4 2 2 8 3 4 5" xfId="15020" xr:uid="{00000000-0005-0000-0000-0000801B0000}"/>
    <cellStyle name="Standaard 4 2 2 8 3 4 6" xfId="21681" xr:uid="{00000000-0005-0000-0000-0000811B0000}"/>
    <cellStyle name="Standaard 4 2 2 8 3 5" xfId="2565" xr:uid="{00000000-0005-0000-0000-0000821B0000}"/>
    <cellStyle name="Standaard 4 2 2 8 3 5 2" xfId="7232" xr:uid="{00000000-0005-0000-0000-0000831B0000}"/>
    <cellStyle name="Standaard 4 2 2 8 3 5 2 2" xfId="21688" xr:uid="{00000000-0005-0000-0000-0000841B0000}"/>
    <cellStyle name="Standaard 4 2 2 8 3 5 3" xfId="10354" xr:uid="{00000000-0005-0000-0000-0000851B0000}"/>
    <cellStyle name="Standaard 4 2 2 8 3 5 3 2" xfId="21689" xr:uid="{00000000-0005-0000-0000-0000861B0000}"/>
    <cellStyle name="Standaard 4 2 2 8 3 5 4" xfId="15022" xr:uid="{00000000-0005-0000-0000-0000871B0000}"/>
    <cellStyle name="Standaard 4 2 2 8 3 5 5" xfId="21687" xr:uid="{00000000-0005-0000-0000-0000881B0000}"/>
    <cellStyle name="Standaard 4 2 2 8 3 6" xfId="4901" xr:uid="{00000000-0005-0000-0000-0000891B0000}"/>
    <cellStyle name="Standaard 4 2 2 8 3 6 2" xfId="21690" xr:uid="{00000000-0005-0000-0000-00008A1B0000}"/>
    <cellStyle name="Standaard 4 2 2 8 3 7" xfId="10343" xr:uid="{00000000-0005-0000-0000-00008B1B0000}"/>
    <cellStyle name="Standaard 4 2 2 8 3 7 2" xfId="21691" xr:uid="{00000000-0005-0000-0000-00008C1B0000}"/>
    <cellStyle name="Standaard 4 2 2 8 3 8" xfId="15011" xr:uid="{00000000-0005-0000-0000-00008D1B0000}"/>
    <cellStyle name="Standaard 4 2 2 8 3 9" xfId="21656" xr:uid="{00000000-0005-0000-0000-00008E1B0000}"/>
    <cellStyle name="Standaard 4 2 2 8 4" xfId="424" xr:uid="{00000000-0005-0000-0000-00008F1B0000}"/>
    <cellStyle name="Standaard 4 2 2 8 4 2" xfId="1982" xr:uid="{00000000-0005-0000-0000-0000901B0000}"/>
    <cellStyle name="Standaard 4 2 2 8 4 2 2" xfId="4313" xr:uid="{00000000-0005-0000-0000-0000911B0000}"/>
    <cellStyle name="Standaard 4 2 2 8 4 2 2 2" xfId="8980" xr:uid="{00000000-0005-0000-0000-0000921B0000}"/>
    <cellStyle name="Standaard 4 2 2 8 4 2 2 2 2" xfId="21695" xr:uid="{00000000-0005-0000-0000-0000931B0000}"/>
    <cellStyle name="Standaard 4 2 2 8 4 2 2 3" xfId="10357" xr:uid="{00000000-0005-0000-0000-0000941B0000}"/>
    <cellStyle name="Standaard 4 2 2 8 4 2 2 3 2" xfId="21696" xr:uid="{00000000-0005-0000-0000-0000951B0000}"/>
    <cellStyle name="Standaard 4 2 2 8 4 2 2 4" xfId="15025" xr:uid="{00000000-0005-0000-0000-0000961B0000}"/>
    <cellStyle name="Standaard 4 2 2 8 4 2 2 5" xfId="21694" xr:uid="{00000000-0005-0000-0000-0000971B0000}"/>
    <cellStyle name="Standaard 4 2 2 8 4 2 3" xfId="6649" xr:uid="{00000000-0005-0000-0000-0000981B0000}"/>
    <cellStyle name="Standaard 4 2 2 8 4 2 3 2" xfId="21697" xr:uid="{00000000-0005-0000-0000-0000991B0000}"/>
    <cellStyle name="Standaard 4 2 2 8 4 2 4" xfId="10356" xr:uid="{00000000-0005-0000-0000-00009A1B0000}"/>
    <cellStyle name="Standaard 4 2 2 8 4 2 4 2" xfId="21698" xr:uid="{00000000-0005-0000-0000-00009B1B0000}"/>
    <cellStyle name="Standaard 4 2 2 8 4 2 5" xfId="15024" xr:uid="{00000000-0005-0000-0000-00009C1B0000}"/>
    <cellStyle name="Standaard 4 2 2 8 4 2 6" xfId="21693" xr:uid="{00000000-0005-0000-0000-00009D1B0000}"/>
    <cellStyle name="Standaard 4 2 2 8 4 3" xfId="1205" xr:uid="{00000000-0005-0000-0000-00009E1B0000}"/>
    <cellStyle name="Standaard 4 2 2 8 4 3 2" xfId="3536" xr:uid="{00000000-0005-0000-0000-00009F1B0000}"/>
    <cellStyle name="Standaard 4 2 2 8 4 3 2 2" xfId="8203" xr:uid="{00000000-0005-0000-0000-0000A01B0000}"/>
    <cellStyle name="Standaard 4 2 2 8 4 3 2 2 2" xfId="21701" xr:uid="{00000000-0005-0000-0000-0000A11B0000}"/>
    <cellStyle name="Standaard 4 2 2 8 4 3 2 3" xfId="10359" xr:uid="{00000000-0005-0000-0000-0000A21B0000}"/>
    <cellStyle name="Standaard 4 2 2 8 4 3 2 3 2" xfId="21702" xr:uid="{00000000-0005-0000-0000-0000A31B0000}"/>
    <cellStyle name="Standaard 4 2 2 8 4 3 2 4" xfId="15027" xr:uid="{00000000-0005-0000-0000-0000A41B0000}"/>
    <cellStyle name="Standaard 4 2 2 8 4 3 2 5" xfId="21700" xr:uid="{00000000-0005-0000-0000-0000A51B0000}"/>
    <cellStyle name="Standaard 4 2 2 8 4 3 3" xfId="5872" xr:uid="{00000000-0005-0000-0000-0000A61B0000}"/>
    <cellStyle name="Standaard 4 2 2 8 4 3 3 2" xfId="21703" xr:uid="{00000000-0005-0000-0000-0000A71B0000}"/>
    <cellStyle name="Standaard 4 2 2 8 4 3 4" xfId="10358" xr:uid="{00000000-0005-0000-0000-0000A81B0000}"/>
    <cellStyle name="Standaard 4 2 2 8 4 3 4 2" xfId="21704" xr:uid="{00000000-0005-0000-0000-0000A91B0000}"/>
    <cellStyle name="Standaard 4 2 2 8 4 3 5" xfId="15026" xr:uid="{00000000-0005-0000-0000-0000AA1B0000}"/>
    <cellStyle name="Standaard 4 2 2 8 4 3 6" xfId="21699" xr:uid="{00000000-0005-0000-0000-0000AB1B0000}"/>
    <cellStyle name="Standaard 4 2 2 8 4 4" xfId="2759" xr:uid="{00000000-0005-0000-0000-0000AC1B0000}"/>
    <cellStyle name="Standaard 4 2 2 8 4 4 2" xfId="7426" xr:uid="{00000000-0005-0000-0000-0000AD1B0000}"/>
    <cellStyle name="Standaard 4 2 2 8 4 4 2 2" xfId="21706" xr:uid="{00000000-0005-0000-0000-0000AE1B0000}"/>
    <cellStyle name="Standaard 4 2 2 8 4 4 3" xfId="10360" xr:uid="{00000000-0005-0000-0000-0000AF1B0000}"/>
    <cellStyle name="Standaard 4 2 2 8 4 4 3 2" xfId="21707" xr:uid="{00000000-0005-0000-0000-0000B01B0000}"/>
    <cellStyle name="Standaard 4 2 2 8 4 4 4" xfId="15028" xr:uid="{00000000-0005-0000-0000-0000B11B0000}"/>
    <cellStyle name="Standaard 4 2 2 8 4 4 5" xfId="21705" xr:uid="{00000000-0005-0000-0000-0000B21B0000}"/>
    <cellStyle name="Standaard 4 2 2 8 4 5" xfId="5095" xr:uid="{00000000-0005-0000-0000-0000B31B0000}"/>
    <cellStyle name="Standaard 4 2 2 8 4 5 2" xfId="21708" xr:uid="{00000000-0005-0000-0000-0000B41B0000}"/>
    <cellStyle name="Standaard 4 2 2 8 4 6" xfId="10355" xr:uid="{00000000-0005-0000-0000-0000B51B0000}"/>
    <cellStyle name="Standaard 4 2 2 8 4 6 2" xfId="21709" xr:uid="{00000000-0005-0000-0000-0000B61B0000}"/>
    <cellStyle name="Standaard 4 2 2 8 4 7" xfId="15023" xr:uid="{00000000-0005-0000-0000-0000B71B0000}"/>
    <cellStyle name="Standaard 4 2 2 8 4 8" xfId="21692" xr:uid="{00000000-0005-0000-0000-0000B81B0000}"/>
    <cellStyle name="Standaard 4 2 2 8 5" xfId="1594" xr:uid="{00000000-0005-0000-0000-0000B91B0000}"/>
    <cellStyle name="Standaard 4 2 2 8 5 2" xfId="3925" xr:uid="{00000000-0005-0000-0000-0000BA1B0000}"/>
    <cellStyle name="Standaard 4 2 2 8 5 2 2" xfId="8592" xr:uid="{00000000-0005-0000-0000-0000BB1B0000}"/>
    <cellStyle name="Standaard 4 2 2 8 5 2 2 2" xfId="21712" xr:uid="{00000000-0005-0000-0000-0000BC1B0000}"/>
    <cellStyle name="Standaard 4 2 2 8 5 2 3" xfId="10362" xr:uid="{00000000-0005-0000-0000-0000BD1B0000}"/>
    <cellStyle name="Standaard 4 2 2 8 5 2 3 2" xfId="21713" xr:uid="{00000000-0005-0000-0000-0000BE1B0000}"/>
    <cellStyle name="Standaard 4 2 2 8 5 2 4" xfId="15030" xr:uid="{00000000-0005-0000-0000-0000BF1B0000}"/>
    <cellStyle name="Standaard 4 2 2 8 5 2 5" xfId="21711" xr:uid="{00000000-0005-0000-0000-0000C01B0000}"/>
    <cellStyle name="Standaard 4 2 2 8 5 3" xfId="6261" xr:uid="{00000000-0005-0000-0000-0000C11B0000}"/>
    <cellStyle name="Standaard 4 2 2 8 5 3 2" xfId="21714" xr:uid="{00000000-0005-0000-0000-0000C21B0000}"/>
    <cellStyle name="Standaard 4 2 2 8 5 4" xfId="10361" xr:uid="{00000000-0005-0000-0000-0000C31B0000}"/>
    <cellStyle name="Standaard 4 2 2 8 5 4 2" xfId="21715" xr:uid="{00000000-0005-0000-0000-0000C41B0000}"/>
    <cellStyle name="Standaard 4 2 2 8 5 5" xfId="15029" xr:uid="{00000000-0005-0000-0000-0000C51B0000}"/>
    <cellStyle name="Standaard 4 2 2 8 5 6" xfId="21710" xr:uid="{00000000-0005-0000-0000-0000C61B0000}"/>
    <cellStyle name="Standaard 4 2 2 8 6" xfId="817" xr:uid="{00000000-0005-0000-0000-0000C71B0000}"/>
    <cellStyle name="Standaard 4 2 2 8 6 2" xfId="3148" xr:uid="{00000000-0005-0000-0000-0000C81B0000}"/>
    <cellStyle name="Standaard 4 2 2 8 6 2 2" xfId="7815" xr:uid="{00000000-0005-0000-0000-0000C91B0000}"/>
    <cellStyle name="Standaard 4 2 2 8 6 2 2 2" xfId="21718" xr:uid="{00000000-0005-0000-0000-0000CA1B0000}"/>
    <cellStyle name="Standaard 4 2 2 8 6 2 3" xfId="10364" xr:uid="{00000000-0005-0000-0000-0000CB1B0000}"/>
    <cellStyle name="Standaard 4 2 2 8 6 2 3 2" xfId="21719" xr:uid="{00000000-0005-0000-0000-0000CC1B0000}"/>
    <cellStyle name="Standaard 4 2 2 8 6 2 4" xfId="15032" xr:uid="{00000000-0005-0000-0000-0000CD1B0000}"/>
    <cellStyle name="Standaard 4 2 2 8 6 2 5" xfId="21717" xr:uid="{00000000-0005-0000-0000-0000CE1B0000}"/>
    <cellStyle name="Standaard 4 2 2 8 6 3" xfId="5484" xr:uid="{00000000-0005-0000-0000-0000CF1B0000}"/>
    <cellStyle name="Standaard 4 2 2 8 6 3 2" xfId="21720" xr:uid="{00000000-0005-0000-0000-0000D01B0000}"/>
    <cellStyle name="Standaard 4 2 2 8 6 4" xfId="10363" xr:uid="{00000000-0005-0000-0000-0000D11B0000}"/>
    <cellStyle name="Standaard 4 2 2 8 6 4 2" xfId="21721" xr:uid="{00000000-0005-0000-0000-0000D21B0000}"/>
    <cellStyle name="Standaard 4 2 2 8 6 5" xfId="15031" xr:uid="{00000000-0005-0000-0000-0000D31B0000}"/>
    <cellStyle name="Standaard 4 2 2 8 6 6" xfId="21716" xr:uid="{00000000-0005-0000-0000-0000D41B0000}"/>
    <cellStyle name="Standaard 4 2 2 8 7" xfId="2371" xr:uid="{00000000-0005-0000-0000-0000D51B0000}"/>
    <cellStyle name="Standaard 4 2 2 8 7 2" xfId="7038" xr:uid="{00000000-0005-0000-0000-0000D61B0000}"/>
    <cellStyle name="Standaard 4 2 2 8 7 2 2" xfId="21723" xr:uid="{00000000-0005-0000-0000-0000D71B0000}"/>
    <cellStyle name="Standaard 4 2 2 8 7 3" xfId="10365" xr:uid="{00000000-0005-0000-0000-0000D81B0000}"/>
    <cellStyle name="Standaard 4 2 2 8 7 3 2" xfId="21724" xr:uid="{00000000-0005-0000-0000-0000D91B0000}"/>
    <cellStyle name="Standaard 4 2 2 8 7 4" xfId="15033" xr:uid="{00000000-0005-0000-0000-0000DA1B0000}"/>
    <cellStyle name="Standaard 4 2 2 8 7 5" xfId="21722" xr:uid="{00000000-0005-0000-0000-0000DB1B0000}"/>
    <cellStyle name="Standaard 4 2 2 8 8" xfId="4779" xr:uid="{00000000-0005-0000-0000-0000DC1B0000}"/>
    <cellStyle name="Standaard 4 2 2 8 8 2" xfId="21725" xr:uid="{00000000-0005-0000-0000-0000DD1B0000}"/>
    <cellStyle name="Standaard 4 2 2 8 9" xfId="10318" xr:uid="{00000000-0005-0000-0000-0000DE1B0000}"/>
    <cellStyle name="Standaard 4 2 2 8 9 2" xfId="21726" xr:uid="{00000000-0005-0000-0000-0000DF1B0000}"/>
    <cellStyle name="Standaard 4 2 2 9" xfId="114" xr:uid="{00000000-0005-0000-0000-0000E01B0000}"/>
    <cellStyle name="Standaard 4 2 2 9 10" xfId="21727" xr:uid="{00000000-0005-0000-0000-0000E11B0000}"/>
    <cellStyle name="Standaard 4 2 2 9 2" xfId="308" xr:uid="{00000000-0005-0000-0000-0000E21B0000}"/>
    <cellStyle name="Standaard 4 2 2 9 2 2" xfId="699" xr:uid="{00000000-0005-0000-0000-0000E31B0000}"/>
    <cellStyle name="Standaard 4 2 2 9 2 2 2" xfId="2257" xr:uid="{00000000-0005-0000-0000-0000E41B0000}"/>
    <cellStyle name="Standaard 4 2 2 9 2 2 2 2" xfId="4588" xr:uid="{00000000-0005-0000-0000-0000E51B0000}"/>
    <cellStyle name="Standaard 4 2 2 9 2 2 2 2 2" xfId="9255" xr:uid="{00000000-0005-0000-0000-0000E61B0000}"/>
    <cellStyle name="Standaard 4 2 2 9 2 2 2 2 2 2" xfId="21732" xr:uid="{00000000-0005-0000-0000-0000E71B0000}"/>
    <cellStyle name="Standaard 4 2 2 9 2 2 2 2 3" xfId="10370" xr:uid="{00000000-0005-0000-0000-0000E81B0000}"/>
    <cellStyle name="Standaard 4 2 2 9 2 2 2 2 3 2" xfId="21733" xr:uid="{00000000-0005-0000-0000-0000E91B0000}"/>
    <cellStyle name="Standaard 4 2 2 9 2 2 2 2 4" xfId="15038" xr:uid="{00000000-0005-0000-0000-0000EA1B0000}"/>
    <cellStyle name="Standaard 4 2 2 9 2 2 2 2 5" xfId="21731" xr:uid="{00000000-0005-0000-0000-0000EB1B0000}"/>
    <cellStyle name="Standaard 4 2 2 9 2 2 2 3" xfId="6924" xr:uid="{00000000-0005-0000-0000-0000EC1B0000}"/>
    <cellStyle name="Standaard 4 2 2 9 2 2 2 3 2" xfId="21734" xr:uid="{00000000-0005-0000-0000-0000ED1B0000}"/>
    <cellStyle name="Standaard 4 2 2 9 2 2 2 4" xfId="10369" xr:uid="{00000000-0005-0000-0000-0000EE1B0000}"/>
    <cellStyle name="Standaard 4 2 2 9 2 2 2 4 2" xfId="21735" xr:uid="{00000000-0005-0000-0000-0000EF1B0000}"/>
    <cellStyle name="Standaard 4 2 2 9 2 2 2 5" xfId="15037" xr:uid="{00000000-0005-0000-0000-0000F01B0000}"/>
    <cellStyle name="Standaard 4 2 2 9 2 2 2 6" xfId="21730" xr:uid="{00000000-0005-0000-0000-0000F11B0000}"/>
    <cellStyle name="Standaard 4 2 2 9 2 2 3" xfId="1480" xr:uid="{00000000-0005-0000-0000-0000F21B0000}"/>
    <cellStyle name="Standaard 4 2 2 9 2 2 3 2" xfId="3811" xr:uid="{00000000-0005-0000-0000-0000F31B0000}"/>
    <cellStyle name="Standaard 4 2 2 9 2 2 3 2 2" xfId="8478" xr:uid="{00000000-0005-0000-0000-0000F41B0000}"/>
    <cellStyle name="Standaard 4 2 2 9 2 2 3 2 2 2" xfId="21738" xr:uid="{00000000-0005-0000-0000-0000F51B0000}"/>
    <cellStyle name="Standaard 4 2 2 9 2 2 3 2 3" xfId="10372" xr:uid="{00000000-0005-0000-0000-0000F61B0000}"/>
    <cellStyle name="Standaard 4 2 2 9 2 2 3 2 3 2" xfId="21739" xr:uid="{00000000-0005-0000-0000-0000F71B0000}"/>
    <cellStyle name="Standaard 4 2 2 9 2 2 3 2 4" xfId="15040" xr:uid="{00000000-0005-0000-0000-0000F81B0000}"/>
    <cellStyle name="Standaard 4 2 2 9 2 2 3 2 5" xfId="21737" xr:uid="{00000000-0005-0000-0000-0000F91B0000}"/>
    <cellStyle name="Standaard 4 2 2 9 2 2 3 3" xfId="6147" xr:uid="{00000000-0005-0000-0000-0000FA1B0000}"/>
    <cellStyle name="Standaard 4 2 2 9 2 2 3 3 2" xfId="21740" xr:uid="{00000000-0005-0000-0000-0000FB1B0000}"/>
    <cellStyle name="Standaard 4 2 2 9 2 2 3 4" xfId="10371" xr:uid="{00000000-0005-0000-0000-0000FC1B0000}"/>
    <cellStyle name="Standaard 4 2 2 9 2 2 3 4 2" xfId="21741" xr:uid="{00000000-0005-0000-0000-0000FD1B0000}"/>
    <cellStyle name="Standaard 4 2 2 9 2 2 3 5" xfId="15039" xr:uid="{00000000-0005-0000-0000-0000FE1B0000}"/>
    <cellStyle name="Standaard 4 2 2 9 2 2 3 6" xfId="21736" xr:uid="{00000000-0005-0000-0000-0000FF1B0000}"/>
    <cellStyle name="Standaard 4 2 2 9 2 2 4" xfId="3034" xr:uid="{00000000-0005-0000-0000-0000001C0000}"/>
    <cellStyle name="Standaard 4 2 2 9 2 2 4 2" xfId="7701" xr:uid="{00000000-0005-0000-0000-0000011C0000}"/>
    <cellStyle name="Standaard 4 2 2 9 2 2 4 2 2" xfId="21743" xr:uid="{00000000-0005-0000-0000-0000021C0000}"/>
    <cellStyle name="Standaard 4 2 2 9 2 2 4 3" xfId="10373" xr:uid="{00000000-0005-0000-0000-0000031C0000}"/>
    <cellStyle name="Standaard 4 2 2 9 2 2 4 3 2" xfId="21744" xr:uid="{00000000-0005-0000-0000-0000041C0000}"/>
    <cellStyle name="Standaard 4 2 2 9 2 2 4 4" xfId="15041" xr:uid="{00000000-0005-0000-0000-0000051C0000}"/>
    <cellStyle name="Standaard 4 2 2 9 2 2 4 5" xfId="21742" xr:uid="{00000000-0005-0000-0000-0000061C0000}"/>
    <cellStyle name="Standaard 4 2 2 9 2 2 5" xfId="5370" xr:uid="{00000000-0005-0000-0000-0000071C0000}"/>
    <cellStyle name="Standaard 4 2 2 9 2 2 5 2" xfId="21745" xr:uid="{00000000-0005-0000-0000-0000081C0000}"/>
    <cellStyle name="Standaard 4 2 2 9 2 2 6" xfId="10368" xr:uid="{00000000-0005-0000-0000-0000091C0000}"/>
    <cellStyle name="Standaard 4 2 2 9 2 2 6 2" xfId="21746" xr:uid="{00000000-0005-0000-0000-00000A1C0000}"/>
    <cellStyle name="Standaard 4 2 2 9 2 2 7" xfId="15036" xr:uid="{00000000-0005-0000-0000-00000B1C0000}"/>
    <cellStyle name="Standaard 4 2 2 9 2 2 8" xfId="21729" xr:uid="{00000000-0005-0000-0000-00000C1C0000}"/>
    <cellStyle name="Standaard 4 2 2 9 2 3" xfId="1869" xr:uid="{00000000-0005-0000-0000-00000D1C0000}"/>
    <cellStyle name="Standaard 4 2 2 9 2 3 2" xfId="4200" xr:uid="{00000000-0005-0000-0000-00000E1C0000}"/>
    <cellStyle name="Standaard 4 2 2 9 2 3 2 2" xfId="8867" xr:uid="{00000000-0005-0000-0000-00000F1C0000}"/>
    <cellStyle name="Standaard 4 2 2 9 2 3 2 2 2" xfId="21749" xr:uid="{00000000-0005-0000-0000-0000101C0000}"/>
    <cellStyle name="Standaard 4 2 2 9 2 3 2 3" xfId="10375" xr:uid="{00000000-0005-0000-0000-0000111C0000}"/>
    <cellStyle name="Standaard 4 2 2 9 2 3 2 3 2" xfId="21750" xr:uid="{00000000-0005-0000-0000-0000121C0000}"/>
    <cellStyle name="Standaard 4 2 2 9 2 3 2 4" xfId="15043" xr:uid="{00000000-0005-0000-0000-0000131C0000}"/>
    <cellStyle name="Standaard 4 2 2 9 2 3 2 5" xfId="21748" xr:uid="{00000000-0005-0000-0000-0000141C0000}"/>
    <cellStyle name="Standaard 4 2 2 9 2 3 3" xfId="6536" xr:uid="{00000000-0005-0000-0000-0000151C0000}"/>
    <cellStyle name="Standaard 4 2 2 9 2 3 3 2" xfId="21751" xr:uid="{00000000-0005-0000-0000-0000161C0000}"/>
    <cellStyle name="Standaard 4 2 2 9 2 3 4" xfId="10374" xr:uid="{00000000-0005-0000-0000-0000171C0000}"/>
    <cellStyle name="Standaard 4 2 2 9 2 3 4 2" xfId="21752" xr:uid="{00000000-0005-0000-0000-0000181C0000}"/>
    <cellStyle name="Standaard 4 2 2 9 2 3 5" xfId="15042" xr:uid="{00000000-0005-0000-0000-0000191C0000}"/>
    <cellStyle name="Standaard 4 2 2 9 2 3 6" xfId="21747" xr:uid="{00000000-0005-0000-0000-00001A1C0000}"/>
    <cellStyle name="Standaard 4 2 2 9 2 4" xfId="1092" xr:uid="{00000000-0005-0000-0000-00001B1C0000}"/>
    <cellStyle name="Standaard 4 2 2 9 2 4 2" xfId="3423" xr:uid="{00000000-0005-0000-0000-00001C1C0000}"/>
    <cellStyle name="Standaard 4 2 2 9 2 4 2 2" xfId="8090" xr:uid="{00000000-0005-0000-0000-00001D1C0000}"/>
    <cellStyle name="Standaard 4 2 2 9 2 4 2 2 2" xfId="21755" xr:uid="{00000000-0005-0000-0000-00001E1C0000}"/>
    <cellStyle name="Standaard 4 2 2 9 2 4 2 3" xfId="10377" xr:uid="{00000000-0005-0000-0000-00001F1C0000}"/>
    <cellStyle name="Standaard 4 2 2 9 2 4 2 3 2" xfId="21756" xr:uid="{00000000-0005-0000-0000-0000201C0000}"/>
    <cellStyle name="Standaard 4 2 2 9 2 4 2 4" xfId="15045" xr:uid="{00000000-0005-0000-0000-0000211C0000}"/>
    <cellStyle name="Standaard 4 2 2 9 2 4 2 5" xfId="21754" xr:uid="{00000000-0005-0000-0000-0000221C0000}"/>
    <cellStyle name="Standaard 4 2 2 9 2 4 3" xfId="5759" xr:uid="{00000000-0005-0000-0000-0000231C0000}"/>
    <cellStyle name="Standaard 4 2 2 9 2 4 3 2" xfId="21757" xr:uid="{00000000-0005-0000-0000-0000241C0000}"/>
    <cellStyle name="Standaard 4 2 2 9 2 4 4" xfId="10376" xr:uid="{00000000-0005-0000-0000-0000251C0000}"/>
    <cellStyle name="Standaard 4 2 2 9 2 4 4 2" xfId="21758" xr:uid="{00000000-0005-0000-0000-0000261C0000}"/>
    <cellStyle name="Standaard 4 2 2 9 2 4 5" xfId="15044" xr:uid="{00000000-0005-0000-0000-0000271C0000}"/>
    <cellStyle name="Standaard 4 2 2 9 2 4 6" xfId="21753" xr:uid="{00000000-0005-0000-0000-0000281C0000}"/>
    <cellStyle name="Standaard 4 2 2 9 2 5" xfId="2646" xr:uid="{00000000-0005-0000-0000-0000291C0000}"/>
    <cellStyle name="Standaard 4 2 2 9 2 5 2" xfId="7313" xr:uid="{00000000-0005-0000-0000-00002A1C0000}"/>
    <cellStyle name="Standaard 4 2 2 9 2 5 2 2" xfId="21760" xr:uid="{00000000-0005-0000-0000-00002B1C0000}"/>
    <cellStyle name="Standaard 4 2 2 9 2 5 3" xfId="10378" xr:uid="{00000000-0005-0000-0000-00002C1C0000}"/>
    <cellStyle name="Standaard 4 2 2 9 2 5 3 2" xfId="21761" xr:uid="{00000000-0005-0000-0000-00002D1C0000}"/>
    <cellStyle name="Standaard 4 2 2 9 2 5 4" xfId="15046" xr:uid="{00000000-0005-0000-0000-00002E1C0000}"/>
    <cellStyle name="Standaard 4 2 2 9 2 5 5" xfId="21759" xr:uid="{00000000-0005-0000-0000-00002F1C0000}"/>
    <cellStyle name="Standaard 4 2 2 9 2 6" xfId="4982" xr:uid="{00000000-0005-0000-0000-0000301C0000}"/>
    <cellStyle name="Standaard 4 2 2 9 2 6 2" xfId="21762" xr:uid="{00000000-0005-0000-0000-0000311C0000}"/>
    <cellStyle name="Standaard 4 2 2 9 2 7" xfId="10367" xr:uid="{00000000-0005-0000-0000-0000321C0000}"/>
    <cellStyle name="Standaard 4 2 2 9 2 7 2" xfId="21763" xr:uid="{00000000-0005-0000-0000-0000331C0000}"/>
    <cellStyle name="Standaard 4 2 2 9 2 8" xfId="15035" xr:uid="{00000000-0005-0000-0000-0000341C0000}"/>
    <cellStyle name="Standaard 4 2 2 9 2 9" xfId="21728" xr:uid="{00000000-0005-0000-0000-0000351C0000}"/>
    <cellStyle name="Standaard 4 2 2 9 3" xfId="505" xr:uid="{00000000-0005-0000-0000-0000361C0000}"/>
    <cellStyle name="Standaard 4 2 2 9 3 2" xfId="2063" xr:uid="{00000000-0005-0000-0000-0000371C0000}"/>
    <cellStyle name="Standaard 4 2 2 9 3 2 2" xfId="4394" xr:uid="{00000000-0005-0000-0000-0000381C0000}"/>
    <cellStyle name="Standaard 4 2 2 9 3 2 2 2" xfId="9061" xr:uid="{00000000-0005-0000-0000-0000391C0000}"/>
    <cellStyle name="Standaard 4 2 2 9 3 2 2 2 2" xfId="21767" xr:uid="{00000000-0005-0000-0000-00003A1C0000}"/>
    <cellStyle name="Standaard 4 2 2 9 3 2 2 3" xfId="10381" xr:uid="{00000000-0005-0000-0000-00003B1C0000}"/>
    <cellStyle name="Standaard 4 2 2 9 3 2 2 3 2" xfId="21768" xr:uid="{00000000-0005-0000-0000-00003C1C0000}"/>
    <cellStyle name="Standaard 4 2 2 9 3 2 2 4" xfId="15049" xr:uid="{00000000-0005-0000-0000-00003D1C0000}"/>
    <cellStyle name="Standaard 4 2 2 9 3 2 2 5" xfId="21766" xr:uid="{00000000-0005-0000-0000-00003E1C0000}"/>
    <cellStyle name="Standaard 4 2 2 9 3 2 3" xfId="6730" xr:uid="{00000000-0005-0000-0000-00003F1C0000}"/>
    <cellStyle name="Standaard 4 2 2 9 3 2 3 2" xfId="21769" xr:uid="{00000000-0005-0000-0000-0000401C0000}"/>
    <cellStyle name="Standaard 4 2 2 9 3 2 4" xfId="10380" xr:uid="{00000000-0005-0000-0000-0000411C0000}"/>
    <cellStyle name="Standaard 4 2 2 9 3 2 4 2" xfId="21770" xr:uid="{00000000-0005-0000-0000-0000421C0000}"/>
    <cellStyle name="Standaard 4 2 2 9 3 2 5" xfId="15048" xr:uid="{00000000-0005-0000-0000-0000431C0000}"/>
    <cellStyle name="Standaard 4 2 2 9 3 2 6" xfId="21765" xr:uid="{00000000-0005-0000-0000-0000441C0000}"/>
    <cellStyle name="Standaard 4 2 2 9 3 3" xfId="1286" xr:uid="{00000000-0005-0000-0000-0000451C0000}"/>
    <cellStyle name="Standaard 4 2 2 9 3 3 2" xfId="3617" xr:uid="{00000000-0005-0000-0000-0000461C0000}"/>
    <cellStyle name="Standaard 4 2 2 9 3 3 2 2" xfId="8284" xr:uid="{00000000-0005-0000-0000-0000471C0000}"/>
    <cellStyle name="Standaard 4 2 2 9 3 3 2 2 2" xfId="21773" xr:uid="{00000000-0005-0000-0000-0000481C0000}"/>
    <cellStyle name="Standaard 4 2 2 9 3 3 2 3" xfId="10383" xr:uid="{00000000-0005-0000-0000-0000491C0000}"/>
    <cellStyle name="Standaard 4 2 2 9 3 3 2 3 2" xfId="21774" xr:uid="{00000000-0005-0000-0000-00004A1C0000}"/>
    <cellStyle name="Standaard 4 2 2 9 3 3 2 4" xfId="15051" xr:uid="{00000000-0005-0000-0000-00004B1C0000}"/>
    <cellStyle name="Standaard 4 2 2 9 3 3 2 5" xfId="21772" xr:uid="{00000000-0005-0000-0000-00004C1C0000}"/>
    <cellStyle name="Standaard 4 2 2 9 3 3 3" xfId="5953" xr:uid="{00000000-0005-0000-0000-00004D1C0000}"/>
    <cellStyle name="Standaard 4 2 2 9 3 3 3 2" xfId="21775" xr:uid="{00000000-0005-0000-0000-00004E1C0000}"/>
    <cellStyle name="Standaard 4 2 2 9 3 3 4" xfId="10382" xr:uid="{00000000-0005-0000-0000-00004F1C0000}"/>
    <cellStyle name="Standaard 4 2 2 9 3 3 4 2" xfId="21776" xr:uid="{00000000-0005-0000-0000-0000501C0000}"/>
    <cellStyle name="Standaard 4 2 2 9 3 3 5" xfId="15050" xr:uid="{00000000-0005-0000-0000-0000511C0000}"/>
    <cellStyle name="Standaard 4 2 2 9 3 3 6" xfId="21771" xr:uid="{00000000-0005-0000-0000-0000521C0000}"/>
    <cellStyle name="Standaard 4 2 2 9 3 4" xfId="2840" xr:uid="{00000000-0005-0000-0000-0000531C0000}"/>
    <cellStyle name="Standaard 4 2 2 9 3 4 2" xfId="7507" xr:uid="{00000000-0005-0000-0000-0000541C0000}"/>
    <cellStyle name="Standaard 4 2 2 9 3 4 2 2" xfId="21778" xr:uid="{00000000-0005-0000-0000-0000551C0000}"/>
    <cellStyle name="Standaard 4 2 2 9 3 4 3" xfId="10384" xr:uid="{00000000-0005-0000-0000-0000561C0000}"/>
    <cellStyle name="Standaard 4 2 2 9 3 4 3 2" xfId="21779" xr:uid="{00000000-0005-0000-0000-0000571C0000}"/>
    <cellStyle name="Standaard 4 2 2 9 3 4 4" xfId="15052" xr:uid="{00000000-0005-0000-0000-0000581C0000}"/>
    <cellStyle name="Standaard 4 2 2 9 3 4 5" xfId="21777" xr:uid="{00000000-0005-0000-0000-0000591C0000}"/>
    <cellStyle name="Standaard 4 2 2 9 3 5" xfId="5176" xr:uid="{00000000-0005-0000-0000-00005A1C0000}"/>
    <cellStyle name="Standaard 4 2 2 9 3 5 2" xfId="21780" xr:uid="{00000000-0005-0000-0000-00005B1C0000}"/>
    <cellStyle name="Standaard 4 2 2 9 3 6" xfId="10379" xr:uid="{00000000-0005-0000-0000-00005C1C0000}"/>
    <cellStyle name="Standaard 4 2 2 9 3 6 2" xfId="21781" xr:uid="{00000000-0005-0000-0000-00005D1C0000}"/>
    <cellStyle name="Standaard 4 2 2 9 3 7" xfId="15047" xr:uid="{00000000-0005-0000-0000-00005E1C0000}"/>
    <cellStyle name="Standaard 4 2 2 9 3 8" xfId="21764" xr:uid="{00000000-0005-0000-0000-00005F1C0000}"/>
    <cellStyle name="Standaard 4 2 2 9 4" xfId="1675" xr:uid="{00000000-0005-0000-0000-0000601C0000}"/>
    <cellStyle name="Standaard 4 2 2 9 4 2" xfId="4006" xr:uid="{00000000-0005-0000-0000-0000611C0000}"/>
    <cellStyle name="Standaard 4 2 2 9 4 2 2" xfId="8673" xr:uid="{00000000-0005-0000-0000-0000621C0000}"/>
    <cellStyle name="Standaard 4 2 2 9 4 2 2 2" xfId="21784" xr:uid="{00000000-0005-0000-0000-0000631C0000}"/>
    <cellStyle name="Standaard 4 2 2 9 4 2 3" xfId="10386" xr:uid="{00000000-0005-0000-0000-0000641C0000}"/>
    <cellStyle name="Standaard 4 2 2 9 4 2 3 2" xfId="21785" xr:uid="{00000000-0005-0000-0000-0000651C0000}"/>
    <cellStyle name="Standaard 4 2 2 9 4 2 4" xfId="15054" xr:uid="{00000000-0005-0000-0000-0000661C0000}"/>
    <cellStyle name="Standaard 4 2 2 9 4 2 5" xfId="21783" xr:uid="{00000000-0005-0000-0000-0000671C0000}"/>
    <cellStyle name="Standaard 4 2 2 9 4 3" xfId="6342" xr:uid="{00000000-0005-0000-0000-0000681C0000}"/>
    <cellStyle name="Standaard 4 2 2 9 4 3 2" xfId="21786" xr:uid="{00000000-0005-0000-0000-0000691C0000}"/>
    <cellStyle name="Standaard 4 2 2 9 4 4" xfId="10385" xr:uid="{00000000-0005-0000-0000-00006A1C0000}"/>
    <cellStyle name="Standaard 4 2 2 9 4 4 2" xfId="21787" xr:uid="{00000000-0005-0000-0000-00006B1C0000}"/>
    <cellStyle name="Standaard 4 2 2 9 4 5" xfId="15053" xr:uid="{00000000-0005-0000-0000-00006C1C0000}"/>
    <cellStyle name="Standaard 4 2 2 9 4 6" xfId="21782" xr:uid="{00000000-0005-0000-0000-00006D1C0000}"/>
    <cellStyle name="Standaard 4 2 2 9 5" xfId="898" xr:uid="{00000000-0005-0000-0000-00006E1C0000}"/>
    <cellStyle name="Standaard 4 2 2 9 5 2" xfId="3229" xr:uid="{00000000-0005-0000-0000-00006F1C0000}"/>
    <cellStyle name="Standaard 4 2 2 9 5 2 2" xfId="7896" xr:uid="{00000000-0005-0000-0000-0000701C0000}"/>
    <cellStyle name="Standaard 4 2 2 9 5 2 2 2" xfId="21790" xr:uid="{00000000-0005-0000-0000-0000711C0000}"/>
    <cellStyle name="Standaard 4 2 2 9 5 2 3" xfId="10388" xr:uid="{00000000-0005-0000-0000-0000721C0000}"/>
    <cellStyle name="Standaard 4 2 2 9 5 2 3 2" xfId="21791" xr:uid="{00000000-0005-0000-0000-0000731C0000}"/>
    <cellStyle name="Standaard 4 2 2 9 5 2 4" xfId="15056" xr:uid="{00000000-0005-0000-0000-0000741C0000}"/>
    <cellStyle name="Standaard 4 2 2 9 5 2 5" xfId="21789" xr:uid="{00000000-0005-0000-0000-0000751C0000}"/>
    <cellStyle name="Standaard 4 2 2 9 5 3" xfId="5565" xr:uid="{00000000-0005-0000-0000-0000761C0000}"/>
    <cellStyle name="Standaard 4 2 2 9 5 3 2" xfId="21792" xr:uid="{00000000-0005-0000-0000-0000771C0000}"/>
    <cellStyle name="Standaard 4 2 2 9 5 4" xfId="10387" xr:uid="{00000000-0005-0000-0000-0000781C0000}"/>
    <cellStyle name="Standaard 4 2 2 9 5 4 2" xfId="21793" xr:uid="{00000000-0005-0000-0000-0000791C0000}"/>
    <cellStyle name="Standaard 4 2 2 9 5 5" xfId="15055" xr:uid="{00000000-0005-0000-0000-00007A1C0000}"/>
    <cellStyle name="Standaard 4 2 2 9 5 6" xfId="21788" xr:uid="{00000000-0005-0000-0000-00007B1C0000}"/>
    <cellStyle name="Standaard 4 2 2 9 6" xfId="2452" xr:uid="{00000000-0005-0000-0000-00007C1C0000}"/>
    <cellStyle name="Standaard 4 2 2 9 6 2" xfId="7119" xr:uid="{00000000-0005-0000-0000-00007D1C0000}"/>
    <cellStyle name="Standaard 4 2 2 9 6 2 2" xfId="21795" xr:uid="{00000000-0005-0000-0000-00007E1C0000}"/>
    <cellStyle name="Standaard 4 2 2 9 6 3" xfId="10389" xr:uid="{00000000-0005-0000-0000-00007F1C0000}"/>
    <cellStyle name="Standaard 4 2 2 9 6 3 2" xfId="21796" xr:uid="{00000000-0005-0000-0000-0000801C0000}"/>
    <cellStyle name="Standaard 4 2 2 9 6 4" xfId="15057" xr:uid="{00000000-0005-0000-0000-0000811C0000}"/>
    <cellStyle name="Standaard 4 2 2 9 6 5" xfId="21794" xr:uid="{00000000-0005-0000-0000-0000821C0000}"/>
    <cellStyle name="Standaard 4 2 2 9 7" xfId="4788" xr:uid="{00000000-0005-0000-0000-0000831C0000}"/>
    <cellStyle name="Standaard 4 2 2 9 7 2" xfId="21797" xr:uid="{00000000-0005-0000-0000-0000841C0000}"/>
    <cellStyle name="Standaard 4 2 2 9 8" xfId="10366" xr:uid="{00000000-0005-0000-0000-0000851C0000}"/>
    <cellStyle name="Standaard 4 2 2 9 8 2" xfId="21798" xr:uid="{00000000-0005-0000-0000-0000861C0000}"/>
    <cellStyle name="Standaard 4 2 2 9 9" xfId="15034" xr:uid="{00000000-0005-0000-0000-0000871C0000}"/>
    <cellStyle name="Standaard 4 2 20" xfId="19207" xr:uid="{00000000-0005-0000-0000-0000881C0000}"/>
    <cellStyle name="Standaard 4 2 3" xfId="32" xr:uid="{00000000-0005-0000-0000-0000891C0000}"/>
    <cellStyle name="Standaard 4 2 3 10" xfId="228" xr:uid="{00000000-0005-0000-0000-00008A1C0000}"/>
    <cellStyle name="Standaard 4 2 3 10 2" xfId="619" xr:uid="{00000000-0005-0000-0000-00008B1C0000}"/>
    <cellStyle name="Standaard 4 2 3 10 2 2" xfId="2177" xr:uid="{00000000-0005-0000-0000-00008C1C0000}"/>
    <cellStyle name="Standaard 4 2 3 10 2 2 2" xfId="4508" xr:uid="{00000000-0005-0000-0000-00008D1C0000}"/>
    <cellStyle name="Standaard 4 2 3 10 2 2 2 2" xfId="9175" xr:uid="{00000000-0005-0000-0000-00008E1C0000}"/>
    <cellStyle name="Standaard 4 2 3 10 2 2 2 2 2" xfId="21804" xr:uid="{00000000-0005-0000-0000-00008F1C0000}"/>
    <cellStyle name="Standaard 4 2 3 10 2 2 2 3" xfId="10394" xr:uid="{00000000-0005-0000-0000-0000901C0000}"/>
    <cellStyle name="Standaard 4 2 3 10 2 2 2 3 2" xfId="21805" xr:uid="{00000000-0005-0000-0000-0000911C0000}"/>
    <cellStyle name="Standaard 4 2 3 10 2 2 2 4" xfId="15062" xr:uid="{00000000-0005-0000-0000-0000921C0000}"/>
    <cellStyle name="Standaard 4 2 3 10 2 2 2 5" xfId="21803" xr:uid="{00000000-0005-0000-0000-0000931C0000}"/>
    <cellStyle name="Standaard 4 2 3 10 2 2 3" xfId="6844" xr:uid="{00000000-0005-0000-0000-0000941C0000}"/>
    <cellStyle name="Standaard 4 2 3 10 2 2 3 2" xfId="21806" xr:uid="{00000000-0005-0000-0000-0000951C0000}"/>
    <cellStyle name="Standaard 4 2 3 10 2 2 4" xfId="10393" xr:uid="{00000000-0005-0000-0000-0000961C0000}"/>
    <cellStyle name="Standaard 4 2 3 10 2 2 4 2" xfId="21807" xr:uid="{00000000-0005-0000-0000-0000971C0000}"/>
    <cellStyle name="Standaard 4 2 3 10 2 2 5" xfId="15061" xr:uid="{00000000-0005-0000-0000-0000981C0000}"/>
    <cellStyle name="Standaard 4 2 3 10 2 2 6" xfId="21802" xr:uid="{00000000-0005-0000-0000-0000991C0000}"/>
    <cellStyle name="Standaard 4 2 3 10 2 3" xfId="1400" xr:uid="{00000000-0005-0000-0000-00009A1C0000}"/>
    <cellStyle name="Standaard 4 2 3 10 2 3 2" xfId="3731" xr:uid="{00000000-0005-0000-0000-00009B1C0000}"/>
    <cellStyle name="Standaard 4 2 3 10 2 3 2 2" xfId="8398" xr:uid="{00000000-0005-0000-0000-00009C1C0000}"/>
    <cellStyle name="Standaard 4 2 3 10 2 3 2 2 2" xfId="21810" xr:uid="{00000000-0005-0000-0000-00009D1C0000}"/>
    <cellStyle name="Standaard 4 2 3 10 2 3 2 3" xfId="10396" xr:uid="{00000000-0005-0000-0000-00009E1C0000}"/>
    <cellStyle name="Standaard 4 2 3 10 2 3 2 3 2" xfId="21811" xr:uid="{00000000-0005-0000-0000-00009F1C0000}"/>
    <cellStyle name="Standaard 4 2 3 10 2 3 2 4" xfId="15064" xr:uid="{00000000-0005-0000-0000-0000A01C0000}"/>
    <cellStyle name="Standaard 4 2 3 10 2 3 2 5" xfId="21809" xr:uid="{00000000-0005-0000-0000-0000A11C0000}"/>
    <cellStyle name="Standaard 4 2 3 10 2 3 3" xfId="6067" xr:uid="{00000000-0005-0000-0000-0000A21C0000}"/>
    <cellStyle name="Standaard 4 2 3 10 2 3 3 2" xfId="21812" xr:uid="{00000000-0005-0000-0000-0000A31C0000}"/>
    <cellStyle name="Standaard 4 2 3 10 2 3 4" xfId="10395" xr:uid="{00000000-0005-0000-0000-0000A41C0000}"/>
    <cellStyle name="Standaard 4 2 3 10 2 3 4 2" xfId="21813" xr:uid="{00000000-0005-0000-0000-0000A51C0000}"/>
    <cellStyle name="Standaard 4 2 3 10 2 3 5" xfId="15063" xr:uid="{00000000-0005-0000-0000-0000A61C0000}"/>
    <cellStyle name="Standaard 4 2 3 10 2 3 6" xfId="21808" xr:uid="{00000000-0005-0000-0000-0000A71C0000}"/>
    <cellStyle name="Standaard 4 2 3 10 2 4" xfId="2954" xr:uid="{00000000-0005-0000-0000-0000A81C0000}"/>
    <cellStyle name="Standaard 4 2 3 10 2 4 2" xfId="7621" xr:uid="{00000000-0005-0000-0000-0000A91C0000}"/>
    <cellStyle name="Standaard 4 2 3 10 2 4 2 2" xfId="21815" xr:uid="{00000000-0005-0000-0000-0000AA1C0000}"/>
    <cellStyle name="Standaard 4 2 3 10 2 4 3" xfId="10397" xr:uid="{00000000-0005-0000-0000-0000AB1C0000}"/>
    <cellStyle name="Standaard 4 2 3 10 2 4 3 2" xfId="21816" xr:uid="{00000000-0005-0000-0000-0000AC1C0000}"/>
    <cellStyle name="Standaard 4 2 3 10 2 4 4" xfId="15065" xr:uid="{00000000-0005-0000-0000-0000AD1C0000}"/>
    <cellStyle name="Standaard 4 2 3 10 2 4 5" xfId="21814" xr:uid="{00000000-0005-0000-0000-0000AE1C0000}"/>
    <cellStyle name="Standaard 4 2 3 10 2 5" xfId="5290" xr:uid="{00000000-0005-0000-0000-0000AF1C0000}"/>
    <cellStyle name="Standaard 4 2 3 10 2 5 2" xfId="21817" xr:uid="{00000000-0005-0000-0000-0000B01C0000}"/>
    <cellStyle name="Standaard 4 2 3 10 2 6" xfId="10392" xr:uid="{00000000-0005-0000-0000-0000B11C0000}"/>
    <cellStyle name="Standaard 4 2 3 10 2 6 2" xfId="21818" xr:uid="{00000000-0005-0000-0000-0000B21C0000}"/>
    <cellStyle name="Standaard 4 2 3 10 2 7" xfId="15060" xr:uid="{00000000-0005-0000-0000-0000B31C0000}"/>
    <cellStyle name="Standaard 4 2 3 10 2 8" xfId="21801" xr:uid="{00000000-0005-0000-0000-0000B41C0000}"/>
    <cellStyle name="Standaard 4 2 3 10 3" xfId="1789" xr:uid="{00000000-0005-0000-0000-0000B51C0000}"/>
    <cellStyle name="Standaard 4 2 3 10 3 2" xfId="4120" xr:uid="{00000000-0005-0000-0000-0000B61C0000}"/>
    <cellStyle name="Standaard 4 2 3 10 3 2 2" xfId="8787" xr:uid="{00000000-0005-0000-0000-0000B71C0000}"/>
    <cellStyle name="Standaard 4 2 3 10 3 2 2 2" xfId="21821" xr:uid="{00000000-0005-0000-0000-0000B81C0000}"/>
    <cellStyle name="Standaard 4 2 3 10 3 2 3" xfId="10399" xr:uid="{00000000-0005-0000-0000-0000B91C0000}"/>
    <cellStyle name="Standaard 4 2 3 10 3 2 3 2" xfId="21822" xr:uid="{00000000-0005-0000-0000-0000BA1C0000}"/>
    <cellStyle name="Standaard 4 2 3 10 3 2 4" xfId="15067" xr:uid="{00000000-0005-0000-0000-0000BB1C0000}"/>
    <cellStyle name="Standaard 4 2 3 10 3 2 5" xfId="21820" xr:uid="{00000000-0005-0000-0000-0000BC1C0000}"/>
    <cellStyle name="Standaard 4 2 3 10 3 3" xfId="6456" xr:uid="{00000000-0005-0000-0000-0000BD1C0000}"/>
    <cellStyle name="Standaard 4 2 3 10 3 3 2" xfId="21823" xr:uid="{00000000-0005-0000-0000-0000BE1C0000}"/>
    <cellStyle name="Standaard 4 2 3 10 3 4" xfId="10398" xr:uid="{00000000-0005-0000-0000-0000BF1C0000}"/>
    <cellStyle name="Standaard 4 2 3 10 3 4 2" xfId="21824" xr:uid="{00000000-0005-0000-0000-0000C01C0000}"/>
    <cellStyle name="Standaard 4 2 3 10 3 5" xfId="15066" xr:uid="{00000000-0005-0000-0000-0000C11C0000}"/>
    <cellStyle name="Standaard 4 2 3 10 3 6" xfId="21819" xr:uid="{00000000-0005-0000-0000-0000C21C0000}"/>
    <cellStyle name="Standaard 4 2 3 10 4" xfId="1012" xr:uid="{00000000-0005-0000-0000-0000C31C0000}"/>
    <cellStyle name="Standaard 4 2 3 10 4 2" xfId="3343" xr:uid="{00000000-0005-0000-0000-0000C41C0000}"/>
    <cellStyle name="Standaard 4 2 3 10 4 2 2" xfId="8010" xr:uid="{00000000-0005-0000-0000-0000C51C0000}"/>
    <cellStyle name="Standaard 4 2 3 10 4 2 2 2" xfId="21827" xr:uid="{00000000-0005-0000-0000-0000C61C0000}"/>
    <cellStyle name="Standaard 4 2 3 10 4 2 3" xfId="10401" xr:uid="{00000000-0005-0000-0000-0000C71C0000}"/>
    <cellStyle name="Standaard 4 2 3 10 4 2 3 2" xfId="21828" xr:uid="{00000000-0005-0000-0000-0000C81C0000}"/>
    <cellStyle name="Standaard 4 2 3 10 4 2 4" xfId="15069" xr:uid="{00000000-0005-0000-0000-0000C91C0000}"/>
    <cellStyle name="Standaard 4 2 3 10 4 2 5" xfId="21826" xr:uid="{00000000-0005-0000-0000-0000CA1C0000}"/>
    <cellStyle name="Standaard 4 2 3 10 4 3" xfId="5679" xr:uid="{00000000-0005-0000-0000-0000CB1C0000}"/>
    <cellStyle name="Standaard 4 2 3 10 4 3 2" xfId="21829" xr:uid="{00000000-0005-0000-0000-0000CC1C0000}"/>
    <cellStyle name="Standaard 4 2 3 10 4 4" xfId="10400" xr:uid="{00000000-0005-0000-0000-0000CD1C0000}"/>
    <cellStyle name="Standaard 4 2 3 10 4 4 2" xfId="21830" xr:uid="{00000000-0005-0000-0000-0000CE1C0000}"/>
    <cellStyle name="Standaard 4 2 3 10 4 5" xfId="15068" xr:uid="{00000000-0005-0000-0000-0000CF1C0000}"/>
    <cellStyle name="Standaard 4 2 3 10 4 6" xfId="21825" xr:uid="{00000000-0005-0000-0000-0000D01C0000}"/>
    <cellStyle name="Standaard 4 2 3 10 5" xfId="2566" xr:uid="{00000000-0005-0000-0000-0000D11C0000}"/>
    <cellStyle name="Standaard 4 2 3 10 5 2" xfId="7233" xr:uid="{00000000-0005-0000-0000-0000D21C0000}"/>
    <cellStyle name="Standaard 4 2 3 10 5 2 2" xfId="21832" xr:uid="{00000000-0005-0000-0000-0000D31C0000}"/>
    <cellStyle name="Standaard 4 2 3 10 5 3" xfId="10402" xr:uid="{00000000-0005-0000-0000-0000D41C0000}"/>
    <cellStyle name="Standaard 4 2 3 10 5 3 2" xfId="21833" xr:uid="{00000000-0005-0000-0000-0000D51C0000}"/>
    <cellStyle name="Standaard 4 2 3 10 5 4" xfId="15070" xr:uid="{00000000-0005-0000-0000-0000D61C0000}"/>
    <cellStyle name="Standaard 4 2 3 10 5 5" xfId="21831" xr:uid="{00000000-0005-0000-0000-0000D71C0000}"/>
    <cellStyle name="Standaard 4 2 3 10 6" xfId="4902" xr:uid="{00000000-0005-0000-0000-0000D81C0000}"/>
    <cellStyle name="Standaard 4 2 3 10 6 2" xfId="21834" xr:uid="{00000000-0005-0000-0000-0000D91C0000}"/>
    <cellStyle name="Standaard 4 2 3 10 7" xfId="10391" xr:uid="{00000000-0005-0000-0000-0000DA1C0000}"/>
    <cellStyle name="Standaard 4 2 3 10 7 2" xfId="21835" xr:uid="{00000000-0005-0000-0000-0000DB1C0000}"/>
    <cellStyle name="Standaard 4 2 3 10 8" xfId="15059" xr:uid="{00000000-0005-0000-0000-0000DC1C0000}"/>
    <cellStyle name="Standaard 4 2 3 10 9" xfId="21800" xr:uid="{00000000-0005-0000-0000-0000DD1C0000}"/>
    <cellStyle name="Standaard 4 2 3 11" xfId="425" xr:uid="{00000000-0005-0000-0000-0000DE1C0000}"/>
    <cellStyle name="Standaard 4 2 3 11 2" xfId="1983" xr:uid="{00000000-0005-0000-0000-0000DF1C0000}"/>
    <cellStyle name="Standaard 4 2 3 11 2 2" xfId="4314" xr:uid="{00000000-0005-0000-0000-0000E01C0000}"/>
    <cellStyle name="Standaard 4 2 3 11 2 2 2" xfId="8981" xr:uid="{00000000-0005-0000-0000-0000E11C0000}"/>
    <cellStyle name="Standaard 4 2 3 11 2 2 2 2" xfId="21839" xr:uid="{00000000-0005-0000-0000-0000E21C0000}"/>
    <cellStyle name="Standaard 4 2 3 11 2 2 3" xfId="10405" xr:uid="{00000000-0005-0000-0000-0000E31C0000}"/>
    <cellStyle name="Standaard 4 2 3 11 2 2 3 2" xfId="21840" xr:uid="{00000000-0005-0000-0000-0000E41C0000}"/>
    <cellStyle name="Standaard 4 2 3 11 2 2 4" xfId="15073" xr:uid="{00000000-0005-0000-0000-0000E51C0000}"/>
    <cellStyle name="Standaard 4 2 3 11 2 2 5" xfId="21838" xr:uid="{00000000-0005-0000-0000-0000E61C0000}"/>
    <cellStyle name="Standaard 4 2 3 11 2 3" xfId="6650" xr:uid="{00000000-0005-0000-0000-0000E71C0000}"/>
    <cellStyle name="Standaard 4 2 3 11 2 3 2" xfId="21841" xr:uid="{00000000-0005-0000-0000-0000E81C0000}"/>
    <cellStyle name="Standaard 4 2 3 11 2 4" xfId="10404" xr:uid="{00000000-0005-0000-0000-0000E91C0000}"/>
    <cellStyle name="Standaard 4 2 3 11 2 4 2" xfId="21842" xr:uid="{00000000-0005-0000-0000-0000EA1C0000}"/>
    <cellStyle name="Standaard 4 2 3 11 2 5" xfId="15072" xr:uid="{00000000-0005-0000-0000-0000EB1C0000}"/>
    <cellStyle name="Standaard 4 2 3 11 2 6" xfId="21837" xr:uid="{00000000-0005-0000-0000-0000EC1C0000}"/>
    <cellStyle name="Standaard 4 2 3 11 3" xfId="1206" xr:uid="{00000000-0005-0000-0000-0000ED1C0000}"/>
    <cellStyle name="Standaard 4 2 3 11 3 2" xfId="3537" xr:uid="{00000000-0005-0000-0000-0000EE1C0000}"/>
    <cellStyle name="Standaard 4 2 3 11 3 2 2" xfId="8204" xr:uid="{00000000-0005-0000-0000-0000EF1C0000}"/>
    <cellStyle name="Standaard 4 2 3 11 3 2 2 2" xfId="21845" xr:uid="{00000000-0005-0000-0000-0000F01C0000}"/>
    <cellStyle name="Standaard 4 2 3 11 3 2 3" xfId="10407" xr:uid="{00000000-0005-0000-0000-0000F11C0000}"/>
    <cellStyle name="Standaard 4 2 3 11 3 2 3 2" xfId="21846" xr:uid="{00000000-0005-0000-0000-0000F21C0000}"/>
    <cellStyle name="Standaard 4 2 3 11 3 2 4" xfId="15075" xr:uid="{00000000-0005-0000-0000-0000F31C0000}"/>
    <cellStyle name="Standaard 4 2 3 11 3 2 5" xfId="21844" xr:uid="{00000000-0005-0000-0000-0000F41C0000}"/>
    <cellStyle name="Standaard 4 2 3 11 3 3" xfId="5873" xr:uid="{00000000-0005-0000-0000-0000F51C0000}"/>
    <cellStyle name="Standaard 4 2 3 11 3 3 2" xfId="21847" xr:uid="{00000000-0005-0000-0000-0000F61C0000}"/>
    <cellStyle name="Standaard 4 2 3 11 3 4" xfId="10406" xr:uid="{00000000-0005-0000-0000-0000F71C0000}"/>
    <cellStyle name="Standaard 4 2 3 11 3 4 2" xfId="21848" xr:uid="{00000000-0005-0000-0000-0000F81C0000}"/>
    <cellStyle name="Standaard 4 2 3 11 3 5" xfId="15074" xr:uid="{00000000-0005-0000-0000-0000F91C0000}"/>
    <cellStyle name="Standaard 4 2 3 11 3 6" xfId="21843" xr:uid="{00000000-0005-0000-0000-0000FA1C0000}"/>
    <cellStyle name="Standaard 4 2 3 11 4" xfId="2760" xr:uid="{00000000-0005-0000-0000-0000FB1C0000}"/>
    <cellStyle name="Standaard 4 2 3 11 4 2" xfId="7427" xr:uid="{00000000-0005-0000-0000-0000FC1C0000}"/>
    <cellStyle name="Standaard 4 2 3 11 4 2 2" xfId="21850" xr:uid="{00000000-0005-0000-0000-0000FD1C0000}"/>
    <cellStyle name="Standaard 4 2 3 11 4 3" xfId="10408" xr:uid="{00000000-0005-0000-0000-0000FE1C0000}"/>
    <cellStyle name="Standaard 4 2 3 11 4 3 2" xfId="21851" xr:uid="{00000000-0005-0000-0000-0000FF1C0000}"/>
    <cellStyle name="Standaard 4 2 3 11 4 4" xfId="15076" xr:uid="{00000000-0005-0000-0000-0000001D0000}"/>
    <cellStyle name="Standaard 4 2 3 11 4 5" xfId="21849" xr:uid="{00000000-0005-0000-0000-0000011D0000}"/>
    <cellStyle name="Standaard 4 2 3 11 5" xfId="5096" xr:uid="{00000000-0005-0000-0000-0000021D0000}"/>
    <cellStyle name="Standaard 4 2 3 11 5 2" xfId="21852" xr:uid="{00000000-0005-0000-0000-0000031D0000}"/>
    <cellStyle name="Standaard 4 2 3 11 6" xfId="10403" xr:uid="{00000000-0005-0000-0000-0000041D0000}"/>
    <cellStyle name="Standaard 4 2 3 11 6 2" xfId="21853" xr:uid="{00000000-0005-0000-0000-0000051D0000}"/>
    <cellStyle name="Standaard 4 2 3 11 7" xfId="15071" xr:uid="{00000000-0005-0000-0000-0000061D0000}"/>
    <cellStyle name="Standaard 4 2 3 11 8" xfId="21836" xr:uid="{00000000-0005-0000-0000-0000071D0000}"/>
    <cellStyle name="Standaard 4 2 3 12" xfId="1595" xr:uid="{00000000-0005-0000-0000-0000081D0000}"/>
    <cellStyle name="Standaard 4 2 3 12 2" xfId="3926" xr:uid="{00000000-0005-0000-0000-0000091D0000}"/>
    <cellStyle name="Standaard 4 2 3 12 2 2" xfId="8593" xr:uid="{00000000-0005-0000-0000-00000A1D0000}"/>
    <cellStyle name="Standaard 4 2 3 12 2 2 2" xfId="21856" xr:uid="{00000000-0005-0000-0000-00000B1D0000}"/>
    <cellStyle name="Standaard 4 2 3 12 2 3" xfId="10410" xr:uid="{00000000-0005-0000-0000-00000C1D0000}"/>
    <cellStyle name="Standaard 4 2 3 12 2 3 2" xfId="21857" xr:uid="{00000000-0005-0000-0000-00000D1D0000}"/>
    <cellStyle name="Standaard 4 2 3 12 2 4" xfId="15078" xr:uid="{00000000-0005-0000-0000-00000E1D0000}"/>
    <cellStyle name="Standaard 4 2 3 12 2 5" xfId="21855" xr:uid="{00000000-0005-0000-0000-00000F1D0000}"/>
    <cellStyle name="Standaard 4 2 3 12 3" xfId="6262" xr:uid="{00000000-0005-0000-0000-0000101D0000}"/>
    <cellStyle name="Standaard 4 2 3 12 3 2" xfId="21858" xr:uid="{00000000-0005-0000-0000-0000111D0000}"/>
    <cellStyle name="Standaard 4 2 3 12 4" xfId="10409" xr:uid="{00000000-0005-0000-0000-0000121D0000}"/>
    <cellStyle name="Standaard 4 2 3 12 4 2" xfId="21859" xr:uid="{00000000-0005-0000-0000-0000131D0000}"/>
    <cellStyle name="Standaard 4 2 3 12 5" xfId="15077" xr:uid="{00000000-0005-0000-0000-0000141D0000}"/>
    <cellStyle name="Standaard 4 2 3 12 6" xfId="21854" xr:uid="{00000000-0005-0000-0000-0000151D0000}"/>
    <cellStyle name="Standaard 4 2 3 13" xfId="818" xr:uid="{00000000-0005-0000-0000-0000161D0000}"/>
    <cellStyle name="Standaard 4 2 3 13 2" xfId="3149" xr:uid="{00000000-0005-0000-0000-0000171D0000}"/>
    <cellStyle name="Standaard 4 2 3 13 2 2" xfId="7816" xr:uid="{00000000-0005-0000-0000-0000181D0000}"/>
    <cellStyle name="Standaard 4 2 3 13 2 2 2" xfId="21862" xr:uid="{00000000-0005-0000-0000-0000191D0000}"/>
    <cellStyle name="Standaard 4 2 3 13 2 3" xfId="10412" xr:uid="{00000000-0005-0000-0000-00001A1D0000}"/>
    <cellStyle name="Standaard 4 2 3 13 2 3 2" xfId="21863" xr:uid="{00000000-0005-0000-0000-00001B1D0000}"/>
    <cellStyle name="Standaard 4 2 3 13 2 4" xfId="15080" xr:uid="{00000000-0005-0000-0000-00001C1D0000}"/>
    <cellStyle name="Standaard 4 2 3 13 2 5" xfId="21861" xr:uid="{00000000-0005-0000-0000-00001D1D0000}"/>
    <cellStyle name="Standaard 4 2 3 13 3" xfId="5485" xr:uid="{00000000-0005-0000-0000-00001E1D0000}"/>
    <cellStyle name="Standaard 4 2 3 13 3 2" xfId="21864" xr:uid="{00000000-0005-0000-0000-00001F1D0000}"/>
    <cellStyle name="Standaard 4 2 3 13 4" xfId="10411" xr:uid="{00000000-0005-0000-0000-0000201D0000}"/>
    <cellStyle name="Standaard 4 2 3 13 4 2" xfId="21865" xr:uid="{00000000-0005-0000-0000-0000211D0000}"/>
    <cellStyle name="Standaard 4 2 3 13 5" xfId="15079" xr:uid="{00000000-0005-0000-0000-0000221D0000}"/>
    <cellStyle name="Standaard 4 2 3 13 6" xfId="21860" xr:uid="{00000000-0005-0000-0000-0000231D0000}"/>
    <cellStyle name="Standaard 4 2 3 14" xfId="2372" xr:uid="{00000000-0005-0000-0000-0000241D0000}"/>
    <cellStyle name="Standaard 4 2 3 14 2" xfId="7039" xr:uid="{00000000-0005-0000-0000-0000251D0000}"/>
    <cellStyle name="Standaard 4 2 3 14 2 2" xfId="21867" xr:uid="{00000000-0005-0000-0000-0000261D0000}"/>
    <cellStyle name="Standaard 4 2 3 14 3" xfId="10413" xr:uid="{00000000-0005-0000-0000-0000271D0000}"/>
    <cellStyle name="Standaard 4 2 3 14 3 2" xfId="21868" xr:uid="{00000000-0005-0000-0000-0000281D0000}"/>
    <cellStyle name="Standaard 4 2 3 14 4" xfId="15081" xr:uid="{00000000-0005-0000-0000-0000291D0000}"/>
    <cellStyle name="Standaard 4 2 3 14 5" xfId="21866" xr:uid="{00000000-0005-0000-0000-00002A1D0000}"/>
    <cellStyle name="Standaard 4 2 3 15" xfId="4691" xr:uid="{00000000-0005-0000-0000-00002B1D0000}"/>
    <cellStyle name="Standaard 4 2 3 15 2" xfId="21869" xr:uid="{00000000-0005-0000-0000-00002C1D0000}"/>
    <cellStyle name="Standaard 4 2 3 16" xfId="10390" xr:uid="{00000000-0005-0000-0000-00002D1D0000}"/>
    <cellStyle name="Standaard 4 2 3 16 2" xfId="21870" xr:uid="{00000000-0005-0000-0000-00002E1D0000}"/>
    <cellStyle name="Standaard 4 2 3 17" xfId="15058" xr:uid="{00000000-0005-0000-0000-00002F1D0000}"/>
    <cellStyle name="Standaard 4 2 3 18" xfId="21799" xr:uid="{00000000-0005-0000-0000-0000301D0000}"/>
    <cellStyle name="Standaard 4 2 3 2" xfId="33" xr:uid="{00000000-0005-0000-0000-0000311D0000}"/>
    <cellStyle name="Standaard 4 2 3 2 10" xfId="2373" xr:uid="{00000000-0005-0000-0000-0000321D0000}"/>
    <cellStyle name="Standaard 4 2 3 2 10 2" xfId="7040" xr:uid="{00000000-0005-0000-0000-0000331D0000}"/>
    <cellStyle name="Standaard 4 2 3 2 10 2 2" xfId="21873" xr:uid="{00000000-0005-0000-0000-0000341D0000}"/>
    <cellStyle name="Standaard 4 2 3 2 10 3" xfId="10415" xr:uid="{00000000-0005-0000-0000-0000351D0000}"/>
    <cellStyle name="Standaard 4 2 3 2 10 3 2" xfId="21874" xr:uid="{00000000-0005-0000-0000-0000361D0000}"/>
    <cellStyle name="Standaard 4 2 3 2 10 4" xfId="15083" xr:uid="{00000000-0005-0000-0000-0000371D0000}"/>
    <cellStyle name="Standaard 4 2 3 2 10 5" xfId="21872" xr:uid="{00000000-0005-0000-0000-0000381D0000}"/>
    <cellStyle name="Standaard 4 2 3 2 11" xfId="4697" xr:uid="{00000000-0005-0000-0000-0000391D0000}"/>
    <cellStyle name="Standaard 4 2 3 2 11 2" xfId="21875" xr:uid="{00000000-0005-0000-0000-00003A1D0000}"/>
    <cellStyle name="Standaard 4 2 3 2 12" xfId="10414" xr:uid="{00000000-0005-0000-0000-00003B1D0000}"/>
    <cellStyle name="Standaard 4 2 3 2 12 2" xfId="21876" xr:uid="{00000000-0005-0000-0000-00003C1D0000}"/>
    <cellStyle name="Standaard 4 2 3 2 13" xfId="15082" xr:uid="{00000000-0005-0000-0000-00003D1D0000}"/>
    <cellStyle name="Standaard 4 2 3 2 14" xfId="21871" xr:uid="{00000000-0005-0000-0000-00003E1D0000}"/>
    <cellStyle name="Standaard 4 2 3 2 2" xfId="34" xr:uid="{00000000-0005-0000-0000-00003F1D0000}"/>
    <cellStyle name="Standaard 4 2 3 2 2 10" xfId="15084" xr:uid="{00000000-0005-0000-0000-0000401D0000}"/>
    <cellStyle name="Standaard 4 2 3 2 2 11" xfId="21877" xr:uid="{00000000-0005-0000-0000-0000411D0000}"/>
    <cellStyle name="Standaard 4 2 3 2 2 2" xfId="164" xr:uid="{00000000-0005-0000-0000-0000421D0000}"/>
    <cellStyle name="Standaard 4 2 3 2 2 2 10" xfId="21878" xr:uid="{00000000-0005-0000-0000-0000431D0000}"/>
    <cellStyle name="Standaard 4 2 3 2 2 2 2" xfId="358" xr:uid="{00000000-0005-0000-0000-0000441D0000}"/>
    <cellStyle name="Standaard 4 2 3 2 2 2 2 2" xfId="749" xr:uid="{00000000-0005-0000-0000-0000451D0000}"/>
    <cellStyle name="Standaard 4 2 3 2 2 2 2 2 2" xfId="2307" xr:uid="{00000000-0005-0000-0000-0000461D0000}"/>
    <cellStyle name="Standaard 4 2 3 2 2 2 2 2 2 2" xfId="4638" xr:uid="{00000000-0005-0000-0000-0000471D0000}"/>
    <cellStyle name="Standaard 4 2 3 2 2 2 2 2 2 2 2" xfId="9305" xr:uid="{00000000-0005-0000-0000-0000481D0000}"/>
    <cellStyle name="Standaard 4 2 3 2 2 2 2 2 2 2 2 2" xfId="21883" xr:uid="{00000000-0005-0000-0000-0000491D0000}"/>
    <cellStyle name="Standaard 4 2 3 2 2 2 2 2 2 2 3" xfId="10421" xr:uid="{00000000-0005-0000-0000-00004A1D0000}"/>
    <cellStyle name="Standaard 4 2 3 2 2 2 2 2 2 2 3 2" xfId="21884" xr:uid="{00000000-0005-0000-0000-00004B1D0000}"/>
    <cellStyle name="Standaard 4 2 3 2 2 2 2 2 2 2 4" xfId="15089" xr:uid="{00000000-0005-0000-0000-00004C1D0000}"/>
    <cellStyle name="Standaard 4 2 3 2 2 2 2 2 2 2 5" xfId="21882" xr:uid="{00000000-0005-0000-0000-00004D1D0000}"/>
    <cellStyle name="Standaard 4 2 3 2 2 2 2 2 2 3" xfId="6974" xr:uid="{00000000-0005-0000-0000-00004E1D0000}"/>
    <cellStyle name="Standaard 4 2 3 2 2 2 2 2 2 3 2" xfId="21885" xr:uid="{00000000-0005-0000-0000-00004F1D0000}"/>
    <cellStyle name="Standaard 4 2 3 2 2 2 2 2 2 4" xfId="10420" xr:uid="{00000000-0005-0000-0000-0000501D0000}"/>
    <cellStyle name="Standaard 4 2 3 2 2 2 2 2 2 4 2" xfId="21886" xr:uid="{00000000-0005-0000-0000-0000511D0000}"/>
    <cellStyle name="Standaard 4 2 3 2 2 2 2 2 2 5" xfId="15088" xr:uid="{00000000-0005-0000-0000-0000521D0000}"/>
    <cellStyle name="Standaard 4 2 3 2 2 2 2 2 2 6" xfId="21881" xr:uid="{00000000-0005-0000-0000-0000531D0000}"/>
    <cellStyle name="Standaard 4 2 3 2 2 2 2 2 3" xfId="1530" xr:uid="{00000000-0005-0000-0000-0000541D0000}"/>
    <cellStyle name="Standaard 4 2 3 2 2 2 2 2 3 2" xfId="3861" xr:uid="{00000000-0005-0000-0000-0000551D0000}"/>
    <cellStyle name="Standaard 4 2 3 2 2 2 2 2 3 2 2" xfId="8528" xr:uid="{00000000-0005-0000-0000-0000561D0000}"/>
    <cellStyle name="Standaard 4 2 3 2 2 2 2 2 3 2 2 2" xfId="21889" xr:uid="{00000000-0005-0000-0000-0000571D0000}"/>
    <cellStyle name="Standaard 4 2 3 2 2 2 2 2 3 2 3" xfId="10423" xr:uid="{00000000-0005-0000-0000-0000581D0000}"/>
    <cellStyle name="Standaard 4 2 3 2 2 2 2 2 3 2 3 2" xfId="21890" xr:uid="{00000000-0005-0000-0000-0000591D0000}"/>
    <cellStyle name="Standaard 4 2 3 2 2 2 2 2 3 2 4" xfId="15091" xr:uid="{00000000-0005-0000-0000-00005A1D0000}"/>
    <cellStyle name="Standaard 4 2 3 2 2 2 2 2 3 2 5" xfId="21888" xr:uid="{00000000-0005-0000-0000-00005B1D0000}"/>
    <cellStyle name="Standaard 4 2 3 2 2 2 2 2 3 3" xfId="6197" xr:uid="{00000000-0005-0000-0000-00005C1D0000}"/>
    <cellStyle name="Standaard 4 2 3 2 2 2 2 2 3 3 2" xfId="21891" xr:uid="{00000000-0005-0000-0000-00005D1D0000}"/>
    <cellStyle name="Standaard 4 2 3 2 2 2 2 2 3 4" xfId="10422" xr:uid="{00000000-0005-0000-0000-00005E1D0000}"/>
    <cellStyle name="Standaard 4 2 3 2 2 2 2 2 3 4 2" xfId="21892" xr:uid="{00000000-0005-0000-0000-00005F1D0000}"/>
    <cellStyle name="Standaard 4 2 3 2 2 2 2 2 3 5" xfId="15090" xr:uid="{00000000-0005-0000-0000-0000601D0000}"/>
    <cellStyle name="Standaard 4 2 3 2 2 2 2 2 3 6" xfId="21887" xr:uid="{00000000-0005-0000-0000-0000611D0000}"/>
    <cellStyle name="Standaard 4 2 3 2 2 2 2 2 4" xfId="3084" xr:uid="{00000000-0005-0000-0000-0000621D0000}"/>
    <cellStyle name="Standaard 4 2 3 2 2 2 2 2 4 2" xfId="7751" xr:uid="{00000000-0005-0000-0000-0000631D0000}"/>
    <cellStyle name="Standaard 4 2 3 2 2 2 2 2 4 2 2" xfId="21894" xr:uid="{00000000-0005-0000-0000-0000641D0000}"/>
    <cellStyle name="Standaard 4 2 3 2 2 2 2 2 4 3" xfId="10424" xr:uid="{00000000-0005-0000-0000-0000651D0000}"/>
    <cellStyle name="Standaard 4 2 3 2 2 2 2 2 4 3 2" xfId="21895" xr:uid="{00000000-0005-0000-0000-0000661D0000}"/>
    <cellStyle name="Standaard 4 2 3 2 2 2 2 2 4 4" xfId="15092" xr:uid="{00000000-0005-0000-0000-0000671D0000}"/>
    <cellStyle name="Standaard 4 2 3 2 2 2 2 2 4 5" xfId="21893" xr:uid="{00000000-0005-0000-0000-0000681D0000}"/>
    <cellStyle name="Standaard 4 2 3 2 2 2 2 2 5" xfId="5420" xr:uid="{00000000-0005-0000-0000-0000691D0000}"/>
    <cellStyle name="Standaard 4 2 3 2 2 2 2 2 5 2" xfId="21896" xr:uid="{00000000-0005-0000-0000-00006A1D0000}"/>
    <cellStyle name="Standaard 4 2 3 2 2 2 2 2 6" xfId="10419" xr:uid="{00000000-0005-0000-0000-00006B1D0000}"/>
    <cellStyle name="Standaard 4 2 3 2 2 2 2 2 6 2" xfId="21897" xr:uid="{00000000-0005-0000-0000-00006C1D0000}"/>
    <cellStyle name="Standaard 4 2 3 2 2 2 2 2 7" xfId="15087" xr:uid="{00000000-0005-0000-0000-00006D1D0000}"/>
    <cellStyle name="Standaard 4 2 3 2 2 2 2 2 8" xfId="21880" xr:uid="{00000000-0005-0000-0000-00006E1D0000}"/>
    <cellStyle name="Standaard 4 2 3 2 2 2 2 3" xfId="1919" xr:uid="{00000000-0005-0000-0000-00006F1D0000}"/>
    <cellStyle name="Standaard 4 2 3 2 2 2 2 3 2" xfId="4250" xr:uid="{00000000-0005-0000-0000-0000701D0000}"/>
    <cellStyle name="Standaard 4 2 3 2 2 2 2 3 2 2" xfId="8917" xr:uid="{00000000-0005-0000-0000-0000711D0000}"/>
    <cellStyle name="Standaard 4 2 3 2 2 2 2 3 2 2 2" xfId="21900" xr:uid="{00000000-0005-0000-0000-0000721D0000}"/>
    <cellStyle name="Standaard 4 2 3 2 2 2 2 3 2 3" xfId="10426" xr:uid="{00000000-0005-0000-0000-0000731D0000}"/>
    <cellStyle name="Standaard 4 2 3 2 2 2 2 3 2 3 2" xfId="21901" xr:uid="{00000000-0005-0000-0000-0000741D0000}"/>
    <cellStyle name="Standaard 4 2 3 2 2 2 2 3 2 4" xfId="15094" xr:uid="{00000000-0005-0000-0000-0000751D0000}"/>
    <cellStyle name="Standaard 4 2 3 2 2 2 2 3 2 5" xfId="21899" xr:uid="{00000000-0005-0000-0000-0000761D0000}"/>
    <cellStyle name="Standaard 4 2 3 2 2 2 2 3 3" xfId="6586" xr:uid="{00000000-0005-0000-0000-0000771D0000}"/>
    <cellStyle name="Standaard 4 2 3 2 2 2 2 3 3 2" xfId="21902" xr:uid="{00000000-0005-0000-0000-0000781D0000}"/>
    <cellStyle name="Standaard 4 2 3 2 2 2 2 3 4" xfId="10425" xr:uid="{00000000-0005-0000-0000-0000791D0000}"/>
    <cellStyle name="Standaard 4 2 3 2 2 2 2 3 4 2" xfId="21903" xr:uid="{00000000-0005-0000-0000-00007A1D0000}"/>
    <cellStyle name="Standaard 4 2 3 2 2 2 2 3 5" xfId="15093" xr:uid="{00000000-0005-0000-0000-00007B1D0000}"/>
    <cellStyle name="Standaard 4 2 3 2 2 2 2 3 6" xfId="21898" xr:uid="{00000000-0005-0000-0000-00007C1D0000}"/>
    <cellStyle name="Standaard 4 2 3 2 2 2 2 4" xfId="1142" xr:uid="{00000000-0005-0000-0000-00007D1D0000}"/>
    <cellStyle name="Standaard 4 2 3 2 2 2 2 4 2" xfId="3473" xr:uid="{00000000-0005-0000-0000-00007E1D0000}"/>
    <cellStyle name="Standaard 4 2 3 2 2 2 2 4 2 2" xfId="8140" xr:uid="{00000000-0005-0000-0000-00007F1D0000}"/>
    <cellStyle name="Standaard 4 2 3 2 2 2 2 4 2 2 2" xfId="21906" xr:uid="{00000000-0005-0000-0000-0000801D0000}"/>
    <cellStyle name="Standaard 4 2 3 2 2 2 2 4 2 3" xfId="10428" xr:uid="{00000000-0005-0000-0000-0000811D0000}"/>
    <cellStyle name="Standaard 4 2 3 2 2 2 2 4 2 3 2" xfId="21907" xr:uid="{00000000-0005-0000-0000-0000821D0000}"/>
    <cellStyle name="Standaard 4 2 3 2 2 2 2 4 2 4" xfId="15096" xr:uid="{00000000-0005-0000-0000-0000831D0000}"/>
    <cellStyle name="Standaard 4 2 3 2 2 2 2 4 2 5" xfId="21905" xr:uid="{00000000-0005-0000-0000-0000841D0000}"/>
    <cellStyle name="Standaard 4 2 3 2 2 2 2 4 3" xfId="5809" xr:uid="{00000000-0005-0000-0000-0000851D0000}"/>
    <cellStyle name="Standaard 4 2 3 2 2 2 2 4 3 2" xfId="21908" xr:uid="{00000000-0005-0000-0000-0000861D0000}"/>
    <cellStyle name="Standaard 4 2 3 2 2 2 2 4 4" xfId="10427" xr:uid="{00000000-0005-0000-0000-0000871D0000}"/>
    <cellStyle name="Standaard 4 2 3 2 2 2 2 4 4 2" xfId="21909" xr:uid="{00000000-0005-0000-0000-0000881D0000}"/>
    <cellStyle name="Standaard 4 2 3 2 2 2 2 4 5" xfId="15095" xr:uid="{00000000-0005-0000-0000-0000891D0000}"/>
    <cellStyle name="Standaard 4 2 3 2 2 2 2 4 6" xfId="21904" xr:uid="{00000000-0005-0000-0000-00008A1D0000}"/>
    <cellStyle name="Standaard 4 2 3 2 2 2 2 5" xfId="2696" xr:uid="{00000000-0005-0000-0000-00008B1D0000}"/>
    <cellStyle name="Standaard 4 2 3 2 2 2 2 5 2" xfId="7363" xr:uid="{00000000-0005-0000-0000-00008C1D0000}"/>
    <cellStyle name="Standaard 4 2 3 2 2 2 2 5 2 2" xfId="21911" xr:uid="{00000000-0005-0000-0000-00008D1D0000}"/>
    <cellStyle name="Standaard 4 2 3 2 2 2 2 5 3" xfId="10429" xr:uid="{00000000-0005-0000-0000-00008E1D0000}"/>
    <cellStyle name="Standaard 4 2 3 2 2 2 2 5 3 2" xfId="21912" xr:uid="{00000000-0005-0000-0000-00008F1D0000}"/>
    <cellStyle name="Standaard 4 2 3 2 2 2 2 5 4" xfId="15097" xr:uid="{00000000-0005-0000-0000-0000901D0000}"/>
    <cellStyle name="Standaard 4 2 3 2 2 2 2 5 5" xfId="21910" xr:uid="{00000000-0005-0000-0000-0000911D0000}"/>
    <cellStyle name="Standaard 4 2 3 2 2 2 2 6" xfId="5032" xr:uid="{00000000-0005-0000-0000-0000921D0000}"/>
    <cellStyle name="Standaard 4 2 3 2 2 2 2 6 2" xfId="21913" xr:uid="{00000000-0005-0000-0000-0000931D0000}"/>
    <cellStyle name="Standaard 4 2 3 2 2 2 2 7" xfId="10418" xr:uid="{00000000-0005-0000-0000-0000941D0000}"/>
    <cellStyle name="Standaard 4 2 3 2 2 2 2 7 2" xfId="21914" xr:uid="{00000000-0005-0000-0000-0000951D0000}"/>
    <cellStyle name="Standaard 4 2 3 2 2 2 2 8" xfId="15086" xr:uid="{00000000-0005-0000-0000-0000961D0000}"/>
    <cellStyle name="Standaard 4 2 3 2 2 2 2 9" xfId="21879" xr:uid="{00000000-0005-0000-0000-0000971D0000}"/>
    <cellStyle name="Standaard 4 2 3 2 2 2 3" xfId="555" xr:uid="{00000000-0005-0000-0000-0000981D0000}"/>
    <cellStyle name="Standaard 4 2 3 2 2 2 3 2" xfId="2113" xr:uid="{00000000-0005-0000-0000-0000991D0000}"/>
    <cellStyle name="Standaard 4 2 3 2 2 2 3 2 2" xfId="4444" xr:uid="{00000000-0005-0000-0000-00009A1D0000}"/>
    <cellStyle name="Standaard 4 2 3 2 2 2 3 2 2 2" xfId="9111" xr:uid="{00000000-0005-0000-0000-00009B1D0000}"/>
    <cellStyle name="Standaard 4 2 3 2 2 2 3 2 2 2 2" xfId="21918" xr:uid="{00000000-0005-0000-0000-00009C1D0000}"/>
    <cellStyle name="Standaard 4 2 3 2 2 2 3 2 2 3" xfId="10432" xr:uid="{00000000-0005-0000-0000-00009D1D0000}"/>
    <cellStyle name="Standaard 4 2 3 2 2 2 3 2 2 3 2" xfId="21919" xr:uid="{00000000-0005-0000-0000-00009E1D0000}"/>
    <cellStyle name="Standaard 4 2 3 2 2 2 3 2 2 4" xfId="15100" xr:uid="{00000000-0005-0000-0000-00009F1D0000}"/>
    <cellStyle name="Standaard 4 2 3 2 2 2 3 2 2 5" xfId="21917" xr:uid="{00000000-0005-0000-0000-0000A01D0000}"/>
    <cellStyle name="Standaard 4 2 3 2 2 2 3 2 3" xfId="6780" xr:uid="{00000000-0005-0000-0000-0000A11D0000}"/>
    <cellStyle name="Standaard 4 2 3 2 2 2 3 2 3 2" xfId="21920" xr:uid="{00000000-0005-0000-0000-0000A21D0000}"/>
    <cellStyle name="Standaard 4 2 3 2 2 2 3 2 4" xfId="10431" xr:uid="{00000000-0005-0000-0000-0000A31D0000}"/>
    <cellStyle name="Standaard 4 2 3 2 2 2 3 2 4 2" xfId="21921" xr:uid="{00000000-0005-0000-0000-0000A41D0000}"/>
    <cellStyle name="Standaard 4 2 3 2 2 2 3 2 5" xfId="15099" xr:uid="{00000000-0005-0000-0000-0000A51D0000}"/>
    <cellStyle name="Standaard 4 2 3 2 2 2 3 2 6" xfId="21916" xr:uid="{00000000-0005-0000-0000-0000A61D0000}"/>
    <cellStyle name="Standaard 4 2 3 2 2 2 3 3" xfId="1336" xr:uid="{00000000-0005-0000-0000-0000A71D0000}"/>
    <cellStyle name="Standaard 4 2 3 2 2 2 3 3 2" xfId="3667" xr:uid="{00000000-0005-0000-0000-0000A81D0000}"/>
    <cellStyle name="Standaard 4 2 3 2 2 2 3 3 2 2" xfId="8334" xr:uid="{00000000-0005-0000-0000-0000A91D0000}"/>
    <cellStyle name="Standaard 4 2 3 2 2 2 3 3 2 2 2" xfId="21924" xr:uid="{00000000-0005-0000-0000-0000AA1D0000}"/>
    <cellStyle name="Standaard 4 2 3 2 2 2 3 3 2 3" xfId="10434" xr:uid="{00000000-0005-0000-0000-0000AB1D0000}"/>
    <cellStyle name="Standaard 4 2 3 2 2 2 3 3 2 3 2" xfId="21925" xr:uid="{00000000-0005-0000-0000-0000AC1D0000}"/>
    <cellStyle name="Standaard 4 2 3 2 2 2 3 3 2 4" xfId="15102" xr:uid="{00000000-0005-0000-0000-0000AD1D0000}"/>
    <cellStyle name="Standaard 4 2 3 2 2 2 3 3 2 5" xfId="21923" xr:uid="{00000000-0005-0000-0000-0000AE1D0000}"/>
    <cellStyle name="Standaard 4 2 3 2 2 2 3 3 3" xfId="6003" xr:uid="{00000000-0005-0000-0000-0000AF1D0000}"/>
    <cellStyle name="Standaard 4 2 3 2 2 2 3 3 3 2" xfId="21926" xr:uid="{00000000-0005-0000-0000-0000B01D0000}"/>
    <cellStyle name="Standaard 4 2 3 2 2 2 3 3 4" xfId="10433" xr:uid="{00000000-0005-0000-0000-0000B11D0000}"/>
    <cellStyle name="Standaard 4 2 3 2 2 2 3 3 4 2" xfId="21927" xr:uid="{00000000-0005-0000-0000-0000B21D0000}"/>
    <cellStyle name="Standaard 4 2 3 2 2 2 3 3 5" xfId="15101" xr:uid="{00000000-0005-0000-0000-0000B31D0000}"/>
    <cellStyle name="Standaard 4 2 3 2 2 2 3 3 6" xfId="21922" xr:uid="{00000000-0005-0000-0000-0000B41D0000}"/>
    <cellStyle name="Standaard 4 2 3 2 2 2 3 4" xfId="2890" xr:uid="{00000000-0005-0000-0000-0000B51D0000}"/>
    <cellStyle name="Standaard 4 2 3 2 2 2 3 4 2" xfId="7557" xr:uid="{00000000-0005-0000-0000-0000B61D0000}"/>
    <cellStyle name="Standaard 4 2 3 2 2 2 3 4 2 2" xfId="21929" xr:uid="{00000000-0005-0000-0000-0000B71D0000}"/>
    <cellStyle name="Standaard 4 2 3 2 2 2 3 4 3" xfId="10435" xr:uid="{00000000-0005-0000-0000-0000B81D0000}"/>
    <cellStyle name="Standaard 4 2 3 2 2 2 3 4 3 2" xfId="21930" xr:uid="{00000000-0005-0000-0000-0000B91D0000}"/>
    <cellStyle name="Standaard 4 2 3 2 2 2 3 4 4" xfId="15103" xr:uid="{00000000-0005-0000-0000-0000BA1D0000}"/>
    <cellStyle name="Standaard 4 2 3 2 2 2 3 4 5" xfId="21928" xr:uid="{00000000-0005-0000-0000-0000BB1D0000}"/>
    <cellStyle name="Standaard 4 2 3 2 2 2 3 5" xfId="5226" xr:uid="{00000000-0005-0000-0000-0000BC1D0000}"/>
    <cellStyle name="Standaard 4 2 3 2 2 2 3 5 2" xfId="21931" xr:uid="{00000000-0005-0000-0000-0000BD1D0000}"/>
    <cellStyle name="Standaard 4 2 3 2 2 2 3 6" xfId="10430" xr:uid="{00000000-0005-0000-0000-0000BE1D0000}"/>
    <cellStyle name="Standaard 4 2 3 2 2 2 3 6 2" xfId="21932" xr:uid="{00000000-0005-0000-0000-0000BF1D0000}"/>
    <cellStyle name="Standaard 4 2 3 2 2 2 3 7" xfId="15098" xr:uid="{00000000-0005-0000-0000-0000C01D0000}"/>
    <cellStyle name="Standaard 4 2 3 2 2 2 3 8" xfId="21915" xr:uid="{00000000-0005-0000-0000-0000C11D0000}"/>
    <cellStyle name="Standaard 4 2 3 2 2 2 4" xfId="1725" xr:uid="{00000000-0005-0000-0000-0000C21D0000}"/>
    <cellStyle name="Standaard 4 2 3 2 2 2 4 2" xfId="4056" xr:uid="{00000000-0005-0000-0000-0000C31D0000}"/>
    <cellStyle name="Standaard 4 2 3 2 2 2 4 2 2" xfId="8723" xr:uid="{00000000-0005-0000-0000-0000C41D0000}"/>
    <cellStyle name="Standaard 4 2 3 2 2 2 4 2 2 2" xfId="21935" xr:uid="{00000000-0005-0000-0000-0000C51D0000}"/>
    <cellStyle name="Standaard 4 2 3 2 2 2 4 2 3" xfId="10437" xr:uid="{00000000-0005-0000-0000-0000C61D0000}"/>
    <cellStyle name="Standaard 4 2 3 2 2 2 4 2 3 2" xfId="21936" xr:uid="{00000000-0005-0000-0000-0000C71D0000}"/>
    <cellStyle name="Standaard 4 2 3 2 2 2 4 2 4" xfId="15105" xr:uid="{00000000-0005-0000-0000-0000C81D0000}"/>
    <cellStyle name="Standaard 4 2 3 2 2 2 4 2 5" xfId="21934" xr:uid="{00000000-0005-0000-0000-0000C91D0000}"/>
    <cellStyle name="Standaard 4 2 3 2 2 2 4 3" xfId="6392" xr:uid="{00000000-0005-0000-0000-0000CA1D0000}"/>
    <cellStyle name="Standaard 4 2 3 2 2 2 4 3 2" xfId="21937" xr:uid="{00000000-0005-0000-0000-0000CB1D0000}"/>
    <cellStyle name="Standaard 4 2 3 2 2 2 4 4" xfId="10436" xr:uid="{00000000-0005-0000-0000-0000CC1D0000}"/>
    <cellStyle name="Standaard 4 2 3 2 2 2 4 4 2" xfId="21938" xr:uid="{00000000-0005-0000-0000-0000CD1D0000}"/>
    <cellStyle name="Standaard 4 2 3 2 2 2 4 5" xfId="15104" xr:uid="{00000000-0005-0000-0000-0000CE1D0000}"/>
    <cellStyle name="Standaard 4 2 3 2 2 2 4 6" xfId="21933" xr:uid="{00000000-0005-0000-0000-0000CF1D0000}"/>
    <cellStyle name="Standaard 4 2 3 2 2 2 5" xfId="948" xr:uid="{00000000-0005-0000-0000-0000D01D0000}"/>
    <cellStyle name="Standaard 4 2 3 2 2 2 5 2" xfId="3279" xr:uid="{00000000-0005-0000-0000-0000D11D0000}"/>
    <cellStyle name="Standaard 4 2 3 2 2 2 5 2 2" xfId="7946" xr:uid="{00000000-0005-0000-0000-0000D21D0000}"/>
    <cellStyle name="Standaard 4 2 3 2 2 2 5 2 2 2" xfId="21941" xr:uid="{00000000-0005-0000-0000-0000D31D0000}"/>
    <cellStyle name="Standaard 4 2 3 2 2 2 5 2 3" xfId="10439" xr:uid="{00000000-0005-0000-0000-0000D41D0000}"/>
    <cellStyle name="Standaard 4 2 3 2 2 2 5 2 3 2" xfId="21942" xr:uid="{00000000-0005-0000-0000-0000D51D0000}"/>
    <cellStyle name="Standaard 4 2 3 2 2 2 5 2 4" xfId="15107" xr:uid="{00000000-0005-0000-0000-0000D61D0000}"/>
    <cellStyle name="Standaard 4 2 3 2 2 2 5 2 5" xfId="21940" xr:uid="{00000000-0005-0000-0000-0000D71D0000}"/>
    <cellStyle name="Standaard 4 2 3 2 2 2 5 3" xfId="5615" xr:uid="{00000000-0005-0000-0000-0000D81D0000}"/>
    <cellStyle name="Standaard 4 2 3 2 2 2 5 3 2" xfId="21943" xr:uid="{00000000-0005-0000-0000-0000D91D0000}"/>
    <cellStyle name="Standaard 4 2 3 2 2 2 5 4" xfId="10438" xr:uid="{00000000-0005-0000-0000-0000DA1D0000}"/>
    <cellStyle name="Standaard 4 2 3 2 2 2 5 4 2" xfId="21944" xr:uid="{00000000-0005-0000-0000-0000DB1D0000}"/>
    <cellStyle name="Standaard 4 2 3 2 2 2 5 5" xfId="15106" xr:uid="{00000000-0005-0000-0000-0000DC1D0000}"/>
    <cellStyle name="Standaard 4 2 3 2 2 2 5 6" xfId="21939" xr:uid="{00000000-0005-0000-0000-0000DD1D0000}"/>
    <cellStyle name="Standaard 4 2 3 2 2 2 6" xfId="2502" xr:uid="{00000000-0005-0000-0000-0000DE1D0000}"/>
    <cellStyle name="Standaard 4 2 3 2 2 2 6 2" xfId="7169" xr:uid="{00000000-0005-0000-0000-0000DF1D0000}"/>
    <cellStyle name="Standaard 4 2 3 2 2 2 6 2 2" xfId="21946" xr:uid="{00000000-0005-0000-0000-0000E01D0000}"/>
    <cellStyle name="Standaard 4 2 3 2 2 2 6 3" xfId="10440" xr:uid="{00000000-0005-0000-0000-0000E11D0000}"/>
    <cellStyle name="Standaard 4 2 3 2 2 2 6 3 2" xfId="21947" xr:uid="{00000000-0005-0000-0000-0000E21D0000}"/>
    <cellStyle name="Standaard 4 2 3 2 2 2 6 4" xfId="15108" xr:uid="{00000000-0005-0000-0000-0000E31D0000}"/>
    <cellStyle name="Standaard 4 2 3 2 2 2 6 5" xfId="21945" xr:uid="{00000000-0005-0000-0000-0000E41D0000}"/>
    <cellStyle name="Standaard 4 2 3 2 2 2 7" xfId="4838" xr:uid="{00000000-0005-0000-0000-0000E51D0000}"/>
    <cellStyle name="Standaard 4 2 3 2 2 2 7 2" xfId="21948" xr:uid="{00000000-0005-0000-0000-0000E61D0000}"/>
    <cellStyle name="Standaard 4 2 3 2 2 2 8" xfId="10417" xr:uid="{00000000-0005-0000-0000-0000E71D0000}"/>
    <cellStyle name="Standaard 4 2 3 2 2 2 8 2" xfId="21949" xr:uid="{00000000-0005-0000-0000-0000E81D0000}"/>
    <cellStyle name="Standaard 4 2 3 2 2 2 9" xfId="15085" xr:uid="{00000000-0005-0000-0000-0000E91D0000}"/>
    <cellStyle name="Standaard 4 2 3 2 2 3" xfId="230" xr:uid="{00000000-0005-0000-0000-0000EA1D0000}"/>
    <cellStyle name="Standaard 4 2 3 2 2 3 2" xfId="621" xr:uid="{00000000-0005-0000-0000-0000EB1D0000}"/>
    <cellStyle name="Standaard 4 2 3 2 2 3 2 2" xfId="2179" xr:uid="{00000000-0005-0000-0000-0000EC1D0000}"/>
    <cellStyle name="Standaard 4 2 3 2 2 3 2 2 2" xfId="4510" xr:uid="{00000000-0005-0000-0000-0000ED1D0000}"/>
    <cellStyle name="Standaard 4 2 3 2 2 3 2 2 2 2" xfId="9177" xr:uid="{00000000-0005-0000-0000-0000EE1D0000}"/>
    <cellStyle name="Standaard 4 2 3 2 2 3 2 2 2 2 2" xfId="21954" xr:uid="{00000000-0005-0000-0000-0000EF1D0000}"/>
    <cellStyle name="Standaard 4 2 3 2 2 3 2 2 2 3" xfId="10444" xr:uid="{00000000-0005-0000-0000-0000F01D0000}"/>
    <cellStyle name="Standaard 4 2 3 2 2 3 2 2 2 3 2" xfId="21955" xr:uid="{00000000-0005-0000-0000-0000F11D0000}"/>
    <cellStyle name="Standaard 4 2 3 2 2 3 2 2 2 4" xfId="15112" xr:uid="{00000000-0005-0000-0000-0000F21D0000}"/>
    <cellStyle name="Standaard 4 2 3 2 2 3 2 2 2 5" xfId="21953" xr:uid="{00000000-0005-0000-0000-0000F31D0000}"/>
    <cellStyle name="Standaard 4 2 3 2 2 3 2 2 3" xfId="6846" xr:uid="{00000000-0005-0000-0000-0000F41D0000}"/>
    <cellStyle name="Standaard 4 2 3 2 2 3 2 2 3 2" xfId="21956" xr:uid="{00000000-0005-0000-0000-0000F51D0000}"/>
    <cellStyle name="Standaard 4 2 3 2 2 3 2 2 4" xfId="10443" xr:uid="{00000000-0005-0000-0000-0000F61D0000}"/>
    <cellStyle name="Standaard 4 2 3 2 2 3 2 2 4 2" xfId="21957" xr:uid="{00000000-0005-0000-0000-0000F71D0000}"/>
    <cellStyle name="Standaard 4 2 3 2 2 3 2 2 5" xfId="15111" xr:uid="{00000000-0005-0000-0000-0000F81D0000}"/>
    <cellStyle name="Standaard 4 2 3 2 2 3 2 2 6" xfId="21952" xr:uid="{00000000-0005-0000-0000-0000F91D0000}"/>
    <cellStyle name="Standaard 4 2 3 2 2 3 2 3" xfId="1402" xr:uid="{00000000-0005-0000-0000-0000FA1D0000}"/>
    <cellStyle name="Standaard 4 2 3 2 2 3 2 3 2" xfId="3733" xr:uid="{00000000-0005-0000-0000-0000FB1D0000}"/>
    <cellStyle name="Standaard 4 2 3 2 2 3 2 3 2 2" xfId="8400" xr:uid="{00000000-0005-0000-0000-0000FC1D0000}"/>
    <cellStyle name="Standaard 4 2 3 2 2 3 2 3 2 2 2" xfId="21960" xr:uid="{00000000-0005-0000-0000-0000FD1D0000}"/>
    <cellStyle name="Standaard 4 2 3 2 2 3 2 3 2 3" xfId="10446" xr:uid="{00000000-0005-0000-0000-0000FE1D0000}"/>
    <cellStyle name="Standaard 4 2 3 2 2 3 2 3 2 3 2" xfId="21961" xr:uid="{00000000-0005-0000-0000-0000FF1D0000}"/>
    <cellStyle name="Standaard 4 2 3 2 2 3 2 3 2 4" xfId="15114" xr:uid="{00000000-0005-0000-0000-0000001E0000}"/>
    <cellStyle name="Standaard 4 2 3 2 2 3 2 3 2 5" xfId="21959" xr:uid="{00000000-0005-0000-0000-0000011E0000}"/>
    <cellStyle name="Standaard 4 2 3 2 2 3 2 3 3" xfId="6069" xr:uid="{00000000-0005-0000-0000-0000021E0000}"/>
    <cellStyle name="Standaard 4 2 3 2 2 3 2 3 3 2" xfId="21962" xr:uid="{00000000-0005-0000-0000-0000031E0000}"/>
    <cellStyle name="Standaard 4 2 3 2 2 3 2 3 4" xfId="10445" xr:uid="{00000000-0005-0000-0000-0000041E0000}"/>
    <cellStyle name="Standaard 4 2 3 2 2 3 2 3 4 2" xfId="21963" xr:uid="{00000000-0005-0000-0000-0000051E0000}"/>
    <cellStyle name="Standaard 4 2 3 2 2 3 2 3 5" xfId="15113" xr:uid="{00000000-0005-0000-0000-0000061E0000}"/>
    <cellStyle name="Standaard 4 2 3 2 2 3 2 3 6" xfId="21958" xr:uid="{00000000-0005-0000-0000-0000071E0000}"/>
    <cellStyle name="Standaard 4 2 3 2 2 3 2 4" xfId="2956" xr:uid="{00000000-0005-0000-0000-0000081E0000}"/>
    <cellStyle name="Standaard 4 2 3 2 2 3 2 4 2" xfId="7623" xr:uid="{00000000-0005-0000-0000-0000091E0000}"/>
    <cellStyle name="Standaard 4 2 3 2 2 3 2 4 2 2" xfId="21965" xr:uid="{00000000-0005-0000-0000-00000A1E0000}"/>
    <cellStyle name="Standaard 4 2 3 2 2 3 2 4 3" xfId="10447" xr:uid="{00000000-0005-0000-0000-00000B1E0000}"/>
    <cellStyle name="Standaard 4 2 3 2 2 3 2 4 3 2" xfId="21966" xr:uid="{00000000-0005-0000-0000-00000C1E0000}"/>
    <cellStyle name="Standaard 4 2 3 2 2 3 2 4 4" xfId="15115" xr:uid="{00000000-0005-0000-0000-00000D1E0000}"/>
    <cellStyle name="Standaard 4 2 3 2 2 3 2 4 5" xfId="21964" xr:uid="{00000000-0005-0000-0000-00000E1E0000}"/>
    <cellStyle name="Standaard 4 2 3 2 2 3 2 5" xfId="5292" xr:uid="{00000000-0005-0000-0000-00000F1E0000}"/>
    <cellStyle name="Standaard 4 2 3 2 2 3 2 5 2" xfId="21967" xr:uid="{00000000-0005-0000-0000-0000101E0000}"/>
    <cellStyle name="Standaard 4 2 3 2 2 3 2 6" xfId="10442" xr:uid="{00000000-0005-0000-0000-0000111E0000}"/>
    <cellStyle name="Standaard 4 2 3 2 2 3 2 6 2" xfId="21968" xr:uid="{00000000-0005-0000-0000-0000121E0000}"/>
    <cellStyle name="Standaard 4 2 3 2 2 3 2 7" xfId="15110" xr:uid="{00000000-0005-0000-0000-0000131E0000}"/>
    <cellStyle name="Standaard 4 2 3 2 2 3 2 8" xfId="21951" xr:uid="{00000000-0005-0000-0000-0000141E0000}"/>
    <cellStyle name="Standaard 4 2 3 2 2 3 3" xfId="1791" xr:uid="{00000000-0005-0000-0000-0000151E0000}"/>
    <cellStyle name="Standaard 4 2 3 2 2 3 3 2" xfId="4122" xr:uid="{00000000-0005-0000-0000-0000161E0000}"/>
    <cellStyle name="Standaard 4 2 3 2 2 3 3 2 2" xfId="8789" xr:uid="{00000000-0005-0000-0000-0000171E0000}"/>
    <cellStyle name="Standaard 4 2 3 2 2 3 3 2 2 2" xfId="21971" xr:uid="{00000000-0005-0000-0000-0000181E0000}"/>
    <cellStyle name="Standaard 4 2 3 2 2 3 3 2 3" xfId="10449" xr:uid="{00000000-0005-0000-0000-0000191E0000}"/>
    <cellStyle name="Standaard 4 2 3 2 2 3 3 2 3 2" xfId="21972" xr:uid="{00000000-0005-0000-0000-00001A1E0000}"/>
    <cellStyle name="Standaard 4 2 3 2 2 3 3 2 4" xfId="15117" xr:uid="{00000000-0005-0000-0000-00001B1E0000}"/>
    <cellStyle name="Standaard 4 2 3 2 2 3 3 2 5" xfId="21970" xr:uid="{00000000-0005-0000-0000-00001C1E0000}"/>
    <cellStyle name="Standaard 4 2 3 2 2 3 3 3" xfId="6458" xr:uid="{00000000-0005-0000-0000-00001D1E0000}"/>
    <cellStyle name="Standaard 4 2 3 2 2 3 3 3 2" xfId="21973" xr:uid="{00000000-0005-0000-0000-00001E1E0000}"/>
    <cellStyle name="Standaard 4 2 3 2 2 3 3 4" xfId="10448" xr:uid="{00000000-0005-0000-0000-00001F1E0000}"/>
    <cellStyle name="Standaard 4 2 3 2 2 3 3 4 2" xfId="21974" xr:uid="{00000000-0005-0000-0000-0000201E0000}"/>
    <cellStyle name="Standaard 4 2 3 2 2 3 3 5" xfId="15116" xr:uid="{00000000-0005-0000-0000-0000211E0000}"/>
    <cellStyle name="Standaard 4 2 3 2 2 3 3 6" xfId="21969" xr:uid="{00000000-0005-0000-0000-0000221E0000}"/>
    <cellStyle name="Standaard 4 2 3 2 2 3 4" xfId="1014" xr:uid="{00000000-0005-0000-0000-0000231E0000}"/>
    <cellStyle name="Standaard 4 2 3 2 2 3 4 2" xfId="3345" xr:uid="{00000000-0005-0000-0000-0000241E0000}"/>
    <cellStyle name="Standaard 4 2 3 2 2 3 4 2 2" xfId="8012" xr:uid="{00000000-0005-0000-0000-0000251E0000}"/>
    <cellStyle name="Standaard 4 2 3 2 2 3 4 2 2 2" xfId="21977" xr:uid="{00000000-0005-0000-0000-0000261E0000}"/>
    <cellStyle name="Standaard 4 2 3 2 2 3 4 2 3" xfId="10451" xr:uid="{00000000-0005-0000-0000-0000271E0000}"/>
    <cellStyle name="Standaard 4 2 3 2 2 3 4 2 3 2" xfId="21978" xr:uid="{00000000-0005-0000-0000-0000281E0000}"/>
    <cellStyle name="Standaard 4 2 3 2 2 3 4 2 4" xfId="15119" xr:uid="{00000000-0005-0000-0000-0000291E0000}"/>
    <cellStyle name="Standaard 4 2 3 2 2 3 4 2 5" xfId="21976" xr:uid="{00000000-0005-0000-0000-00002A1E0000}"/>
    <cellStyle name="Standaard 4 2 3 2 2 3 4 3" xfId="5681" xr:uid="{00000000-0005-0000-0000-00002B1E0000}"/>
    <cellStyle name="Standaard 4 2 3 2 2 3 4 3 2" xfId="21979" xr:uid="{00000000-0005-0000-0000-00002C1E0000}"/>
    <cellStyle name="Standaard 4 2 3 2 2 3 4 4" xfId="10450" xr:uid="{00000000-0005-0000-0000-00002D1E0000}"/>
    <cellStyle name="Standaard 4 2 3 2 2 3 4 4 2" xfId="21980" xr:uid="{00000000-0005-0000-0000-00002E1E0000}"/>
    <cellStyle name="Standaard 4 2 3 2 2 3 4 5" xfId="15118" xr:uid="{00000000-0005-0000-0000-00002F1E0000}"/>
    <cellStyle name="Standaard 4 2 3 2 2 3 4 6" xfId="21975" xr:uid="{00000000-0005-0000-0000-0000301E0000}"/>
    <cellStyle name="Standaard 4 2 3 2 2 3 5" xfId="2568" xr:uid="{00000000-0005-0000-0000-0000311E0000}"/>
    <cellStyle name="Standaard 4 2 3 2 2 3 5 2" xfId="7235" xr:uid="{00000000-0005-0000-0000-0000321E0000}"/>
    <cellStyle name="Standaard 4 2 3 2 2 3 5 2 2" xfId="21982" xr:uid="{00000000-0005-0000-0000-0000331E0000}"/>
    <cellStyle name="Standaard 4 2 3 2 2 3 5 3" xfId="10452" xr:uid="{00000000-0005-0000-0000-0000341E0000}"/>
    <cellStyle name="Standaard 4 2 3 2 2 3 5 3 2" xfId="21983" xr:uid="{00000000-0005-0000-0000-0000351E0000}"/>
    <cellStyle name="Standaard 4 2 3 2 2 3 5 4" xfId="15120" xr:uid="{00000000-0005-0000-0000-0000361E0000}"/>
    <cellStyle name="Standaard 4 2 3 2 2 3 5 5" xfId="21981" xr:uid="{00000000-0005-0000-0000-0000371E0000}"/>
    <cellStyle name="Standaard 4 2 3 2 2 3 6" xfId="4904" xr:uid="{00000000-0005-0000-0000-0000381E0000}"/>
    <cellStyle name="Standaard 4 2 3 2 2 3 6 2" xfId="21984" xr:uid="{00000000-0005-0000-0000-0000391E0000}"/>
    <cellStyle name="Standaard 4 2 3 2 2 3 7" xfId="10441" xr:uid="{00000000-0005-0000-0000-00003A1E0000}"/>
    <cellStyle name="Standaard 4 2 3 2 2 3 7 2" xfId="21985" xr:uid="{00000000-0005-0000-0000-00003B1E0000}"/>
    <cellStyle name="Standaard 4 2 3 2 2 3 8" xfId="15109" xr:uid="{00000000-0005-0000-0000-00003C1E0000}"/>
    <cellStyle name="Standaard 4 2 3 2 2 3 9" xfId="21950" xr:uid="{00000000-0005-0000-0000-00003D1E0000}"/>
    <cellStyle name="Standaard 4 2 3 2 2 4" xfId="427" xr:uid="{00000000-0005-0000-0000-00003E1E0000}"/>
    <cellStyle name="Standaard 4 2 3 2 2 4 2" xfId="1985" xr:uid="{00000000-0005-0000-0000-00003F1E0000}"/>
    <cellStyle name="Standaard 4 2 3 2 2 4 2 2" xfId="4316" xr:uid="{00000000-0005-0000-0000-0000401E0000}"/>
    <cellStyle name="Standaard 4 2 3 2 2 4 2 2 2" xfId="8983" xr:uid="{00000000-0005-0000-0000-0000411E0000}"/>
    <cellStyle name="Standaard 4 2 3 2 2 4 2 2 2 2" xfId="21989" xr:uid="{00000000-0005-0000-0000-0000421E0000}"/>
    <cellStyle name="Standaard 4 2 3 2 2 4 2 2 3" xfId="10455" xr:uid="{00000000-0005-0000-0000-0000431E0000}"/>
    <cellStyle name="Standaard 4 2 3 2 2 4 2 2 3 2" xfId="21990" xr:uid="{00000000-0005-0000-0000-0000441E0000}"/>
    <cellStyle name="Standaard 4 2 3 2 2 4 2 2 4" xfId="15123" xr:uid="{00000000-0005-0000-0000-0000451E0000}"/>
    <cellStyle name="Standaard 4 2 3 2 2 4 2 2 5" xfId="21988" xr:uid="{00000000-0005-0000-0000-0000461E0000}"/>
    <cellStyle name="Standaard 4 2 3 2 2 4 2 3" xfId="6652" xr:uid="{00000000-0005-0000-0000-0000471E0000}"/>
    <cellStyle name="Standaard 4 2 3 2 2 4 2 3 2" xfId="21991" xr:uid="{00000000-0005-0000-0000-0000481E0000}"/>
    <cellStyle name="Standaard 4 2 3 2 2 4 2 4" xfId="10454" xr:uid="{00000000-0005-0000-0000-0000491E0000}"/>
    <cellStyle name="Standaard 4 2 3 2 2 4 2 4 2" xfId="21992" xr:uid="{00000000-0005-0000-0000-00004A1E0000}"/>
    <cellStyle name="Standaard 4 2 3 2 2 4 2 5" xfId="15122" xr:uid="{00000000-0005-0000-0000-00004B1E0000}"/>
    <cellStyle name="Standaard 4 2 3 2 2 4 2 6" xfId="21987" xr:uid="{00000000-0005-0000-0000-00004C1E0000}"/>
    <cellStyle name="Standaard 4 2 3 2 2 4 3" xfId="1208" xr:uid="{00000000-0005-0000-0000-00004D1E0000}"/>
    <cellStyle name="Standaard 4 2 3 2 2 4 3 2" xfId="3539" xr:uid="{00000000-0005-0000-0000-00004E1E0000}"/>
    <cellStyle name="Standaard 4 2 3 2 2 4 3 2 2" xfId="8206" xr:uid="{00000000-0005-0000-0000-00004F1E0000}"/>
    <cellStyle name="Standaard 4 2 3 2 2 4 3 2 2 2" xfId="21995" xr:uid="{00000000-0005-0000-0000-0000501E0000}"/>
    <cellStyle name="Standaard 4 2 3 2 2 4 3 2 3" xfId="10457" xr:uid="{00000000-0005-0000-0000-0000511E0000}"/>
    <cellStyle name="Standaard 4 2 3 2 2 4 3 2 3 2" xfId="21996" xr:uid="{00000000-0005-0000-0000-0000521E0000}"/>
    <cellStyle name="Standaard 4 2 3 2 2 4 3 2 4" xfId="15125" xr:uid="{00000000-0005-0000-0000-0000531E0000}"/>
    <cellStyle name="Standaard 4 2 3 2 2 4 3 2 5" xfId="21994" xr:uid="{00000000-0005-0000-0000-0000541E0000}"/>
    <cellStyle name="Standaard 4 2 3 2 2 4 3 3" xfId="5875" xr:uid="{00000000-0005-0000-0000-0000551E0000}"/>
    <cellStyle name="Standaard 4 2 3 2 2 4 3 3 2" xfId="21997" xr:uid="{00000000-0005-0000-0000-0000561E0000}"/>
    <cellStyle name="Standaard 4 2 3 2 2 4 3 4" xfId="10456" xr:uid="{00000000-0005-0000-0000-0000571E0000}"/>
    <cellStyle name="Standaard 4 2 3 2 2 4 3 4 2" xfId="21998" xr:uid="{00000000-0005-0000-0000-0000581E0000}"/>
    <cellStyle name="Standaard 4 2 3 2 2 4 3 5" xfId="15124" xr:uid="{00000000-0005-0000-0000-0000591E0000}"/>
    <cellStyle name="Standaard 4 2 3 2 2 4 3 6" xfId="21993" xr:uid="{00000000-0005-0000-0000-00005A1E0000}"/>
    <cellStyle name="Standaard 4 2 3 2 2 4 4" xfId="2762" xr:uid="{00000000-0005-0000-0000-00005B1E0000}"/>
    <cellStyle name="Standaard 4 2 3 2 2 4 4 2" xfId="7429" xr:uid="{00000000-0005-0000-0000-00005C1E0000}"/>
    <cellStyle name="Standaard 4 2 3 2 2 4 4 2 2" xfId="22000" xr:uid="{00000000-0005-0000-0000-00005D1E0000}"/>
    <cellStyle name="Standaard 4 2 3 2 2 4 4 3" xfId="10458" xr:uid="{00000000-0005-0000-0000-00005E1E0000}"/>
    <cellStyle name="Standaard 4 2 3 2 2 4 4 3 2" xfId="22001" xr:uid="{00000000-0005-0000-0000-00005F1E0000}"/>
    <cellStyle name="Standaard 4 2 3 2 2 4 4 4" xfId="15126" xr:uid="{00000000-0005-0000-0000-0000601E0000}"/>
    <cellStyle name="Standaard 4 2 3 2 2 4 4 5" xfId="21999" xr:uid="{00000000-0005-0000-0000-0000611E0000}"/>
    <cellStyle name="Standaard 4 2 3 2 2 4 5" xfId="5098" xr:uid="{00000000-0005-0000-0000-0000621E0000}"/>
    <cellStyle name="Standaard 4 2 3 2 2 4 5 2" xfId="22002" xr:uid="{00000000-0005-0000-0000-0000631E0000}"/>
    <cellStyle name="Standaard 4 2 3 2 2 4 6" xfId="10453" xr:uid="{00000000-0005-0000-0000-0000641E0000}"/>
    <cellStyle name="Standaard 4 2 3 2 2 4 6 2" xfId="22003" xr:uid="{00000000-0005-0000-0000-0000651E0000}"/>
    <cellStyle name="Standaard 4 2 3 2 2 4 7" xfId="15121" xr:uid="{00000000-0005-0000-0000-0000661E0000}"/>
    <cellStyle name="Standaard 4 2 3 2 2 4 8" xfId="21986" xr:uid="{00000000-0005-0000-0000-0000671E0000}"/>
    <cellStyle name="Standaard 4 2 3 2 2 5" xfId="1597" xr:uid="{00000000-0005-0000-0000-0000681E0000}"/>
    <cellStyle name="Standaard 4 2 3 2 2 5 2" xfId="3928" xr:uid="{00000000-0005-0000-0000-0000691E0000}"/>
    <cellStyle name="Standaard 4 2 3 2 2 5 2 2" xfId="8595" xr:uid="{00000000-0005-0000-0000-00006A1E0000}"/>
    <cellStyle name="Standaard 4 2 3 2 2 5 2 2 2" xfId="22006" xr:uid="{00000000-0005-0000-0000-00006B1E0000}"/>
    <cellStyle name="Standaard 4 2 3 2 2 5 2 3" xfId="10460" xr:uid="{00000000-0005-0000-0000-00006C1E0000}"/>
    <cellStyle name="Standaard 4 2 3 2 2 5 2 3 2" xfId="22007" xr:uid="{00000000-0005-0000-0000-00006D1E0000}"/>
    <cellStyle name="Standaard 4 2 3 2 2 5 2 4" xfId="15128" xr:uid="{00000000-0005-0000-0000-00006E1E0000}"/>
    <cellStyle name="Standaard 4 2 3 2 2 5 2 5" xfId="22005" xr:uid="{00000000-0005-0000-0000-00006F1E0000}"/>
    <cellStyle name="Standaard 4 2 3 2 2 5 3" xfId="6264" xr:uid="{00000000-0005-0000-0000-0000701E0000}"/>
    <cellStyle name="Standaard 4 2 3 2 2 5 3 2" xfId="22008" xr:uid="{00000000-0005-0000-0000-0000711E0000}"/>
    <cellStyle name="Standaard 4 2 3 2 2 5 4" xfId="10459" xr:uid="{00000000-0005-0000-0000-0000721E0000}"/>
    <cellStyle name="Standaard 4 2 3 2 2 5 4 2" xfId="22009" xr:uid="{00000000-0005-0000-0000-0000731E0000}"/>
    <cellStyle name="Standaard 4 2 3 2 2 5 5" xfId="15127" xr:uid="{00000000-0005-0000-0000-0000741E0000}"/>
    <cellStyle name="Standaard 4 2 3 2 2 5 6" xfId="22004" xr:uid="{00000000-0005-0000-0000-0000751E0000}"/>
    <cellStyle name="Standaard 4 2 3 2 2 6" xfId="820" xr:uid="{00000000-0005-0000-0000-0000761E0000}"/>
    <cellStyle name="Standaard 4 2 3 2 2 6 2" xfId="3151" xr:uid="{00000000-0005-0000-0000-0000771E0000}"/>
    <cellStyle name="Standaard 4 2 3 2 2 6 2 2" xfId="7818" xr:uid="{00000000-0005-0000-0000-0000781E0000}"/>
    <cellStyle name="Standaard 4 2 3 2 2 6 2 2 2" xfId="22012" xr:uid="{00000000-0005-0000-0000-0000791E0000}"/>
    <cellStyle name="Standaard 4 2 3 2 2 6 2 3" xfId="10462" xr:uid="{00000000-0005-0000-0000-00007A1E0000}"/>
    <cellStyle name="Standaard 4 2 3 2 2 6 2 3 2" xfId="22013" xr:uid="{00000000-0005-0000-0000-00007B1E0000}"/>
    <cellStyle name="Standaard 4 2 3 2 2 6 2 4" xfId="15130" xr:uid="{00000000-0005-0000-0000-00007C1E0000}"/>
    <cellStyle name="Standaard 4 2 3 2 2 6 2 5" xfId="22011" xr:uid="{00000000-0005-0000-0000-00007D1E0000}"/>
    <cellStyle name="Standaard 4 2 3 2 2 6 3" xfId="5487" xr:uid="{00000000-0005-0000-0000-00007E1E0000}"/>
    <cellStyle name="Standaard 4 2 3 2 2 6 3 2" xfId="22014" xr:uid="{00000000-0005-0000-0000-00007F1E0000}"/>
    <cellStyle name="Standaard 4 2 3 2 2 6 4" xfId="10461" xr:uid="{00000000-0005-0000-0000-0000801E0000}"/>
    <cellStyle name="Standaard 4 2 3 2 2 6 4 2" xfId="22015" xr:uid="{00000000-0005-0000-0000-0000811E0000}"/>
    <cellStyle name="Standaard 4 2 3 2 2 6 5" xfId="15129" xr:uid="{00000000-0005-0000-0000-0000821E0000}"/>
    <cellStyle name="Standaard 4 2 3 2 2 6 6" xfId="22010" xr:uid="{00000000-0005-0000-0000-0000831E0000}"/>
    <cellStyle name="Standaard 4 2 3 2 2 7" xfId="2374" xr:uid="{00000000-0005-0000-0000-0000841E0000}"/>
    <cellStyle name="Standaard 4 2 3 2 2 7 2" xfId="7041" xr:uid="{00000000-0005-0000-0000-0000851E0000}"/>
    <cellStyle name="Standaard 4 2 3 2 2 7 2 2" xfId="22017" xr:uid="{00000000-0005-0000-0000-0000861E0000}"/>
    <cellStyle name="Standaard 4 2 3 2 2 7 3" xfId="10463" xr:uid="{00000000-0005-0000-0000-0000871E0000}"/>
    <cellStyle name="Standaard 4 2 3 2 2 7 3 2" xfId="22018" xr:uid="{00000000-0005-0000-0000-0000881E0000}"/>
    <cellStyle name="Standaard 4 2 3 2 2 7 4" xfId="15131" xr:uid="{00000000-0005-0000-0000-0000891E0000}"/>
    <cellStyle name="Standaard 4 2 3 2 2 7 5" xfId="22016" xr:uid="{00000000-0005-0000-0000-00008A1E0000}"/>
    <cellStyle name="Standaard 4 2 3 2 2 8" xfId="4739" xr:uid="{00000000-0005-0000-0000-00008B1E0000}"/>
    <cellStyle name="Standaard 4 2 3 2 2 8 2" xfId="22019" xr:uid="{00000000-0005-0000-0000-00008C1E0000}"/>
    <cellStyle name="Standaard 4 2 3 2 2 9" xfId="10416" xr:uid="{00000000-0005-0000-0000-00008D1E0000}"/>
    <cellStyle name="Standaard 4 2 3 2 2 9 2" xfId="22020" xr:uid="{00000000-0005-0000-0000-00008E1E0000}"/>
    <cellStyle name="Standaard 4 2 3 2 3" xfId="35" xr:uid="{00000000-0005-0000-0000-00008F1E0000}"/>
    <cellStyle name="Standaard 4 2 3 2 3 10" xfId="15132" xr:uid="{00000000-0005-0000-0000-0000901E0000}"/>
    <cellStyle name="Standaard 4 2 3 2 3 11" xfId="22021" xr:uid="{00000000-0005-0000-0000-0000911E0000}"/>
    <cellStyle name="Standaard 4 2 3 2 3 2" xfId="188" xr:uid="{00000000-0005-0000-0000-0000921E0000}"/>
    <cellStyle name="Standaard 4 2 3 2 3 2 10" xfId="22022" xr:uid="{00000000-0005-0000-0000-0000931E0000}"/>
    <cellStyle name="Standaard 4 2 3 2 3 2 2" xfId="382" xr:uid="{00000000-0005-0000-0000-0000941E0000}"/>
    <cellStyle name="Standaard 4 2 3 2 3 2 2 2" xfId="773" xr:uid="{00000000-0005-0000-0000-0000951E0000}"/>
    <cellStyle name="Standaard 4 2 3 2 3 2 2 2 2" xfId="2331" xr:uid="{00000000-0005-0000-0000-0000961E0000}"/>
    <cellStyle name="Standaard 4 2 3 2 3 2 2 2 2 2" xfId="4662" xr:uid="{00000000-0005-0000-0000-0000971E0000}"/>
    <cellStyle name="Standaard 4 2 3 2 3 2 2 2 2 2 2" xfId="9329" xr:uid="{00000000-0005-0000-0000-0000981E0000}"/>
    <cellStyle name="Standaard 4 2 3 2 3 2 2 2 2 2 2 2" xfId="22027" xr:uid="{00000000-0005-0000-0000-0000991E0000}"/>
    <cellStyle name="Standaard 4 2 3 2 3 2 2 2 2 2 3" xfId="10469" xr:uid="{00000000-0005-0000-0000-00009A1E0000}"/>
    <cellStyle name="Standaard 4 2 3 2 3 2 2 2 2 2 3 2" xfId="22028" xr:uid="{00000000-0005-0000-0000-00009B1E0000}"/>
    <cellStyle name="Standaard 4 2 3 2 3 2 2 2 2 2 4" xfId="15137" xr:uid="{00000000-0005-0000-0000-00009C1E0000}"/>
    <cellStyle name="Standaard 4 2 3 2 3 2 2 2 2 2 5" xfId="22026" xr:uid="{00000000-0005-0000-0000-00009D1E0000}"/>
    <cellStyle name="Standaard 4 2 3 2 3 2 2 2 2 3" xfId="6998" xr:uid="{00000000-0005-0000-0000-00009E1E0000}"/>
    <cellStyle name="Standaard 4 2 3 2 3 2 2 2 2 3 2" xfId="22029" xr:uid="{00000000-0005-0000-0000-00009F1E0000}"/>
    <cellStyle name="Standaard 4 2 3 2 3 2 2 2 2 4" xfId="10468" xr:uid="{00000000-0005-0000-0000-0000A01E0000}"/>
    <cellStyle name="Standaard 4 2 3 2 3 2 2 2 2 4 2" xfId="22030" xr:uid="{00000000-0005-0000-0000-0000A11E0000}"/>
    <cellStyle name="Standaard 4 2 3 2 3 2 2 2 2 5" xfId="15136" xr:uid="{00000000-0005-0000-0000-0000A21E0000}"/>
    <cellStyle name="Standaard 4 2 3 2 3 2 2 2 2 6" xfId="22025" xr:uid="{00000000-0005-0000-0000-0000A31E0000}"/>
    <cellStyle name="Standaard 4 2 3 2 3 2 2 2 3" xfId="1554" xr:uid="{00000000-0005-0000-0000-0000A41E0000}"/>
    <cellStyle name="Standaard 4 2 3 2 3 2 2 2 3 2" xfId="3885" xr:uid="{00000000-0005-0000-0000-0000A51E0000}"/>
    <cellStyle name="Standaard 4 2 3 2 3 2 2 2 3 2 2" xfId="8552" xr:uid="{00000000-0005-0000-0000-0000A61E0000}"/>
    <cellStyle name="Standaard 4 2 3 2 3 2 2 2 3 2 2 2" xfId="22033" xr:uid="{00000000-0005-0000-0000-0000A71E0000}"/>
    <cellStyle name="Standaard 4 2 3 2 3 2 2 2 3 2 3" xfId="10471" xr:uid="{00000000-0005-0000-0000-0000A81E0000}"/>
    <cellStyle name="Standaard 4 2 3 2 3 2 2 2 3 2 3 2" xfId="22034" xr:uid="{00000000-0005-0000-0000-0000A91E0000}"/>
    <cellStyle name="Standaard 4 2 3 2 3 2 2 2 3 2 4" xfId="15139" xr:uid="{00000000-0005-0000-0000-0000AA1E0000}"/>
    <cellStyle name="Standaard 4 2 3 2 3 2 2 2 3 2 5" xfId="22032" xr:uid="{00000000-0005-0000-0000-0000AB1E0000}"/>
    <cellStyle name="Standaard 4 2 3 2 3 2 2 2 3 3" xfId="6221" xr:uid="{00000000-0005-0000-0000-0000AC1E0000}"/>
    <cellStyle name="Standaard 4 2 3 2 3 2 2 2 3 3 2" xfId="22035" xr:uid="{00000000-0005-0000-0000-0000AD1E0000}"/>
    <cellStyle name="Standaard 4 2 3 2 3 2 2 2 3 4" xfId="10470" xr:uid="{00000000-0005-0000-0000-0000AE1E0000}"/>
    <cellStyle name="Standaard 4 2 3 2 3 2 2 2 3 4 2" xfId="22036" xr:uid="{00000000-0005-0000-0000-0000AF1E0000}"/>
    <cellStyle name="Standaard 4 2 3 2 3 2 2 2 3 5" xfId="15138" xr:uid="{00000000-0005-0000-0000-0000B01E0000}"/>
    <cellStyle name="Standaard 4 2 3 2 3 2 2 2 3 6" xfId="22031" xr:uid="{00000000-0005-0000-0000-0000B11E0000}"/>
    <cellStyle name="Standaard 4 2 3 2 3 2 2 2 4" xfId="3108" xr:uid="{00000000-0005-0000-0000-0000B21E0000}"/>
    <cellStyle name="Standaard 4 2 3 2 3 2 2 2 4 2" xfId="7775" xr:uid="{00000000-0005-0000-0000-0000B31E0000}"/>
    <cellStyle name="Standaard 4 2 3 2 3 2 2 2 4 2 2" xfId="22038" xr:uid="{00000000-0005-0000-0000-0000B41E0000}"/>
    <cellStyle name="Standaard 4 2 3 2 3 2 2 2 4 3" xfId="10472" xr:uid="{00000000-0005-0000-0000-0000B51E0000}"/>
    <cellStyle name="Standaard 4 2 3 2 3 2 2 2 4 3 2" xfId="22039" xr:uid="{00000000-0005-0000-0000-0000B61E0000}"/>
    <cellStyle name="Standaard 4 2 3 2 3 2 2 2 4 4" xfId="15140" xr:uid="{00000000-0005-0000-0000-0000B71E0000}"/>
    <cellStyle name="Standaard 4 2 3 2 3 2 2 2 4 5" xfId="22037" xr:uid="{00000000-0005-0000-0000-0000B81E0000}"/>
    <cellStyle name="Standaard 4 2 3 2 3 2 2 2 5" xfId="5444" xr:uid="{00000000-0005-0000-0000-0000B91E0000}"/>
    <cellStyle name="Standaard 4 2 3 2 3 2 2 2 5 2" xfId="22040" xr:uid="{00000000-0005-0000-0000-0000BA1E0000}"/>
    <cellStyle name="Standaard 4 2 3 2 3 2 2 2 6" xfId="10467" xr:uid="{00000000-0005-0000-0000-0000BB1E0000}"/>
    <cellStyle name="Standaard 4 2 3 2 3 2 2 2 6 2" xfId="22041" xr:uid="{00000000-0005-0000-0000-0000BC1E0000}"/>
    <cellStyle name="Standaard 4 2 3 2 3 2 2 2 7" xfId="15135" xr:uid="{00000000-0005-0000-0000-0000BD1E0000}"/>
    <cellStyle name="Standaard 4 2 3 2 3 2 2 2 8" xfId="22024" xr:uid="{00000000-0005-0000-0000-0000BE1E0000}"/>
    <cellStyle name="Standaard 4 2 3 2 3 2 2 3" xfId="1943" xr:uid="{00000000-0005-0000-0000-0000BF1E0000}"/>
    <cellStyle name="Standaard 4 2 3 2 3 2 2 3 2" xfId="4274" xr:uid="{00000000-0005-0000-0000-0000C01E0000}"/>
    <cellStyle name="Standaard 4 2 3 2 3 2 2 3 2 2" xfId="8941" xr:uid="{00000000-0005-0000-0000-0000C11E0000}"/>
    <cellStyle name="Standaard 4 2 3 2 3 2 2 3 2 2 2" xfId="22044" xr:uid="{00000000-0005-0000-0000-0000C21E0000}"/>
    <cellStyle name="Standaard 4 2 3 2 3 2 2 3 2 3" xfId="10474" xr:uid="{00000000-0005-0000-0000-0000C31E0000}"/>
    <cellStyle name="Standaard 4 2 3 2 3 2 2 3 2 3 2" xfId="22045" xr:uid="{00000000-0005-0000-0000-0000C41E0000}"/>
    <cellStyle name="Standaard 4 2 3 2 3 2 2 3 2 4" xfId="15142" xr:uid="{00000000-0005-0000-0000-0000C51E0000}"/>
    <cellStyle name="Standaard 4 2 3 2 3 2 2 3 2 5" xfId="22043" xr:uid="{00000000-0005-0000-0000-0000C61E0000}"/>
    <cellStyle name="Standaard 4 2 3 2 3 2 2 3 3" xfId="6610" xr:uid="{00000000-0005-0000-0000-0000C71E0000}"/>
    <cellStyle name="Standaard 4 2 3 2 3 2 2 3 3 2" xfId="22046" xr:uid="{00000000-0005-0000-0000-0000C81E0000}"/>
    <cellStyle name="Standaard 4 2 3 2 3 2 2 3 4" xfId="10473" xr:uid="{00000000-0005-0000-0000-0000C91E0000}"/>
    <cellStyle name="Standaard 4 2 3 2 3 2 2 3 4 2" xfId="22047" xr:uid="{00000000-0005-0000-0000-0000CA1E0000}"/>
    <cellStyle name="Standaard 4 2 3 2 3 2 2 3 5" xfId="15141" xr:uid="{00000000-0005-0000-0000-0000CB1E0000}"/>
    <cellStyle name="Standaard 4 2 3 2 3 2 2 3 6" xfId="22042" xr:uid="{00000000-0005-0000-0000-0000CC1E0000}"/>
    <cellStyle name="Standaard 4 2 3 2 3 2 2 4" xfId="1166" xr:uid="{00000000-0005-0000-0000-0000CD1E0000}"/>
    <cellStyle name="Standaard 4 2 3 2 3 2 2 4 2" xfId="3497" xr:uid="{00000000-0005-0000-0000-0000CE1E0000}"/>
    <cellStyle name="Standaard 4 2 3 2 3 2 2 4 2 2" xfId="8164" xr:uid="{00000000-0005-0000-0000-0000CF1E0000}"/>
    <cellStyle name="Standaard 4 2 3 2 3 2 2 4 2 2 2" xfId="22050" xr:uid="{00000000-0005-0000-0000-0000D01E0000}"/>
    <cellStyle name="Standaard 4 2 3 2 3 2 2 4 2 3" xfId="10476" xr:uid="{00000000-0005-0000-0000-0000D11E0000}"/>
    <cellStyle name="Standaard 4 2 3 2 3 2 2 4 2 3 2" xfId="22051" xr:uid="{00000000-0005-0000-0000-0000D21E0000}"/>
    <cellStyle name="Standaard 4 2 3 2 3 2 2 4 2 4" xfId="15144" xr:uid="{00000000-0005-0000-0000-0000D31E0000}"/>
    <cellStyle name="Standaard 4 2 3 2 3 2 2 4 2 5" xfId="22049" xr:uid="{00000000-0005-0000-0000-0000D41E0000}"/>
    <cellStyle name="Standaard 4 2 3 2 3 2 2 4 3" xfId="5833" xr:uid="{00000000-0005-0000-0000-0000D51E0000}"/>
    <cellStyle name="Standaard 4 2 3 2 3 2 2 4 3 2" xfId="22052" xr:uid="{00000000-0005-0000-0000-0000D61E0000}"/>
    <cellStyle name="Standaard 4 2 3 2 3 2 2 4 4" xfId="10475" xr:uid="{00000000-0005-0000-0000-0000D71E0000}"/>
    <cellStyle name="Standaard 4 2 3 2 3 2 2 4 4 2" xfId="22053" xr:uid="{00000000-0005-0000-0000-0000D81E0000}"/>
    <cellStyle name="Standaard 4 2 3 2 3 2 2 4 5" xfId="15143" xr:uid="{00000000-0005-0000-0000-0000D91E0000}"/>
    <cellStyle name="Standaard 4 2 3 2 3 2 2 4 6" xfId="22048" xr:uid="{00000000-0005-0000-0000-0000DA1E0000}"/>
    <cellStyle name="Standaard 4 2 3 2 3 2 2 5" xfId="2720" xr:uid="{00000000-0005-0000-0000-0000DB1E0000}"/>
    <cellStyle name="Standaard 4 2 3 2 3 2 2 5 2" xfId="7387" xr:uid="{00000000-0005-0000-0000-0000DC1E0000}"/>
    <cellStyle name="Standaard 4 2 3 2 3 2 2 5 2 2" xfId="22055" xr:uid="{00000000-0005-0000-0000-0000DD1E0000}"/>
    <cellStyle name="Standaard 4 2 3 2 3 2 2 5 3" xfId="10477" xr:uid="{00000000-0005-0000-0000-0000DE1E0000}"/>
    <cellStyle name="Standaard 4 2 3 2 3 2 2 5 3 2" xfId="22056" xr:uid="{00000000-0005-0000-0000-0000DF1E0000}"/>
    <cellStyle name="Standaard 4 2 3 2 3 2 2 5 4" xfId="15145" xr:uid="{00000000-0005-0000-0000-0000E01E0000}"/>
    <cellStyle name="Standaard 4 2 3 2 3 2 2 5 5" xfId="22054" xr:uid="{00000000-0005-0000-0000-0000E11E0000}"/>
    <cellStyle name="Standaard 4 2 3 2 3 2 2 6" xfId="5056" xr:uid="{00000000-0005-0000-0000-0000E21E0000}"/>
    <cellStyle name="Standaard 4 2 3 2 3 2 2 6 2" xfId="22057" xr:uid="{00000000-0005-0000-0000-0000E31E0000}"/>
    <cellStyle name="Standaard 4 2 3 2 3 2 2 7" xfId="10466" xr:uid="{00000000-0005-0000-0000-0000E41E0000}"/>
    <cellStyle name="Standaard 4 2 3 2 3 2 2 7 2" xfId="22058" xr:uid="{00000000-0005-0000-0000-0000E51E0000}"/>
    <cellStyle name="Standaard 4 2 3 2 3 2 2 8" xfId="15134" xr:uid="{00000000-0005-0000-0000-0000E61E0000}"/>
    <cellStyle name="Standaard 4 2 3 2 3 2 2 9" xfId="22023" xr:uid="{00000000-0005-0000-0000-0000E71E0000}"/>
    <cellStyle name="Standaard 4 2 3 2 3 2 3" xfId="579" xr:uid="{00000000-0005-0000-0000-0000E81E0000}"/>
    <cellStyle name="Standaard 4 2 3 2 3 2 3 2" xfId="2137" xr:uid="{00000000-0005-0000-0000-0000E91E0000}"/>
    <cellStyle name="Standaard 4 2 3 2 3 2 3 2 2" xfId="4468" xr:uid="{00000000-0005-0000-0000-0000EA1E0000}"/>
    <cellStyle name="Standaard 4 2 3 2 3 2 3 2 2 2" xfId="9135" xr:uid="{00000000-0005-0000-0000-0000EB1E0000}"/>
    <cellStyle name="Standaard 4 2 3 2 3 2 3 2 2 2 2" xfId="22062" xr:uid="{00000000-0005-0000-0000-0000EC1E0000}"/>
    <cellStyle name="Standaard 4 2 3 2 3 2 3 2 2 3" xfId="10480" xr:uid="{00000000-0005-0000-0000-0000ED1E0000}"/>
    <cellStyle name="Standaard 4 2 3 2 3 2 3 2 2 3 2" xfId="22063" xr:uid="{00000000-0005-0000-0000-0000EE1E0000}"/>
    <cellStyle name="Standaard 4 2 3 2 3 2 3 2 2 4" xfId="15148" xr:uid="{00000000-0005-0000-0000-0000EF1E0000}"/>
    <cellStyle name="Standaard 4 2 3 2 3 2 3 2 2 5" xfId="22061" xr:uid="{00000000-0005-0000-0000-0000F01E0000}"/>
    <cellStyle name="Standaard 4 2 3 2 3 2 3 2 3" xfId="6804" xr:uid="{00000000-0005-0000-0000-0000F11E0000}"/>
    <cellStyle name="Standaard 4 2 3 2 3 2 3 2 3 2" xfId="22064" xr:uid="{00000000-0005-0000-0000-0000F21E0000}"/>
    <cellStyle name="Standaard 4 2 3 2 3 2 3 2 4" xfId="10479" xr:uid="{00000000-0005-0000-0000-0000F31E0000}"/>
    <cellStyle name="Standaard 4 2 3 2 3 2 3 2 4 2" xfId="22065" xr:uid="{00000000-0005-0000-0000-0000F41E0000}"/>
    <cellStyle name="Standaard 4 2 3 2 3 2 3 2 5" xfId="15147" xr:uid="{00000000-0005-0000-0000-0000F51E0000}"/>
    <cellStyle name="Standaard 4 2 3 2 3 2 3 2 6" xfId="22060" xr:uid="{00000000-0005-0000-0000-0000F61E0000}"/>
    <cellStyle name="Standaard 4 2 3 2 3 2 3 3" xfId="1360" xr:uid="{00000000-0005-0000-0000-0000F71E0000}"/>
    <cellStyle name="Standaard 4 2 3 2 3 2 3 3 2" xfId="3691" xr:uid="{00000000-0005-0000-0000-0000F81E0000}"/>
    <cellStyle name="Standaard 4 2 3 2 3 2 3 3 2 2" xfId="8358" xr:uid="{00000000-0005-0000-0000-0000F91E0000}"/>
    <cellStyle name="Standaard 4 2 3 2 3 2 3 3 2 2 2" xfId="22068" xr:uid="{00000000-0005-0000-0000-0000FA1E0000}"/>
    <cellStyle name="Standaard 4 2 3 2 3 2 3 3 2 3" xfId="10482" xr:uid="{00000000-0005-0000-0000-0000FB1E0000}"/>
    <cellStyle name="Standaard 4 2 3 2 3 2 3 3 2 3 2" xfId="22069" xr:uid="{00000000-0005-0000-0000-0000FC1E0000}"/>
    <cellStyle name="Standaard 4 2 3 2 3 2 3 3 2 4" xfId="15150" xr:uid="{00000000-0005-0000-0000-0000FD1E0000}"/>
    <cellStyle name="Standaard 4 2 3 2 3 2 3 3 2 5" xfId="22067" xr:uid="{00000000-0005-0000-0000-0000FE1E0000}"/>
    <cellStyle name="Standaard 4 2 3 2 3 2 3 3 3" xfId="6027" xr:uid="{00000000-0005-0000-0000-0000FF1E0000}"/>
    <cellStyle name="Standaard 4 2 3 2 3 2 3 3 3 2" xfId="22070" xr:uid="{00000000-0005-0000-0000-0000001F0000}"/>
    <cellStyle name="Standaard 4 2 3 2 3 2 3 3 4" xfId="10481" xr:uid="{00000000-0005-0000-0000-0000011F0000}"/>
    <cellStyle name="Standaard 4 2 3 2 3 2 3 3 4 2" xfId="22071" xr:uid="{00000000-0005-0000-0000-0000021F0000}"/>
    <cellStyle name="Standaard 4 2 3 2 3 2 3 3 5" xfId="15149" xr:uid="{00000000-0005-0000-0000-0000031F0000}"/>
    <cellStyle name="Standaard 4 2 3 2 3 2 3 3 6" xfId="22066" xr:uid="{00000000-0005-0000-0000-0000041F0000}"/>
    <cellStyle name="Standaard 4 2 3 2 3 2 3 4" xfId="2914" xr:uid="{00000000-0005-0000-0000-0000051F0000}"/>
    <cellStyle name="Standaard 4 2 3 2 3 2 3 4 2" xfId="7581" xr:uid="{00000000-0005-0000-0000-0000061F0000}"/>
    <cellStyle name="Standaard 4 2 3 2 3 2 3 4 2 2" xfId="22073" xr:uid="{00000000-0005-0000-0000-0000071F0000}"/>
    <cellStyle name="Standaard 4 2 3 2 3 2 3 4 3" xfId="10483" xr:uid="{00000000-0005-0000-0000-0000081F0000}"/>
    <cellStyle name="Standaard 4 2 3 2 3 2 3 4 3 2" xfId="22074" xr:uid="{00000000-0005-0000-0000-0000091F0000}"/>
    <cellStyle name="Standaard 4 2 3 2 3 2 3 4 4" xfId="15151" xr:uid="{00000000-0005-0000-0000-00000A1F0000}"/>
    <cellStyle name="Standaard 4 2 3 2 3 2 3 4 5" xfId="22072" xr:uid="{00000000-0005-0000-0000-00000B1F0000}"/>
    <cellStyle name="Standaard 4 2 3 2 3 2 3 5" xfId="5250" xr:uid="{00000000-0005-0000-0000-00000C1F0000}"/>
    <cellStyle name="Standaard 4 2 3 2 3 2 3 5 2" xfId="22075" xr:uid="{00000000-0005-0000-0000-00000D1F0000}"/>
    <cellStyle name="Standaard 4 2 3 2 3 2 3 6" xfId="10478" xr:uid="{00000000-0005-0000-0000-00000E1F0000}"/>
    <cellStyle name="Standaard 4 2 3 2 3 2 3 6 2" xfId="22076" xr:uid="{00000000-0005-0000-0000-00000F1F0000}"/>
    <cellStyle name="Standaard 4 2 3 2 3 2 3 7" xfId="15146" xr:uid="{00000000-0005-0000-0000-0000101F0000}"/>
    <cellStyle name="Standaard 4 2 3 2 3 2 3 8" xfId="22059" xr:uid="{00000000-0005-0000-0000-0000111F0000}"/>
    <cellStyle name="Standaard 4 2 3 2 3 2 4" xfId="1749" xr:uid="{00000000-0005-0000-0000-0000121F0000}"/>
    <cellStyle name="Standaard 4 2 3 2 3 2 4 2" xfId="4080" xr:uid="{00000000-0005-0000-0000-0000131F0000}"/>
    <cellStyle name="Standaard 4 2 3 2 3 2 4 2 2" xfId="8747" xr:uid="{00000000-0005-0000-0000-0000141F0000}"/>
    <cellStyle name="Standaard 4 2 3 2 3 2 4 2 2 2" xfId="22079" xr:uid="{00000000-0005-0000-0000-0000151F0000}"/>
    <cellStyle name="Standaard 4 2 3 2 3 2 4 2 3" xfId="10485" xr:uid="{00000000-0005-0000-0000-0000161F0000}"/>
    <cellStyle name="Standaard 4 2 3 2 3 2 4 2 3 2" xfId="22080" xr:uid="{00000000-0005-0000-0000-0000171F0000}"/>
    <cellStyle name="Standaard 4 2 3 2 3 2 4 2 4" xfId="15153" xr:uid="{00000000-0005-0000-0000-0000181F0000}"/>
    <cellStyle name="Standaard 4 2 3 2 3 2 4 2 5" xfId="22078" xr:uid="{00000000-0005-0000-0000-0000191F0000}"/>
    <cellStyle name="Standaard 4 2 3 2 3 2 4 3" xfId="6416" xr:uid="{00000000-0005-0000-0000-00001A1F0000}"/>
    <cellStyle name="Standaard 4 2 3 2 3 2 4 3 2" xfId="22081" xr:uid="{00000000-0005-0000-0000-00001B1F0000}"/>
    <cellStyle name="Standaard 4 2 3 2 3 2 4 4" xfId="10484" xr:uid="{00000000-0005-0000-0000-00001C1F0000}"/>
    <cellStyle name="Standaard 4 2 3 2 3 2 4 4 2" xfId="22082" xr:uid="{00000000-0005-0000-0000-00001D1F0000}"/>
    <cellStyle name="Standaard 4 2 3 2 3 2 4 5" xfId="15152" xr:uid="{00000000-0005-0000-0000-00001E1F0000}"/>
    <cellStyle name="Standaard 4 2 3 2 3 2 4 6" xfId="22077" xr:uid="{00000000-0005-0000-0000-00001F1F0000}"/>
    <cellStyle name="Standaard 4 2 3 2 3 2 5" xfId="972" xr:uid="{00000000-0005-0000-0000-0000201F0000}"/>
    <cellStyle name="Standaard 4 2 3 2 3 2 5 2" xfId="3303" xr:uid="{00000000-0005-0000-0000-0000211F0000}"/>
    <cellStyle name="Standaard 4 2 3 2 3 2 5 2 2" xfId="7970" xr:uid="{00000000-0005-0000-0000-0000221F0000}"/>
    <cellStyle name="Standaard 4 2 3 2 3 2 5 2 2 2" xfId="22085" xr:uid="{00000000-0005-0000-0000-0000231F0000}"/>
    <cellStyle name="Standaard 4 2 3 2 3 2 5 2 3" xfId="10487" xr:uid="{00000000-0005-0000-0000-0000241F0000}"/>
    <cellStyle name="Standaard 4 2 3 2 3 2 5 2 3 2" xfId="22086" xr:uid="{00000000-0005-0000-0000-0000251F0000}"/>
    <cellStyle name="Standaard 4 2 3 2 3 2 5 2 4" xfId="15155" xr:uid="{00000000-0005-0000-0000-0000261F0000}"/>
    <cellStyle name="Standaard 4 2 3 2 3 2 5 2 5" xfId="22084" xr:uid="{00000000-0005-0000-0000-0000271F0000}"/>
    <cellStyle name="Standaard 4 2 3 2 3 2 5 3" xfId="5639" xr:uid="{00000000-0005-0000-0000-0000281F0000}"/>
    <cellStyle name="Standaard 4 2 3 2 3 2 5 3 2" xfId="22087" xr:uid="{00000000-0005-0000-0000-0000291F0000}"/>
    <cellStyle name="Standaard 4 2 3 2 3 2 5 4" xfId="10486" xr:uid="{00000000-0005-0000-0000-00002A1F0000}"/>
    <cellStyle name="Standaard 4 2 3 2 3 2 5 4 2" xfId="22088" xr:uid="{00000000-0005-0000-0000-00002B1F0000}"/>
    <cellStyle name="Standaard 4 2 3 2 3 2 5 5" xfId="15154" xr:uid="{00000000-0005-0000-0000-00002C1F0000}"/>
    <cellStyle name="Standaard 4 2 3 2 3 2 5 6" xfId="22083" xr:uid="{00000000-0005-0000-0000-00002D1F0000}"/>
    <cellStyle name="Standaard 4 2 3 2 3 2 6" xfId="2526" xr:uid="{00000000-0005-0000-0000-00002E1F0000}"/>
    <cellStyle name="Standaard 4 2 3 2 3 2 6 2" xfId="7193" xr:uid="{00000000-0005-0000-0000-00002F1F0000}"/>
    <cellStyle name="Standaard 4 2 3 2 3 2 6 2 2" xfId="22090" xr:uid="{00000000-0005-0000-0000-0000301F0000}"/>
    <cellStyle name="Standaard 4 2 3 2 3 2 6 3" xfId="10488" xr:uid="{00000000-0005-0000-0000-0000311F0000}"/>
    <cellStyle name="Standaard 4 2 3 2 3 2 6 3 2" xfId="22091" xr:uid="{00000000-0005-0000-0000-0000321F0000}"/>
    <cellStyle name="Standaard 4 2 3 2 3 2 6 4" xfId="15156" xr:uid="{00000000-0005-0000-0000-0000331F0000}"/>
    <cellStyle name="Standaard 4 2 3 2 3 2 6 5" xfId="22089" xr:uid="{00000000-0005-0000-0000-0000341F0000}"/>
    <cellStyle name="Standaard 4 2 3 2 3 2 7" xfId="4862" xr:uid="{00000000-0005-0000-0000-0000351F0000}"/>
    <cellStyle name="Standaard 4 2 3 2 3 2 7 2" xfId="22092" xr:uid="{00000000-0005-0000-0000-0000361F0000}"/>
    <cellStyle name="Standaard 4 2 3 2 3 2 8" xfId="10465" xr:uid="{00000000-0005-0000-0000-0000371F0000}"/>
    <cellStyle name="Standaard 4 2 3 2 3 2 8 2" xfId="22093" xr:uid="{00000000-0005-0000-0000-0000381F0000}"/>
    <cellStyle name="Standaard 4 2 3 2 3 2 9" xfId="15133" xr:uid="{00000000-0005-0000-0000-0000391F0000}"/>
    <cellStyle name="Standaard 4 2 3 2 3 3" xfId="231" xr:uid="{00000000-0005-0000-0000-00003A1F0000}"/>
    <cellStyle name="Standaard 4 2 3 2 3 3 2" xfId="622" xr:uid="{00000000-0005-0000-0000-00003B1F0000}"/>
    <cellStyle name="Standaard 4 2 3 2 3 3 2 2" xfId="2180" xr:uid="{00000000-0005-0000-0000-00003C1F0000}"/>
    <cellStyle name="Standaard 4 2 3 2 3 3 2 2 2" xfId="4511" xr:uid="{00000000-0005-0000-0000-00003D1F0000}"/>
    <cellStyle name="Standaard 4 2 3 2 3 3 2 2 2 2" xfId="9178" xr:uid="{00000000-0005-0000-0000-00003E1F0000}"/>
    <cellStyle name="Standaard 4 2 3 2 3 3 2 2 2 2 2" xfId="22098" xr:uid="{00000000-0005-0000-0000-00003F1F0000}"/>
    <cellStyle name="Standaard 4 2 3 2 3 3 2 2 2 3" xfId="10492" xr:uid="{00000000-0005-0000-0000-0000401F0000}"/>
    <cellStyle name="Standaard 4 2 3 2 3 3 2 2 2 3 2" xfId="22099" xr:uid="{00000000-0005-0000-0000-0000411F0000}"/>
    <cellStyle name="Standaard 4 2 3 2 3 3 2 2 2 4" xfId="15160" xr:uid="{00000000-0005-0000-0000-0000421F0000}"/>
    <cellStyle name="Standaard 4 2 3 2 3 3 2 2 2 5" xfId="22097" xr:uid="{00000000-0005-0000-0000-0000431F0000}"/>
    <cellStyle name="Standaard 4 2 3 2 3 3 2 2 3" xfId="6847" xr:uid="{00000000-0005-0000-0000-0000441F0000}"/>
    <cellStyle name="Standaard 4 2 3 2 3 3 2 2 3 2" xfId="22100" xr:uid="{00000000-0005-0000-0000-0000451F0000}"/>
    <cellStyle name="Standaard 4 2 3 2 3 3 2 2 4" xfId="10491" xr:uid="{00000000-0005-0000-0000-0000461F0000}"/>
    <cellStyle name="Standaard 4 2 3 2 3 3 2 2 4 2" xfId="22101" xr:uid="{00000000-0005-0000-0000-0000471F0000}"/>
    <cellStyle name="Standaard 4 2 3 2 3 3 2 2 5" xfId="15159" xr:uid="{00000000-0005-0000-0000-0000481F0000}"/>
    <cellStyle name="Standaard 4 2 3 2 3 3 2 2 6" xfId="22096" xr:uid="{00000000-0005-0000-0000-0000491F0000}"/>
    <cellStyle name="Standaard 4 2 3 2 3 3 2 3" xfId="1403" xr:uid="{00000000-0005-0000-0000-00004A1F0000}"/>
    <cellStyle name="Standaard 4 2 3 2 3 3 2 3 2" xfId="3734" xr:uid="{00000000-0005-0000-0000-00004B1F0000}"/>
    <cellStyle name="Standaard 4 2 3 2 3 3 2 3 2 2" xfId="8401" xr:uid="{00000000-0005-0000-0000-00004C1F0000}"/>
    <cellStyle name="Standaard 4 2 3 2 3 3 2 3 2 2 2" xfId="22104" xr:uid="{00000000-0005-0000-0000-00004D1F0000}"/>
    <cellStyle name="Standaard 4 2 3 2 3 3 2 3 2 3" xfId="10494" xr:uid="{00000000-0005-0000-0000-00004E1F0000}"/>
    <cellStyle name="Standaard 4 2 3 2 3 3 2 3 2 3 2" xfId="22105" xr:uid="{00000000-0005-0000-0000-00004F1F0000}"/>
    <cellStyle name="Standaard 4 2 3 2 3 3 2 3 2 4" xfId="15162" xr:uid="{00000000-0005-0000-0000-0000501F0000}"/>
    <cellStyle name="Standaard 4 2 3 2 3 3 2 3 2 5" xfId="22103" xr:uid="{00000000-0005-0000-0000-0000511F0000}"/>
    <cellStyle name="Standaard 4 2 3 2 3 3 2 3 3" xfId="6070" xr:uid="{00000000-0005-0000-0000-0000521F0000}"/>
    <cellStyle name="Standaard 4 2 3 2 3 3 2 3 3 2" xfId="22106" xr:uid="{00000000-0005-0000-0000-0000531F0000}"/>
    <cellStyle name="Standaard 4 2 3 2 3 3 2 3 4" xfId="10493" xr:uid="{00000000-0005-0000-0000-0000541F0000}"/>
    <cellStyle name="Standaard 4 2 3 2 3 3 2 3 4 2" xfId="22107" xr:uid="{00000000-0005-0000-0000-0000551F0000}"/>
    <cellStyle name="Standaard 4 2 3 2 3 3 2 3 5" xfId="15161" xr:uid="{00000000-0005-0000-0000-0000561F0000}"/>
    <cellStyle name="Standaard 4 2 3 2 3 3 2 3 6" xfId="22102" xr:uid="{00000000-0005-0000-0000-0000571F0000}"/>
    <cellStyle name="Standaard 4 2 3 2 3 3 2 4" xfId="2957" xr:uid="{00000000-0005-0000-0000-0000581F0000}"/>
    <cellStyle name="Standaard 4 2 3 2 3 3 2 4 2" xfId="7624" xr:uid="{00000000-0005-0000-0000-0000591F0000}"/>
    <cellStyle name="Standaard 4 2 3 2 3 3 2 4 2 2" xfId="22109" xr:uid="{00000000-0005-0000-0000-00005A1F0000}"/>
    <cellStyle name="Standaard 4 2 3 2 3 3 2 4 3" xfId="10495" xr:uid="{00000000-0005-0000-0000-00005B1F0000}"/>
    <cellStyle name="Standaard 4 2 3 2 3 3 2 4 3 2" xfId="22110" xr:uid="{00000000-0005-0000-0000-00005C1F0000}"/>
    <cellStyle name="Standaard 4 2 3 2 3 3 2 4 4" xfId="15163" xr:uid="{00000000-0005-0000-0000-00005D1F0000}"/>
    <cellStyle name="Standaard 4 2 3 2 3 3 2 4 5" xfId="22108" xr:uid="{00000000-0005-0000-0000-00005E1F0000}"/>
    <cellStyle name="Standaard 4 2 3 2 3 3 2 5" xfId="5293" xr:uid="{00000000-0005-0000-0000-00005F1F0000}"/>
    <cellStyle name="Standaard 4 2 3 2 3 3 2 5 2" xfId="22111" xr:uid="{00000000-0005-0000-0000-0000601F0000}"/>
    <cellStyle name="Standaard 4 2 3 2 3 3 2 6" xfId="10490" xr:uid="{00000000-0005-0000-0000-0000611F0000}"/>
    <cellStyle name="Standaard 4 2 3 2 3 3 2 6 2" xfId="22112" xr:uid="{00000000-0005-0000-0000-0000621F0000}"/>
    <cellStyle name="Standaard 4 2 3 2 3 3 2 7" xfId="15158" xr:uid="{00000000-0005-0000-0000-0000631F0000}"/>
    <cellStyle name="Standaard 4 2 3 2 3 3 2 8" xfId="22095" xr:uid="{00000000-0005-0000-0000-0000641F0000}"/>
    <cellStyle name="Standaard 4 2 3 2 3 3 3" xfId="1792" xr:uid="{00000000-0005-0000-0000-0000651F0000}"/>
    <cellStyle name="Standaard 4 2 3 2 3 3 3 2" xfId="4123" xr:uid="{00000000-0005-0000-0000-0000661F0000}"/>
    <cellStyle name="Standaard 4 2 3 2 3 3 3 2 2" xfId="8790" xr:uid="{00000000-0005-0000-0000-0000671F0000}"/>
    <cellStyle name="Standaard 4 2 3 2 3 3 3 2 2 2" xfId="22115" xr:uid="{00000000-0005-0000-0000-0000681F0000}"/>
    <cellStyle name="Standaard 4 2 3 2 3 3 3 2 3" xfId="10497" xr:uid="{00000000-0005-0000-0000-0000691F0000}"/>
    <cellStyle name="Standaard 4 2 3 2 3 3 3 2 3 2" xfId="22116" xr:uid="{00000000-0005-0000-0000-00006A1F0000}"/>
    <cellStyle name="Standaard 4 2 3 2 3 3 3 2 4" xfId="15165" xr:uid="{00000000-0005-0000-0000-00006B1F0000}"/>
    <cellStyle name="Standaard 4 2 3 2 3 3 3 2 5" xfId="22114" xr:uid="{00000000-0005-0000-0000-00006C1F0000}"/>
    <cellStyle name="Standaard 4 2 3 2 3 3 3 3" xfId="6459" xr:uid="{00000000-0005-0000-0000-00006D1F0000}"/>
    <cellStyle name="Standaard 4 2 3 2 3 3 3 3 2" xfId="22117" xr:uid="{00000000-0005-0000-0000-00006E1F0000}"/>
    <cellStyle name="Standaard 4 2 3 2 3 3 3 4" xfId="10496" xr:uid="{00000000-0005-0000-0000-00006F1F0000}"/>
    <cellStyle name="Standaard 4 2 3 2 3 3 3 4 2" xfId="22118" xr:uid="{00000000-0005-0000-0000-0000701F0000}"/>
    <cellStyle name="Standaard 4 2 3 2 3 3 3 5" xfId="15164" xr:uid="{00000000-0005-0000-0000-0000711F0000}"/>
    <cellStyle name="Standaard 4 2 3 2 3 3 3 6" xfId="22113" xr:uid="{00000000-0005-0000-0000-0000721F0000}"/>
    <cellStyle name="Standaard 4 2 3 2 3 3 4" xfId="1015" xr:uid="{00000000-0005-0000-0000-0000731F0000}"/>
    <cellStyle name="Standaard 4 2 3 2 3 3 4 2" xfId="3346" xr:uid="{00000000-0005-0000-0000-0000741F0000}"/>
    <cellStyle name="Standaard 4 2 3 2 3 3 4 2 2" xfId="8013" xr:uid="{00000000-0005-0000-0000-0000751F0000}"/>
    <cellStyle name="Standaard 4 2 3 2 3 3 4 2 2 2" xfId="22121" xr:uid="{00000000-0005-0000-0000-0000761F0000}"/>
    <cellStyle name="Standaard 4 2 3 2 3 3 4 2 3" xfId="10499" xr:uid="{00000000-0005-0000-0000-0000771F0000}"/>
    <cellStyle name="Standaard 4 2 3 2 3 3 4 2 3 2" xfId="22122" xr:uid="{00000000-0005-0000-0000-0000781F0000}"/>
    <cellStyle name="Standaard 4 2 3 2 3 3 4 2 4" xfId="15167" xr:uid="{00000000-0005-0000-0000-0000791F0000}"/>
    <cellStyle name="Standaard 4 2 3 2 3 3 4 2 5" xfId="22120" xr:uid="{00000000-0005-0000-0000-00007A1F0000}"/>
    <cellStyle name="Standaard 4 2 3 2 3 3 4 3" xfId="5682" xr:uid="{00000000-0005-0000-0000-00007B1F0000}"/>
    <cellStyle name="Standaard 4 2 3 2 3 3 4 3 2" xfId="22123" xr:uid="{00000000-0005-0000-0000-00007C1F0000}"/>
    <cellStyle name="Standaard 4 2 3 2 3 3 4 4" xfId="10498" xr:uid="{00000000-0005-0000-0000-00007D1F0000}"/>
    <cellStyle name="Standaard 4 2 3 2 3 3 4 4 2" xfId="22124" xr:uid="{00000000-0005-0000-0000-00007E1F0000}"/>
    <cellStyle name="Standaard 4 2 3 2 3 3 4 5" xfId="15166" xr:uid="{00000000-0005-0000-0000-00007F1F0000}"/>
    <cellStyle name="Standaard 4 2 3 2 3 3 4 6" xfId="22119" xr:uid="{00000000-0005-0000-0000-0000801F0000}"/>
    <cellStyle name="Standaard 4 2 3 2 3 3 5" xfId="2569" xr:uid="{00000000-0005-0000-0000-0000811F0000}"/>
    <cellStyle name="Standaard 4 2 3 2 3 3 5 2" xfId="7236" xr:uid="{00000000-0005-0000-0000-0000821F0000}"/>
    <cellStyle name="Standaard 4 2 3 2 3 3 5 2 2" xfId="22126" xr:uid="{00000000-0005-0000-0000-0000831F0000}"/>
    <cellStyle name="Standaard 4 2 3 2 3 3 5 3" xfId="10500" xr:uid="{00000000-0005-0000-0000-0000841F0000}"/>
    <cellStyle name="Standaard 4 2 3 2 3 3 5 3 2" xfId="22127" xr:uid="{00000000-0005-0000-0000-0000851F0000}"/>
    <cellStyle name="Standaard 4 2 3 2 3 3 5 4" xfId="15168" xr:uid="{00000000-0005-0000-0000-0000861F0000}"/>
    <cellStyle name="Standaard 4 2 3 2 3 3 5 5" xfId="22125" xr:uid="{00000000-0005-0000-0000-0000871F0000}"/>
    <cellStyle name="Standaard 4 2 3 2 3 3 6" xfId="4905" xr:uid="{00000000-0005-0000-0000-0000881F0000}"/>
    <cellStyle name="Standaard 4 2 3 2 3 3 6 2" xfId="22128" xr:uid="{00000000-0005-0000-0000-0000891F0000}"/>
    <cellStyle name="Standaard 4 2 3 2 3 3 7" xfId="10489" xr:uid="{00000000-0005-0000-0000-00008A1F0000}"/>
    <cellStyle name="Standaard 4 2 3 2 3 3 7 2" xfId="22129" xr:uid="{00000000-0005-0000-0000-00008B1F0000}"/>
    <cellStyle name="Standaard 4 2 3 2 3 3 8" xfId="15157" xr:uid="{00000000-0005-0000-0000-00008C1F0000}"/>
    <cellStyle name="Standaard 4 2 3 2 3 3 9" xfId="22094" xr:uid="{00000000-0005-0000-0000-00008D1F0000}"/>
    <cellStyle name="Standaard 4 2 3 2 3 4" xfId="428" xr:uid="{00000000-0005-0000-0000-00008E1F0000}"/>
    <cellStyle name="Standaard 4 2 3 2 3 4 2" xfId="1986" xr:uid="{00000000-0005-0000-0000-00008F1F0000}"/>
    <cellStyle name="Standaard 4 2 3 2 3 4 2 2" xfId="4317" xr:uid="{00000000-0005-0000-0000-0000901F0000}"/>
    <cellStyle name="Standaard 4 2 3 2 3 4 2 2 2" xfId="8984" xr:uid="{00000000-0005-0000-0000-0000911F0000}"/>
    <cellStyle name="Standaard 4 2 3 2 3 4 2 2 2 2" xfId="22133" xr:uid="{00000000-0005-0000-0000-0000921F0000}"/>
    <cellStyle name="Standaard 4 2 3 2 3 4 2 2 3" xfId="10503" xr:uid="{00000000-0005-0000-0000-0000931F0000}"/>
    <cellStyle name="Standaard 4 2 3 2 3 4 2 2 3 2" xfId="22134" xr:uid="{00000000-0005-0000-0000-0000941F0000}"/>
    <cellStyle name="Standaard 4 2 3 2 3 4 2 2 4" xfId="15171" xr:uid="{00000000-0005-0000-0000-0000951F0000}"/>
    <cellStyle name="Standaard 4 2 3 2 3 4 2 2 5" xfId="22132" xr:uid="{00000000-0005-0000-0000-0000961F0000}"/>
    <cellStyle name="Standaard 4 2 3 2 3 4 2 3" xfId="6653" xr:uid="{00000000-0005-0000-0000-0000971F0000}"/>
    <cellStyle name="Standaard 4 2 3 2 3 4 2 3 2" xfId="22135" xr:uid="{00000000-0005-0000-0000-0000981F0000}"/>
    <cellStyle name="Standaard 4 2 3 2 3 4 2 4" xfId="10502" xr:uid="{00000000-0005-0000-0000-0000991F0000}"/>
    <cellStyle name="Standaard 4 2 3 2 3 4 2 4 2" xfId="22136" xr:uid="{00000000-0005-0000-0000-00009A1F0000}"/>
    <cellStyle name="Standaard 4 2 3 2 3 4 2 5" xfId="15170" xr:uid="{00000000-0005-0000-0000-00009B1F0000}"/>
    <cellStyle name="Standaard 4 2 3 2 3 4 2 6" xfId="22131" xr:uid="{00000000-0005-0000-0000-00009C1F0000}"/>
    <cellStyle name="Standaard 4 2 3 2 3 4 3" xfId="1209" xr:uid="{00000000-0005-0000-0000-00009D1F0000}"/>
    <cellStyle name="Standaard 4 2 3 2 3 4 3 2" xfId="3540" xr:uid="{00000000-0005-0000-0000-00009E1F0000}"/>
    <cellStyle name="Standaard 4 2 3 2 3 4 3 2 2" xfId="8207" xr:uid="{00000000-0005-0000-0000-00009F1F0000}"/>
    <cellStyle name="Standaard 4 2 3 2 3 4 3 2 2 2" xfId="22139" xr:uid="{00000000-0005-0000-0000-0000A01F0000}"/>
    <cellStyle name="Standaard 4 2 3 2 3 4 3 2 3" xfId="10505" xr:uid="{00000000-0005-0000-0000-0000A11F0000}"/>
    <cellStyle name="Standaard 4 2 3 2 3 4 3 2 3 2" xfId="22140" xr:uid="{00000000-0005-0000-0000-0000A21F0000}"/>
    <cellStyle name="Standaard 4 2 3 2 3 4 3 2 4" xfId="15173" xr:uid="{00000000-0005-0000-0000-0000A31F0000}"/>
    <cellStyle name="Standaard 4 2 3 2 3 4 3 2 5" xfId="22138" xr:uid="{00000000-0005-0000-0000-0000A41F0000}"/>
    <cellStyle name="Standaard 4 2 3 2 3 4 3 3" xfId="5876" xr:uid="{00000000-0005-0000-0000-0000A51F0000}"/>
    <cellStyle name="Standaard 4 2 3 2 3 4 3 3 2" xfId="22141" xr:uid="{00000000-0005-0000-0000-0000A61F0000}"/>
    <cellStyle name="Standaard 4 2 3 2 3 4 3 4" xfId="10504" xr:uid="{00000000-0005-0000-0000-0000A71F0000}"/>
    <cellStyle name="Standaard 4 2 3 2 3 4 3 4 2" xfId="22142" xr:uid="{00000000-0005-0000-0000-0000A81F0000}"/>
    <cellStyle name="Standaard 4 2 3 2 3 4 3 5" xfId="15172" xr:uid="{00000000-0005-0000-0000-0000A91F0000}"/>
    <cellStyle name="Standaard 4 2 3 2 3 4 3 6" xfId="22137" xr:uid="{00000000-0005-0000-0000-0000AA1F0000}"/>
    <cellStyle name="Standaard 4 2 3 2 3 4 4" xfId="2763" xr:uid="{00000000-0005-0000-0000-0000AB1F0000}"/>
    <cellStyle name="Standaard 4 2 3 2 3 4 4 2" xfId="7430" xr:uid="{00000000-0005-0000-0000-0000AC1F0000}"/>
    <cellStyle name="Standaard 4 2 3 2 3 4 4 2 2" xfId="22144" xr:uid="{00000000-0005-0000-0000-0000AD1F0000}"/>
    <cellStyle name="Standaard 4 2 3 2 3 4 4 3" xfId="10506" xr:uid="{00000000-0005-0000-0000-0000AE1F0000}"/>
    <cellStyle name="Standaard 4 2 3 2 3 4 4 3 2" xfId="22145" xr:uid="{00000000-0005-0000-0000-0000AF1F0000}"/>
    <cellStyle name="Standaard 4 2 3 2 3 4 4 4" xfId="15174" xr:uid="{00000000-0005-0000-0000-0000B01F0000}"/>
    <cellStyle name="Standaard 4 2 3 2 3 4 4 5" xfId="22143" xr:uid="{00000000-0005-0000-0000-0000B11F0000}"/>
    <cellStyle name="Standaard 4 2 3 2 3 4 5" xfId="5099" xr:uid="{00000000-0005-0000-0000-0000B21F0000}"/>
    <cellStyle name="Standaard 4 2 3 2 3 4 5 2" xfId="22146" xr:uid="{00000000-0005-0000-0000-0000B31F0000}"/>
    <cellStyle name="Standaard 4 2 3 2 3 4 6" xfId="10501" xr:uid="{00000000-0005-0000-0000-0000B41F0000}"/>
    <cellStyle name="Standaard 4 2 3 2 3 4 6 2" xfId="22147" xr:uid="{00000000-0005-0000-0000-0000B51F0000}"/>
    <cellStyle name="Standaard 4 2 3 2 3 4 7" xfId="15169" xr:uid="{00000000-0005-0000-0000-0000B61F0000}"/>
    <cellStyle name="Standaard 4 2 3 2 3 4 8" xfId="22130" xr:uid="{00000000-0005-0000-0000-0000B71F0000}"/>
    <cellStyle name="Standaard 4 2 3 2 3 5" xfId="1598" xr:uid="{00000000-0005-0000-0000-0000B81F0000}"/>
    <cellStyle name="Standaard 4 2 3 2 3 5 2" xfId="3929" xr:uid="{00000000-0005-0000-0000-0000B91F0000}"/>
    <cellStyle name="Standaard 4 2 3 2 3 5 2 2" xfId="8596" xr:uid="{00000000-0005-0000-0000-0000BA1F0000}"/>
    <cellStyle name="Standaard 4 2 3 2 3 5 2 2 2" xfId="22150" xr:uid="{00000000-0005-0000-0000-0000BB1F0000}"/>
    <cellStyle name="Standaard 4 2 3 2 3 5 2 3" xfId="10508" xr:uid="{00000000-0005-0000-0000-0000BC1F0000}"/>
    <cellStyle name="Standaard 4 2 3 2 3 5 2 3 2" xfId="22151" xr:uid="{00000000-0005-0000-0000-0000BD1F0000}"/>
    <cellStyle name="Standaard 4 2 3 2 3 5 2 4" xfId="15176" xr:uid="{00000000-0005-0000-0000-0000BE1F0000}"/>
    <cellStyle name="Standaard 4 2 3 2 3 5 2 5" xfId="22149" xr:uid="{00000000-0005-0000-0000-0000BF1F0000}"/>
    <cellStyle name="Standaard 4 2 3 2 3 5 3" xfId="6265" xr:uid="{00000000-0005-0000-0000-0000C01F0000}"/>
    <cellStyle name="Standaard 4 2 3 2 3 5 3 2" xfId="22152" xr:uid="{00000000-0005-0000-0000-0000C11F0000}"/>
    <cellStyle name="Standaard 4 2 3 2 3 5 4" xfId="10507" xr:uid="{00000000-0005-0000-0000-0000C21F0000}"/>
    <cellStyle name="Standaard 4 2 3 2 3 5 4 2" xfId="22153" xr:uid="{00000000-0005-0000-0000-0000C31F0000}"/>
    <cellStyle name="Standaard 4 2 3 2 3 5 5" xfId="15175" xr:uid="{00000000-0005-0000-0000-0000C41F0000}"/>
    <cellStyle name="Standaard 4 2 3 2 3 5 6" xfId="22148" xr:uid="{00000000-0005-0000-0000-0000C51F0000}"/>
    <cellStyle name="Standaard 4 2 3 2 3 6" xfId="821" xr:uid="{00000000-0005-0000-0000-0000C61F0000}"/>
    <cellStyle name="Standaard 4 2 3 2 3 6 2" xfId="3152" xr:uid="{00000000-0005-0000-0000-0000C71F0000}"/>
    <cellStyle name="Standaard 4 2 3 2 3 6 2 2" xfId="7819" xr:uid="{00000000-0005-0000-0000-0000C81F0000}"/>
    <cellStyle name="Standaard 4 2 3 2 3 6 2 2 2" xfId="22156" xr:uid="{00000000-0005-0000-0000-0000C91F0000}"/>
    <cellStyle name="Standaard 4 2 3 2 3 6 2 3" xfId="10510" xr:uid="{00000000-0005-0000-0000-0000CA1F0000}"/>
    <cellStyle name="Standaard 4 2 3 2 3 6 2 3 2" xfId="22157" xr:uid="{00000000-0005-0000-0000-0000CB1F0000}"/>
    <cellStyle name="Standaard 4 2 3 2 3 6 2 4" xfId="15178" xr:uid="{00000000-0005-0000-0000-0000CC1F0000}"/>
    <cellStyle name="Standaard 4 2 3 2 3 6 2 5" xfId="22155" xr:uid="{00000000-0005-0000-0000-0000CD1F0000}"/>
    <cellStyle name="Standaard 4 2 3 2 3 6 3" xfId="5488" xr:uid="{00000000-0005-0000-0000-0000CE1F0000}"/>
    <cellStyle name="Standaard 4 2 3 2 3 6 3 2" xfId="22158" xr:uid="{00000000-0005-0000-0000-0000CF1F0000}"/>
    <cellStyle name="Standaard 4 2 3 2 3 6 4" xfId="10509" xr:uid="{00000000-0005-0000-0000-0000D01F0000}"/>
    <cellStyle name="Standaard 4 2 3 2 3 6 4 2" xfId="22159" xr:uid="{00000000-0005-0000-0000-0000D11F0000}"/>
    <cellStyle name="Standaard 4 2 3 2 3 6 5" xfId="15177" xr:uid="{00000000-0005-0000-0000-0000D21F0000}"/>
    <cellStyle name="Standaard 4 2 3 2 3 6 6" xfId="22154" xr:uid="{00000000-0005-0000-0000-0000D31F0000}"/>
    <cellStyle name="Standaard 4 2 3 2 3 7" xfId="2375" xr:uid="{00000000-0005-0000-0000-0000D41F0000}"/>
    <cellStyle name="Standaard 4 2 3 2 3 7 2" xfId="7042" xr:uid="{00000000-0005-0000-0000-0000D51F0000}"/>
    <cellStyle name="Standaard 4 2 3 2 3 7 2 2" xfId="22161" xr:uid="{00000000-0005-0000-0000-0000D61F0000}"/>
    <cellStyle name="Standaard 4 2 3 2 3 7 3" xfId="10511" xr:uid="{00000000-0005-0000-0000-0000D71F0000}"/>
    <cellStyle name="Standaard 4 2 3 2 3 7 3 2" xfId="22162" xr:uid="{00000000-0005-0000-0000-0000D81F0000}"/>
    <cellStyle name="Standaard 4 2 3 2 3 7 4" xfId="15179" xr:uid="{00000000-0005-0000-0000-0000D91F0000}"/>
    <cellStyle name="Standaard 4 2 3 2 3 7 5" xfId="22160" xr:uid="{00000000-0005-0000-0000-0000DA1F0000}"/>
    <cellStyle name="Standaard 4 2 3 2 3 8" xfId="4763" xr:uid="{00000000-0005-0000-0000-0000DB1F0000}"/>
    <cellStyle name="Standaard 4 2 3 2 3 8 2" xfId="22163" xr:uid="{00000000-0005-0000-0000-0000DC1F0000}"/>
    <cellStyle name="Standaard 4 2 3 2 3 9" xfId="10464" xr:uid="{00000000-0005-0000-0000-0000DD1F0000}"/>
    <cellStyle name="Standaard 4 2 3 2 3 9 2" xfId="22164" xr:uid="{00000000-0005-0000-0000-0000DE1F0000}"/>
    <cellStyle name="Standaard 4 2 3 2 4" xfId="36" xr:uid="{00000000-0005-0000-0000-0000DF1F0000}"/>
    <cellStyle name="Standaard 4 2 3 2 4 10" xfId="15180" xr:uid="{00000000-0005-0000-0000-0000E01F0000}"/>
    <cellStyle name="Standaard 4 2 3 2 4 11" xfId="22165" xr:uid="{00000000-0005-0000-0000-0000E11F0000}"/>
    <cellStyle name="Standaard 4 2 3 2 4 2" xfId="140" xr:uid="{00000000-0005-0000-0000-0000E21F0000}"/>
    <cellStyle name="Standaard 4 2 3 2 4 2 10" xfId="22166" xr:uid="{00000000-0005-0000-0000-0000E31F0000}"/>
    <cellStyle name="Standaard 4 2 3 2 4 2 2" xfId="334" xr:uid="{00000000-0005-0000-0000-0000E41F0000}"/>
    <cellStyle name="Standaard 4 2 3 2 4 2 2 2" xfId="725" xr:uid="{00000000-0005-0000-0000-0000E51F0000}"/>
    <cellStyle name="Standaard 4 2 3 2 4 2 2 2 2" xfId="2283" xr:uid="{00000000-0005-0000-0000-0000E61F0000}"/>
    <cellStyle name="Standaard 4 2 3 2 4 2 2 2 2 2" xfId="4614" xr:uid="{00000000-0005-0000-0000-0000E71F0000}"/>
    <cellStyle name="Standaard 4 2 3 2 4 2 2 2 2 2 2" xfId="9281" xr:uid="{00000000-0005-0000-0000-0000E81F0000}"/>
    <cellStyle name="Standaard 4 2 3 2 4 2 2 2 2 2 2 2" xfId="22171" xr:uid="{00000000-0005-0000-0000-0000E91F0000}"/>
    <cellStyle name="Standaard 4 2 3 2 4 2 2 2 2 2 3" xfId="10517" xr:uid="{00000000-0005-0000-0000-0000EA1F0000}"/>
    <cellStyle name="Standaard 4 2 3 2 4 2 2 2 2 2 3 2" xfId="22172" xr:uid="{00000000-0005-0000-0000-0000EB1F0000}"/>
    <cellStyle name="Standaard 4 2 3 2 4 2 2 2 2 2 4" xfId="15185" xr:uid="{00000000-0005-0000-0000-0000EC1F0000}"/>
    <cellStyle name="Standaard 4 2 3 2 4 2 2 2 2 2 5" xfId="22170" xr:uid="{00000000-0005-0000-0000-0000ED1F0000}"/>
    <cellStyle name="Standaard 4 2 3 2 4 2 2 2 2 3" xfId="6950" xr:uid="{00000000-0005-0000-0000-0000EE1F0000}"/>
    <cellStyle name="Standaard 4 2 3 2 4 2 2 2 2 3 2" xfId="22173" xr:uid="{00000000-0005-0000-0000-0000EF1F0000}"/>
    <cellStyle name="Standaard 4 2 3 2 4 2 2 2 2 4" xfId="10516" xr:uid="{00000000-0005-0000-0000-0000F01F0000}"/>
    <cellStyle name="Standaard 4 2 3 2 4 2 2 2 2 4 2" xfId="22174" xr:uid="{00000000-0005-0000-0000-0000F11F0000}"/>
    <cellStyle name="Standaard 4 2 3 2 4 2 2 2 2 5" xfId="15184" xr:uid="{00000000-0005-0000-0000-0000F21F0000}"/>
    <cellStyle name="Standaard 4 2 3 2 4 2 2 2 2 6" xfId="22169" xr:uid="{00000000-0005-0000-0000-0000F31F0000}"/>
    <cellStyle name="Standaard 4 2 3 2 4 2 2 2 3" xfId="1506" xr:uid="{00000000-0005-0000-0000-0000F41F0000}"/>
    <cellStyle name="Standaard 4 2 3 2 4 2 2 2 3 2" xfId="3837" xr:uid="{00000000-0005-0000-0000-0000F51F0000}"/>
    <cellStyle name="Standaard 4 2 3 2 4 2 2 2 3 2 2" xfId="8504" xr:uid="{00000000-0005-0000-0000-0000F61F0000}"/>
    <cellStyle name="Standaard 4 2 3 2 4 2 2 2 3 2 2 2" xfId="22177" xr:uid="{00000000-0005-0000-0000-0000F71F0000}"/>
    <cellStyle name="Standaard 4 2 3 2 4 2 2 2 3 2 3" xfId="10519" xr:uid="{00000000-0005-0000-0000-0000F81F0000}"/>
    <cellStyle name="Standaard 4 2 3 2 4 2 2 2 3 2 3 2" xfId="22178" xr:uid="{00000000-0005-0000-0000-0000F91F0000}"/>
    <cellStyle name="Standaard 4 2 3 2 4 2 2 2 3 2 4" xfId="15187" xr:uid="{00000000-0005-0000-0000-0000FA1F0000}"/>
    <cellStyle name="Standaard 4 2 3 2 4 2 2 2 3 2 5" xfId="22176" xr:uid="{00000000-0005-0000-0000-0000FB1F0000}"/>
    <cellStyle name="Standaard 4 2 3 2 4 2 2 2 3 3" xfId="6173" xr:uid="{00000000-0005-0000-0000-0000FC1F0000}"/>
    <cellStyle name="Standaard 4 2 3 2 4 2 2 2 3 3 2" xfId="22179" xr:uid="{00000000-0005-0000-0000-0000FD1F0000}"/>
    <cellStyle name="Standaard 4 2 3 2 4 2 2 2 3 4" xfId="10518" xr:uid="{00000000-0005-0000-0000-0000FE1F0000}"/>
    <cellStyle name="Standaard 4 2 3 2 4 2 2 2 3 4 2" xfId="22180" xr:uid="{00000000-0005-0000-0000-0000FF1F0000}"/>
    <cellStyle name="Standaard 4 2 3 2 4 2 2 2 3 5" xfId="15186" xr:uid="{00000000-0005-0000-0000-000000200000}"/>
    <cellStyle name="Standaard 4 2 3 2 4 2 2 2 3 6" xfId="22175" xr:uid="{00000000-0005-0000-0000-000001200000}"/>
    <cellStyle name="Standaard 4 2 3 2 4 2 2 2 4" xfId="3060" xr:uid="{00000000-0005-0000-0000-000002200000}"/>
    <cellStyle name="Standaard 4 2 3 2 4 2 2 2 4 2" xfId="7727" xr:uid="{00000000-0005-0000-0000-000003200000}"/>
    <cellStyle name="Standaard 4 2 3 2 4 2 2 2 4 2 2" xfId="22182" xr:uid="{00000000-0005-0000-0000-000004200000}"/>
    <cellStyle name="Standaard 4 2 3 2 4 2 2 2 4 3" xfId="10520" xr:uid="{00000000-0005-0000-0000-000005200000}"/>
    <cellStyle name="Standaard 4 2 3 2 4 2 2 2 4 3 2" xfId="22183" xr:uid="{00000000-0005-0000-0000-000006200000}"/>
    <cellStyle name="Standaard 4 2 3 2 4 2 2 2 4 4" xfId="15188" xr:uid="{00000000-0005-0000-0000-000007200000}"/>
    <cellStyle name="Standaard 4 2 3 2 4 2 2 2 4 5" xfId="22181" xr:uid="{00000000-0005-0000-0000-000008200000}"/>
    <cellStyle name="Standaard 4 2 3 2 4 2 2 2 5" xfId="5396" xr:uid="{00000000-0005-0000-0000-000009200000}"/>
    <cellStyle name="Standaard 4 2 3 2 4 2 2 2 5 2" xfId="22184" xr:uid="{00000000-0005-0000-0000-00000A200000}"/>
    <cellStyle name="Standaard 4 2 3 2 4 2 2 2 6" xfId="10515" xr:uid="{00000000-0005-0000-0000-00000B200000}"/>
    <cellStyle name="Standaard 4 2 3 2 4 2 2 2 6 2" xfId="22185" xr:uid="{00000000-0005-0000-0000-00000C200000}"/>
    <cellStyle name="Standaard 4 2 3 2 4 2 2 2 7" xfId="15183" xr:uid="{00000000-0005-0000-0000-00000D200000}"/>
    <cellStyle name="Standaard 4 2 3 2 4 2 2 2 8" xfId="22168" xr:uid="{00000000-0005-0000-0000-00000E200000}"/>
    <cellStyle name="Standaard 4 2 3 2 4 2 2 3" xfId="1895" xr:uid="{00000000-0005-0000-0000-00000F200000}"/>
    <cellStyle name="Standaard 4 2 3 2 4 2 2 3 2" xfId="4226" xr:uid="{00000000-0005-0000-0000-000010200000}"/>
    <cellStyle name="Standaard 4 2 3 2 4 2 2 3 2 2" xfId="8893" xr:uid="{00000000-0005-0000-0000-000011200000}"/>
    <cellStyle name="Standaard 4 2 3 2 4 2 2 3 2 2 2" xfId="22188" xr:uid="{00000000-0005-0000-0000-000012200000}"/>
    <cellStyle name="Standaard 4 2 3 2 4 2 2 3 2 3" xfId="10522" xr:uid="{00000000-0005-0000-0000-000013200000}"/>
    <cellStyle name="Standaard 4 2 3 2 4 2 2 3 2 3 2" xfId="22189" xr:uid="{00000000-0005-0000-0000-000014200000}"/>
    <cellStyle name="Standaard 4 2 3 2 4 2 2 3 2 4" xfId="15190" xr:uid="{00000000-0005-0000-0000-000015200000}"/>
    <cellStyle name="Standaard 4 2 3 2 4 2 2 3 2 5" xfId="22187" xr:uid="{00000000-0005-0000-0000-000016200000}"/>
    <cellStyle name="Standaard 4 2 3 2 4 2 2 3 3" xfId="6562" xr:uid="{00000000-0005-0000-0000-000017200000}"/>
    <cellStyle name="Standaard 4 2 3 2 4 2 2 3 3 2" xfId="22190" xr:uid="{00000000-0005-0000-0000-000018200000}"/>
    <cellStyle name="Standaard 4 2 3 2 4 2 2 3 4" xfId="10521" xr:uid="{00000000-0005-0000-0000-000019200000}"/>
    <cellStyle name="Standaard 4 2 3 2 4 2 2 3 4 2" xfId="22191" xr:uid="{00000000-0005-0000-0000-00001A200000}"/>
    <cellStyle name="Standaard 4 2 3 2 4 2 2 3 5" xfId="15189" xr:uid="{00000000-0005-0000-0000-00001B200000}"/>
    <cellStyle name="Standaard 4 2 3 2 4 2 2 3 6" xfId="22186" xr:uid="{00000000-0005-0000-0000-00001C200000}"/>
    <cellStyle name="Standaard 4 2 3 2 4 2 2 4" xfId="1118" xr:uid="{00000000-0005-0000-0000-00001D200000}"/>
    <cellStyle name="Standaard 4 2 3 2 4 2 2 4 2" xfId="3449" xr:uid="{00000000-0005-0000-0000-00001E200000}"/>
    <cellStyle name="Standaard 4 2 3 2 4 2 2 4 2 2" xfId="8116" xr:uid="{00000000-0005-0000-0000-00001F200000}"/>
    <cellStyle name="Standaard 4 2 3 2 4 2 2 4 2 2 2" xfId="22194" xr:uid="{00000000-0005-0000-0000-000020200000}"/>
    <cellStyle name="Standaard 4 2 3 2 4 2 2 4 2 3" xfId="10524" xr:uid="{00000000-0005-0000-0000-000021200000}"/>
    <cellStyle name="Standaard 4 2 3 2 4 2 2 4 2 3 2" xfId="22195" xr:uid="{00000000-0005-0000-0000-000022200000}"/>
    <cellStyle name="Standaard 4 2 3 2 4 2 2 4 2 4" xfId="15192" xr:uid="{00000000-0005-0000-0000-000023200000}"/>
    <cellStyle name="Standaard 4 2 3 2 4 2 2 4 2 5" xfId="22193" xr:uid="{00000000-0005-0000-0000-000024200000}"/>
    <cellStyle name="Standaard 4 2 3 2 4 2 2 4 3" xfId="5785" xr:uid="{00000000-0005-0000-0000-000025200000}"/>
    <cellStyle name="Standaard 4 2 3 2 4 2 2 4 3 2" xfId="22196" xr:uid="{00000000-0005-0000-0000-000026200000}"/>
    <cellStyle name="Standaard 4 2 3 2 4 2 2 4 4" xfId="10523" xr:uid="{00000000-0005-0000-0000-000027200000}"/>
    <cellStyle name="Standaard 4 2 3 2 4 2 2 4 4 2" xfId="22197" xr:uid="{00000000-0005-0000-0000-000028200000}"/>
    <cellStyle name="Standaard 4 2 3 2 4 2 2 4 5" xfId="15191" xr:uid="{00000000-0005-0000-0000-000029200000}"/>
    <cellStyle name="Standaard 4 2 3 2 4 2 2 4 6" xfId="22192" xr:uid="{00000000-0005-0000-0000-00002A200000}"/>
    <cellStyle name="Standaard 4 2 3 2 4 2 2 5" xfId="2672" xr:uid="{00000000-0005-0000-0000-00002B200000}"/>
    <cellStyle name="Standaard 4 2 3 2 4 2 2 5 2" xfId="7339" xr:uid="{00000000-0005-0000-0000-00002C200000}"/>
    <cellStyle name="Standaard 4 2 3 2 4 2 2 5 2 2" xfId="22199" xr:uid="{00000000-0005-0000-0000-00002D200000}"/>
    <cellStyle name="Standaard 4 2 3 2 4 2 2 5 3" xfId="10525" xr:uid="{00000000-0005-0000-0000-00002E200000}"/>
    <cellStyle name="Standaard 4 2 3 2 4 2 2 5 3 2" xfId="22200" xr:uid="{00000000-0005-0000-0000-00002F200000}"/>
    <cellStyle name="Standaard 4 2 3 2 4 2 2 5 4" xfId="15193" xr:uid="{00000000-0005-0000-0000-000030200000}"/>
    <cellStyle name="Standaard 4 2 3 2 4 2 2 5 5" xfId="22198" xr:uid="{00000000-0005-0000-0000-000031200000}"/>
    <cellStyle name="Standaard 4 2 3 2 4 2 2 6" xfId="5008" xr:uid="{00000000-0005-0000-0000-000032200000}"/>
    <cellStyle name="Standaard 4 2 3 2 4 2 2 6 2" xfId="22201" xr:uid="{00000000-0005-0000-0000-000033200000}"/>
    <cellStyle name="Standaard 4 2 3 2 4 2 2 7" xfId="10514" xr:uid="{00000000-0005-0000-0000-000034200000}"/>
    <cellStyle name="Standaard 4 2 3 2 4 2 2 7 2" xfId="22202" xr:uid="{00000000-0005-0000-0000-000035200000}"/>
    <cellStyle name="Standaard 4 2 3 2 4 2 2 8" xfId="15182" xr:uid="{00000000-0005-0000-0000-000036200000}"/>
    <cellStyle name="Standaard 4 2 3 2 4 2 2 9" xfId="22167" xr:uid="{00000000-0005-0000-0000-000037200000}"/>
    <cellStyle name="Standaard 4 2 3 2 4 2 3" xfId="531" xr:uid="{00000000-0005-0000-0000-000038200000}"/>
    <cellStyle name="Standaard 4 2 3 2 4 2 3 2" xfId="2089" xr:uid="{00000000-0005-0000-0000-000039200000}"/>
    <cellStyle name="Standaard 4 2 3 2 4 2 3 2 2" xfId="4420" xr:uid="{00000000-0005-0000-0000-00003A200000}"/>
    <cellStyle name="Standaard 4 2 3 2 4 2 3 2 2 2" xfId="9087" xr:uid="{00000000-0005-0000-0000-00003B200000}"/>
    <cellStyle name="Standaard 4 2 3 2 4 2 3 2 2 2 2" xfId="22206" xr:uid="{00000000-0005-0000-0000-00003C200000}"/>
    <cellStyle name="Standaard 4 2 3 2 4 2 3 2 2 3" xfId="10528" xr:uid="{00000000-0005-0000-0000-00003D200000}"/>
    <cellStyle name="Standaard 4 2 3 2 4 2 3 2 2 3 2" xfId="22207" xr:uid="{00000000-0005-0000-0000-00003E200000}"/>
    <cellStyle name="Standaard 4 2 3 2 4 2 3 2 2 4" xfId="15196" xr:uid="{00000000-0005-0000-0000-00003F200000}"/>
    <cellStyle name="Standaard 4 2 3 2 4 2 3 2 2 5" xfId="22205" xr:uid="{00000000-0005-0000-0000-000040200000}"/>
    <cellStyle name="Standaard 4 2 3 2 4 2 3 2 3" xfId="6756" xr:uid="{00000000-0005-0000-0000-000041200000}"/>
    <cellStyle name="Standaard 4 2 3 2 4 2 3 2 3 2" xfId="22208" xr:uid="{00000000-0005-0000-0000-000042200000}"/>
    <cellStyle name="Standaard 4 2 3 2 4 2 3 2 4" xfId="10527" xr:uid="{00000000-0005-0000-0000-000043200000}"/>
    <cellStyle name="Standaard 4 2 3 2 4 2 3 2 4 2" xfId="22209" xr:uid="{00000000-0005-0000-0000-000044200000}"/>
    <cellStyle name="Standaard 4 2 3 2 4 2 3 2 5" xfId="15195" xr:uid="{00000000-0005-0000-0000-000045200000}"/>
    <cellStyle name="Standaard 4 2 3 2 4 2 3 2 6" xfId="22204" xr:uid="{00000000-0005-0000-0000-000046200000}"/>
    <cellStyle name="Standaard 4 2 3 2 4 2 3 3" xfId="1312" xr:uid="{00000000-0005-0000-0000-000047200000}"/>
    <cellStyle name="Standaard 4 2 3 2 4 2 3 3 2" xfId="3643" xr:uid="{00000000-0005-0000-0000-000048200000}"/>
    <cellStyle name="Standaard 4 2 3 2 4 2 3 3 2 2" xfId="8310" xr:uid="{00000000-0005-0000-0000-000049200000}"/>
    <cellStyle name="Standaard 4 2 3 2 4 2 3 3 2 2 2" xfId="22212" xr:uid="{00000000-0005-0000-0000-00004A200000}"/>
    <cellStyle name="Standaard 4 2 3 2 4 2 3 3 2 3" xfId="10530" xr:uid="{00000000-0005-0000-0000-00004B200000}"/>
    <cellStyle name="Standaard 4 2 3 2 4 2 3 3 2 3 2" xfId="22213" xr:uid="{00000000-0005-0000-0000-00004C200000}"/>
    <cellStyle name="Standaard 4 2 3 2 4 2 3 3 2 4" xfId="15198" xr:uid="{00000000-0005-0000-0000-00004D200000}"/>
    <cellStyle name="Standaard 4 2 3 2 4 2 3 3 2 5" xfId="22211" xr:uid="{00000000-0005-0000-0000-00004E200000}"/>
    <cellStyle name="Standaard 4 2 3 2 4 2 3 3 3" xfId="5979" xr:uid="{00000000-0005-0000-0000-00004F200000}"/>
    <cellStyle name="Standaard 4 2 3 2 4 2 3 3 3 2" xfId="22214" xr:uid="{00000000-0005-0000-0000-000050200000}"/>
    <cellStyle name="Standaard 4 2 3 2 4 2 3 3 4" xfId="10529" xr:uid="{00000000-0005-0000-0000-000051200000}"/>
    <cellStyle name="Standaard 4 2 3 2 4 2 3 3 4 2" xfId="22215" xr:uid="{00000000-0005-0000-0000-000052200000}"/>
    <cellStyle name="Standaard 4 2 3 2 4 2 3 3 5" xfId="15197" xr:uid="{00000000-0005-0000-0000-000053200000}"/>
    <cellStyle name="Standaard 4 2 3 2 4 2 3 3 6" xfId="22210" xr:uid="{00000000-0005-0000-0000-000054200000}"/>
    <cellStyle name="Standaard 4 2 3 2 4 2 3 4" xfId="2866" xr:uid="{00000000-0005-0000-0000-000055200000}"/>
    <cellStyle name="Standaard 4 2 3 2 4 2 3 4 2" xfId="7533" xr:uid="{00000000-0005-0000-0000-000056200000}"/>
    <cellStyle name="Standaard 4 2 3 2 4 2 3 4 2 2" xfId="22217" xr:uid="{00000000-0005-0000-0000-000057200000}"/>
    <cellStyle name="Standaard 4 2 3 2 4 2 3 4 3" xfId="10531" xr:uid="{00000000-0005-0000-0000-000058200000}"/>
    <cellStyle name="Standaard 4 2 3 2 4 2 3 4 3 2" xfId="22218" xr:uid="{00000000-0005-0000-0000-000059200000}"/>
    <cellStyle name="Standaard 4 2 3 2 4 2 3 4 4" xfId="15199" xr:uid="{00000000-0005-0000-0000-00005A200000}"/>
    <cellStyle name="Standaard 4 2 3 2 4 2 3 4 5" xfId="22216" xr:uid="{00000000-0005-0000-0000-00005B200000}"/>
    <cellStyle name="Standaard 4 2 3 2 4 2 3 5" xfId="5202" xr:uid="{00000000-0005-0000-0000-00005C200000}"/>
    <cellStyle name="Standaard 4 2 3 2 4 2 3 5 2" xfId="22219" xr:uid="{00000000-0005-0000-0000-00005D200000}"/>
    <cellStyle name="Standaard 4 2 3 2 4 2 3 6" xfId="10526" xr:uid="{00000000-0005-0000-0000-00005E200000}"/>
    <cellStyle name="Standaard 4 2 3 2 4 2 3 6 2" xfId="22220" xr:uid="{00000000-0005-0000-0000-00005F200000}"/>
    <cellStyle name="Standaard 4 2 3 2 4 2 3 7" xfId="15194" xr:uid="{00000000-0005-0000-0000-000060200000}"/>
    <cellStyle name="Standaard 4 2 3 2 4 2 3 8" xfId="22203" xr:uid="{00000000-0005-0000-0000-000061200000}"/>
    <cellStyle name="Standaard 4 2 3 2 4 2 4" xfId="1701" xr:uid="{00000000-0005-0000-0000-000062200000}"/>
    <cellStyle name="Standaard 4 2 3 2 4 2 4 2" xfId="4032" xr:uid="{00000000-0005-0000-0000-000063200000}"/>
    <cellStyle name="Standaard 4 2 3 2 4 2 4 2 2" xfId="8699" xr:uid="{00000000-0005-0000-0000-000064200000}"/>
    <cellStyle name="Standaard 4 2 3 2 4 2 4 2 2 2" xfId="22223" xr:uid="{00000000-0005-0000-0000-000065200000}"/>
    <cellStyle name="Standaard 4 2 3 2 4 2 4 2 3" xfId="10533" xr:uid="{00000000-0005-0000-0000-000066200000}"/>
    <cellStyle name="Standaard 4 2 3 2 4 2 4 2 3 2" xfId="22224" xr:uid="{00000000-0005-0000-0000-000067200000}"/>
    <cellStyle name="Standaard 4 2 3 2 4 2 4 2 4" xfId="15201" xr:uid="{00000000-0005-0000-0000-000068200000}"/>
    <cellStyle name="Standaard 4 2 3 2 4 2 4 2 5" xfId="22222" xr:uid="{00000000-0005-0000-0000-000069200000}"/>
    <cellStyle name="Standaard 4 2 3 2 4 2 4 3" xfId="6368" xr:uid="{00000000-0005-0000-0000-00006A200000}"/>
    <cellStyle name="Standaard 4 2 3 2 4 2 4 3 2" xfId="22225" xr:uid="{00000000-0005-0000-0000-00006B200000}"/>
    <cellStyle name="Standaard 4 2 3 2 4 2 4 4" xfId="10532" xr:uid="{00000000-0005-0000-0000-00006C200000}"/>
    <cellStyle name="Standaard 4 2 3 2 4 2 4 4 2" xfId="22226" xr:uid="{00000000-0005-0000-0000-00006D200000}"/>
    <cellStyle name="Standaard 4 2 3 2 4 2 4 5" xfId="15200" xr:uid="{00000000-0005-0000-0000-00006E200000}"/>
    <cellStyle name="Standaard 4 2 3 2 4 2 4 6" xfId="22221" xr:uid="{00000000-0005-0000-0000-00006F200000}"/>
    <cellStyle name="Standaard 4 2 3 2 4 2 5" xfId="924" xr:uid="{00000000-0005-0000-0000-000070200000}"/>
    <cellStyle name="Standaard 4 2 3 2 4 2 5 2" xfId="3255" xr:uid="{00000000-0005-0000-0000-000071200000}"/>
    <cellStyle name="Standaard 4 2 3 2 4 2 5 2 2" xfId="7922" xr:uid="{00000000-0005-0000-0000-000072200000}"/>
    <cellStyle name="Standaard 4 2 3 2 4 2 5 2 2 2" xfId="22229" xr:uid="{00000000-0005-0000-0000-000073200000}"/>
    <cellStyle name="Standaard 4 2 3 2 4 2 5 2 3" xfId="10535" xr:uid="{00000000-0005-0000-0000-000074200000}"/>
    <cellStyle name="Standaard 4 2 3 2 4 2 5 2 3 2" xfId="22230" xr:uid="{00000000-0005-0000-0000-000075200000}"/>
    <cellStyle name="Standaard 4 2 3 2 4 2 5 2 4" xfId="15203" xr:uid="{00000000-0005-0000-0000-000076200000}"/>
    <cellStyle name="Standaard 4 2 3 2 4 2 5 2 5" xfId="22228" xr:uid="{00000000-0005-0000-0000-000077200000}"/>
    <cellStyle name="Standaard 4 2 3 2 4 2 5 3" xfId="5591" xr:uid="{00000000-0005-0000-0000-000078200000}"/>
    <cellStyle name="Standaard 4 2 3 2 4 2 5 3 2" xfId="22231" xr:uid="{00000000-0005-0000-0000-000079200000}"/>
    <cellStyle name="Standaard 4 2 3 2 4 2 5 4" xfId="10534" xr:uid="{00000000-0005-0000-0000-00007A200000}"/>
    <cellStyle name="Standaard 4 2 3 2 4 2 5 4 2" xfId="22232" xr:uid="{00000000-0005-0000-0000-00007B200000}"/>
    <cellStyle name="Standaard 4 2 3 2 4 2 5 5" xfId="15202" xr:uid="{00000000-0005-0000-0000-00007C200000}"/>
    <cellStyle name="Standaard 4 2 3 2 4 2 5 6" xfId="22227" xr:uid="{00000000-0005-0000-0000-00007D200000}"/>
    <cellStyle name="Standaard 4 2 3 2 4 2 6" xfId="2478" xr:uid="{00000000-0005-0000-0000-00007E200000}"/>
    <cellStyle name="Standaard 4 2 3 2 4 2 6 2" xfId="7145" xr:uid="{00000000-0005-0000-0000-00007F200000}"/>
    <cellStyle name="Standaard 4 2 3 2 4 2 6 2 2" xfId="22234" xr:uid="{00000000-0005-0000-0000-000080200000}"/>
    <cellStyle name="Standaard 4 2 3 2 4 2 6 3" xfId="10536" xr:uid="{00000000-0005-0000-0000-000081200000}"/>
    <cellStyle name="Standaard 4 2 3 2 4 2 6 3 2" xfId="22235" xr:uid="{00000000-0005-0000-0000-000082200000}"/>
    <cellStyle name="Standaard 4 2 3 2 4 2 6 4" xfId="15204" xr:uid="{00000000-0005-0000-0000-000083200000}"/>
    <cellStyle name="Standaard 4 2 3 2 4 2 6 5" xfId="22233" xr:uid="{00000000-0005-0000-0000-000084200000}"/>
    <cellStyle name="Standaard 4 2 3 2 4 2 7" xfId="4814" xr:uid="{00000000-0005-0000-0000-000085200000}"/>
    <cellStyle name="Standaard 4 2 3 2 4 2 7 2" xfId="22236" xr:uid="{00000000-0005-0000-0000-000086200000}"/>
    <cellStyle name="Standaard 4 2 3 2 4 2 8" xfId="10513" xr:uid="{00000000-0005-0000-0000-000087200000}"/>
    <cellStyle name="Standaard 4 2 3 2 4 2 8 2" xfId="22237" xr:uid="{00000000-0005-0000-0000-000088200000}"/>
    <cellStyle name="Standaard 4 2 3 2 4 2 9" xfId="15181" xr:uid="{00000000-0005-0000-0000-000089200000}"/>
    <cellStyle name="Standaard 4 2 3 2 4 3" xfId="232" xr:uid="{00000000-0005-0000-0000-00008A200000}"/>
    <cellStyle name="Standaard 4 2 3 2 4 3 2" xfId="623" xr:uid="{00000000-0005-0000-0000-00008B200000}"/>
    <cellStyle name="Standaard 4 2 3 2 4 3 2 2" xfId="2181" xr:uid="{00000000-0005-0000-0000-00008C200000}"/>
    <cellStyle name="Standaard 4 2 3 2 4 3 2 2 2" xfId="4512" xr:uid="{00000000-0005-0000-0000-00008D200000}"/>
    <cellStyle name="Standaard 4 2 3 2 4 3 2 2 2 2" xfId="9179" xr:uid="{00000000-0005-0000-0000-00008E200000}"/>
    <cellStyle name="Standaard 4 2 3 2 4 3 2 2 2 2 2" xfId="22242" xr:uid="{00000000-0005-0000-0000-00008F200000}"/>
    <cellStyle name="Standaard 4 2 3 2 4 3 2 2 2 3" xfId="10540" xr:uid="{00000000-0005-0000-0000-000090200000}"/>
    <cellStyle name="Standaard 4 2 3 2 4 3 2 2 2 3 2" xfId="22243" xr:uid="{00000000-0005-0000-0000-000091200000}"/>
    <cellStyle name="Standaard 4 2 3 2 4 3 2 2 2 4" xfId="15208" xr:uid="{00000000-0005-0000-0000-000092200000}"/>
    <cellStyle name="Standaard 4 2 3 2 4 3 2 2 2 5" xfId="22241" xr:uid="{00000000-0005-0000-0000-000093200000}"/>
    <cellStyle name="Standaard 4 2 3 2 4 3 2 2 3" xfId="6848" xr:uid="{00000000-0005-0000-0000-000094200000}"/>
    <cellStyle name="Standaard 4 2 3 2 4 3 2 2 3 2" xfId="22244" xr:uid="{00000000-0005-0000-0000-000095200000}"/>
    <cellStyle name="Standaard 4 2 3 2 4 3 2 2 4" xfId="10539" xr:uid="{00000000-0005-0000-0000-000096200000}"/>
    <cellStyle name="Standaard 4 2 3 2 4 3 2 2 4 2" xfId="22245" xr:uid="{00000000-0005-0000-0000-000097200000}"/>
    <cellStyle name="Standaard 4 2 3 2 4 3 2 2 5" xfId="15207" xr:uid="{00000000-0005-0000-0000-000098200000}"/>
    <cellStyle name="Standaard 4 2 3 2 4 3 2 2 6" xfId="22240" xr:uid="{00000000-0005-0000-0000-000099200000}"/>
    <cellStyle name="Standaard 4 2 3 2 4 3 2 3" xfId="1404" xr:uid="{00000000-0005-0000-0000-00009A200000}"/>
    <cellStyle name="Standaard 4 2 3 2 4 3 2 3 2" xfId="3735" xr:uid="{00000000-0005-0000-0000-00009B200000}"/>
    <cellStyle name="Standaard 4 2 3 2 4 3 2 3 2 2" xfId="8402" xr:uid="{00000000-0005-0000-0000-00009C200000}"/>
    <cellStyle name="Standaard 4 2 3 2 4 3 2 3 2 2 2" xfId="22248" xr:uid="{00000000-0005-0000-0000-00009D200000}"/>
    <cellStyle name="Standaard 4 2 3 2 4 3 2 3 2 3" xfId="10542" xr:uid="{00000000-0005-0000-0000-00009E200000}"/>
    <cellStyle name="Standaard 4 2 3 2 4 3 2 3 2 3 2" xfId="22249" xr:uid="{00000000-0005-0000-0000-00009F200000}"/>
    <cellStyle name="Standaard 4 2 3 2 4 3 2 3 2 4" xfId="15210" xr:uid="{00000000-0005-0000-0000-0000A0200000}"/>
    <cellStyle name="Standaard 4 2 3 2 4 3 2 3 2 5" xfId="22247" xr:uid="{00000000-0005-0000-0000-0000A1200000}"/>
    <cellStyle name="Standaard 4 2 3 2 4 3 2 3 3" xfId="6071" xr:uid="{00000000-0005-0000-0000-0000A2200000}"/>
    <cellStyle name="Standaard 4 2 3 2 4 3 2 3 3 2" xfId="22250" xr:uid="{00000000-0005-0000-0000-0000A3200000}"/>
    <cellStyle name="Standaard 4 2 3 2 4 3 2 3 4" xfId="10541" xr:uid="{00000000-0005-0000-0000-0000A4200000}"/>
    <cellStyle name="Standaard 4 2 3 2 4 3 2 3 4 2" xfId="22251" xr:uid="{00000000-0005-0000-0000-0000A5200000}"/>
    <cellStyle name="Standaard 4 2 3 2 4 3 2 3 5" xfId="15209" xr:uid="{00000000-0005-0000-0000-0000A6200000}"/>
    <cellStyle name="Standaard 4 2 3 2 4 3 2 3 6" xfId="22246" xr:uid="{00000000-0005-0000-0000-0000A7200000}"/>
    <cellStyle name="Standaard 4 2 3 2 4 3 2 4" xfId="2958" xr:uid="{00000000-0005-0000-0000-0000A8200000}"/>
    <cellStyle name="Standaard 4 2 3 2 4 3 2 4 2" xfId="7625" xr:uid="{00000000-0005-0000-0000-0000A9200000}"/>
    <cellStyle name="Standaard 4 2 3 2 4 3 2 4 2 2" xfId="22253" xr:uid="{00000000-0005-0000-0000-0000AA200000}"/>
    <cellStyle name="Standaard 4 2 3 2 4 3 2 4 3" xfId="10543" xr:uid="{00000000-0005-0000-0000-0000AB200000}"/>
    <cellStyle name="Standaard 4 2 3 2 4 3 2 4 3 2" xfId="22254" xr:uid="{00000000-0005-0000-0000-0000AC200000}"/>
    <cellStyle name="Standaard 4 2 3 2 4 3 2 4 4" xfId="15211" xr:uid="{00000000-0005-0000-0000-0000AD200000}"/>
    <cellStyle name="Standaard 4 2 3 2 4 3 2 4 5" xfId="22252" xr:uid="{00000000-0005-0000-0000-0000AE200000}"/>
    <cellStyle name="Standaard 4 2 3 2 4 3 2 5" xfId="5294" xr:uid="{00000000-0005-0000-0000-0000AF200000}"/>
    <cellStyle name="Standaard 4 2 3 2 4 3 2 5 2" xfId="22255" xr:uid="{00000000-0005-0000-0000-0000B0200000}"/>
    <cellStyle name="Standaard 4 2 3 2 4 3 2 6" xfId="10538" xr:uid="{00000000-0005-0000-0000-0000B1200000}"/>
    <cellStyle name="Standaard 4 2 3 2 4 3 2 6 2" xfId="22256" xr:uid="{00000000-0005-0000-0000-0000B2200000}"/>
    <cellStyle name="Standaard 4 2 3 2 4 3 2 7" xfId="15206" xr:uid="{00000000-0005-0000-0000-0000B3200000}"/>
    <cellStyle name="Standaard 4 2 3 2 4 3 2 8" xfId="22239" xr:uid="{00000000-0005-0000-0000-0000B4200000}"/>
    <cellStyle name="Standaard 4 2 3 2 4 3 3" xfId="1793" xr:uid="{00000000-0005-0000-0000-0000B5200000}"/>
    <cellStyle name="Standaard 4 2 3 2 4 3 3 2" xfId="4124" xr:uid="{00000000-0005-0000-0000-0000B6200000}"/>
    <cellStyle name="Standaard 4 2 3 2 4 3 3 2 2" xfId="8791" xr:uid="{00000000-0005-0000-0000-0000B7200000}"/>
    <cellStyle name="Standaard 4 2 3 2 4 3 3 2 2 2" xfId="22259" xr:uid="{00000000-0005-0000-0000-0000B8200000}"/>
    <cellStyle name="Standaard 4 2 3 2 4 3 3 2 3" xfId="10545" xr:uid="{00000000-0005-0000-0000-0000B9200000}"/>
    <cellStyle name="Standaard 4 2 3 2 4 3 3 2 3 2" xfId="22260" xr:uid="{00000000-0005-0000-0000-0000BA200000}"/>
    <cellStyle name="Standaard 4 2 3 2 4 3 3 2 4" xfId="15213" xr:uid="{00000000-0005-0000-0000-0000BB200000}"/>
    <cellStyle name="Standaard 4 2 3 2 4 3 3 2 5" xfId="22258" xr:uid="{00000000-0005-0000-0000-0000BC200000}"/>
    <cellStyle name="Standaard 4 2 3 2 4 3 3 3" xfId="6460" xr:uid="{00000000-0005-0000-0000-0000BD200000}"/>
    <cellStyle name="Standaard 4 2 3 2 4 3 3 3 2" xfId="22261" xr:uid="{00000000-0005-0000-0000-0000BE200000}"/>
    <cellStyle name="Standaard 4 2 3 2 4 3 3 4" xfId="10544" xr:uid="{00000000-0005-0000-0000-0000BF200000}"/>
    <cellStyle name="Standaard 4 2 3 2 4 3 3 4 2" xfId="22262" xr:uid="{00000000-0005-0000-0000-0000C0200000}"/>
    <cellStyle name="Standaard 4 2 3 2 4 3 3 5" xfId="15212" xr:uid="{00000000-0005-0000-0000-0000C1200000}"/>
    <cellStyle name="Standaard 4 2 3 2 4 3 3 6" xfId="22257" xr:uid="{00000000-0005-0000-0000-0000C2200000}"/>
    <cellStyle name="Standaard 4 2 3 2 4 3 4" xfId="1016" xr:uid="{00000000-0005-0000-0000-0000C3200000}"/>
    <cellStyle name="Standaard 4 2 3 2 4 3 4 2" xfId="3347" xr:uid="{00000000-0005-0000-0000-0000C4200000}"/>
    <cellStyle name="Standaard 4 2 3 2 4 3 4 2 2" xfId="8014" xr:uid="{00000000-0005-0000-0000-0000C5200000}"/>
    <cellStyle name="Standaard 4 2 3 2 4 3 4 2 2 2" xfId="22265" xr:uid="{00000000-0005-0000-0000-0000C6200000}"/>
    <cellStyle name="Standaard 4 2 3 2 4 3 4 2 3" xfId="10547" xr:uid="{00000000-0005-0000-0000-0000C7200000}"/>
    <cellStyle name="Standaard 4 2 3 2 4 3 4 2 3 2" xfId="22266" xr:uid="{00000000-0005-0000-0000-0000C8200000}"/>
    <cellStyle name="Standaard 4 2 3 2 4 3 4 2 4" xfId="15215" xr:uid="{00000000-0005-0000-0000-0000C9200000}"/>
    <cellStyle name="Standaard 4 2 3 2 4 3 4 2 5" xfId="22264" xr:uid="{00000000-0005-0000-0000-0000CA200000}"/>
    <cellStyle name="Standaard 4 2 3 2 4 3 4 3" xfId="5683" xr:uid="{00000000-0005-0000-0000-0000CB200000}"/>
    <cellStyle name="Standaard 4 2 3 2 4 3 4 3 2" xfId="22267" xr:uid="{00000000-0005-0000-0000-0000CC200000}"/>
    <cellStyle name="Standaard 4 2 3 2 4 3 4 4" xfId="10546" xr:uid="{00000000-0005-0000-0000-0000CD200000}"/>
    <cellStyle name="Standaard 4 2 3 2 4 3 4 4 2" xfId="22268" xr:uid="{00000000-0005-0000-0000-0000CE200000}"/>
    <cellStyle name="Standaard 4 2 3 2 4 3 4 5" xfId="15214" xr:uid="{00000000-0005-0000-0000-0000CF200000}"/>
    <cellStyle name="Standaard 4 2 3 2 4 3 4 6" xfId="22263" xr:uid="{00000000-0005-0000-0000-0000D0200000}"/>
    <cellStyle name="Standaard 4 2 3 2 4 3 5" xfId="2570" xr:uid="{00000000-0005-0000-0000-0000D1200000}"/>
    <cellStyle name="Standaard 4 2 3 2 4 3 5 2" xfId="7237" xr:uid="{00000000-0005-0000-0000-0000D2200000}"/>
    <cellStyle name="Standaard 4 2 3 2 4 3 5 2 2" xfId="22270" xr:uid="{00000000-0005-0000-0000-0000D3200000}"/>
    <cellStyle name="Standaard 4 2 3 2 4 3 5 3" xfId="10548" xr:uid="{00000000-0005-0000-0000-0000D4200000}"/>
    <cellStyle name="Standaard 4 2 3 2 4 3 5 3 2" xfId="22271" xr:uid="{00000000-0005-0000-0000-0000D5200000}"/>
    <cellStyle name="Standaard 4 2 3 2 4 3 5 4" xfId="15216" xr:uid="{00000000-0005-0000-0000-0000D6200000}"/>
    <cellStyle name="Standaard 4 2 3 2 4 3 5 5" xfId="22269" xr:uid="{00000000-0005-0000-0000-0000D7200000}"/>
    <cellStyle name="Standaard 4 2 3 2 4 3 6" xfId="4906" xr:uid="{00000000-0005-0000-0000-0000D8200000}"/>
    <cellStyle name="Standaard 4 2 3 2 4 3 6 2" xfId="22272" xr:uid="{00000000-0005-0000-0000-0000D9200000}"/>
    <cellStyle name="Standaard 4 2 3 2 4 3 7" xfId="10537" xr:uid="{00000000-0005-0000-0000-0000DA200000}"/>
    <cellStyle name="Standaard 4 2 3 2 4 3 7 2" xfId="22273" xr:uid="{00000000-0005-0000-0000-0000DB200000}"/>
    <cellStyle name="Standaard 4 2 3 2 4 3 8" xfId="15205" xr:uid="{00000000-0005-0000-0000-0000DC200000}"/>
    <cellStyle name="Standaard 4 2 3 2 4 3 9" xfId="22238" xr:uid="{00000000-0005-0000-0000-0000DD200000}"/>
    <cellStyle name="Standaard 4 2 3 2 4 4" xfId="429" xr:uid="{00000000-0005-0000-0000-0000DE200000}"/>
    <cellStyle name="Standaard 4 2 3 2 4 4 2" xfId="1987" xr:uid="{00000000-0005-0000-0000-0000DF200000}"/>
    <cellStyle name="Standaard 4 2 3 2 4 4 2 2" xfId="4318" xr:uid="{00000000-0005-0000-0000-0000E0200000}"/>
    <cellStyle name="Standaard 4 2 3 2 4 4 2 2 2" xfId="8985" xr:uid="{00000000-0005-0000-0000-0000E1200000}"/>
    <cellStyle name="Standaard 4 2 3 2 4 4 2 2 2 2" xfId="22277" xr:uid="{00000000-0005-0000-0000-0000E2200000}"/>
    <cellStyle name="Standaard 4 2 3 2 4 4 2 2 3" xfId="10551" xr:uid="{00000000-0005-0000-0000-0000E3200000}"/>
    <cellStyle name="Standaard 4 2 3 2 4 4 2 2 3 2" xfId="22278" xr:uid="{00000000-0005-0000-0000-0000E4200000}"/>
    <cellStyle name="Standaard 4 2 3 2 4 4 2 2 4" xfId="15219" xr:uid="{00000000-0005-0000-0000-0000E5200000}"/>
    <cellStyle name="Standaard 4 2 3 2 4 4 2 2 5" xfId="22276" xr:uid="{00000000-0005-0000-0000-0000E6200000}"/>
    <cellStyle name="Standaard 4 2 3 2 4 4 2 3" xfId="6654" xr:uid="{00000000-0005-0000-0000-0000E7200000}"/>
    <cellStyle name="Standaard 4 2 3 2 4 4 2 3 2" xfId="22279" xr:uid="{00000000-0005-0000-0000-0000E8200000}"/>
    <cellStyle name="Standaard 4 2 3 2 4 4 2 4" xfId="10550" xr:uid="{00000000-0005-0000-0000-0000E9200000}"/>
    <cellStyle name="Standaard 4 2 3 2 4 4 2 4 2" xfId="22280" xr:uid="{00000000-0005-0000-0000-0000EA200000}"/>
    <cellStyle name="Standaard 4 2 3 2 4 4 2 5" xfId="15218" xr:uid="{00000000-0005-0000-0000-0000EB200000}"/>
    <cellStyle name="Standaard 4 2 3 2 4 4 2 6" xfId="22275" xr:uid="{00000000-0005-0000-0000-0000EC200000}"/>
    <cellStyle name="Standaard 4 2 3 2 4 4 3" xfId="1210" xr:uid="{00000000-0005-0000-0000-0000ED200000}"/>
    <cellStyle name="Standaard 4 2 3 2 4 4 3 2" xfId="3541" xr:uid="{00000000-0005-0000-0000-0000EE200000}"/>
    <cellStyle name="Standaard 4 2 3 2 4 4 3 2 2" xfId="8208" xr:uid="{00000000-0005-0000-0000-0000EF200000}"/>
    <cellStyle name="Standaard 4 2 3 2 4 4 3 2 2 2" xfId="22283" xr:uid="{00000000-0005-0000-0000-0000F0200000}"/>
    <cellStyle name="Standaard 4 2 3 2 4 4 3 2 3" xfId="10553" xr:uid="{00000000-0005-0000-0000-0000F1200000}"/>
    <cellStyle name="Standaard 4 2 3 2 4 4 3 2 3 2" xfId="22284" xr:uid="{00000000-0005-0000-0000-0000F2200000}"/>
    <cellStyle name="Standaard 4 2 3 2 4 4 3 2 4" xfId="15221" xr:uid="{00000000-0005-0000-0000-0000F3200000}"/>
    <cellStyle name="Standaard 4 2 3 2 4 4 3 2 5" xfId="22282" xr:uid="{00000000-0005-0000-0000-0000F4200000}"/>
    <cellStyle name="Standaard 4 2 3 2 4 4 3 3" xfId="5877" xr:uid="{00000000-0005-0000-0000-0000F5200000}"/>
    <cellStyle name="Standaard 4 2 3 2 4 4 3 3 2" xfId="22285" xr:uid="{00000000-0005-0000-0000-0000F6200000}"/>
    <cellStyle name="Standaard 4 2 3 2 4 4 3 4" xfId="10552" xr:uid="{00000000-0005-0000-0000-0000F7200000}"/>
    <cellStyle name="Standaard 4 2 3 2 4 4 3 4 2" xfId="22286" xr:uid="{00000000-0005-0000-0000-0000F8200000}"/>
    <cellStyle name="Standaard 4 2 3 2 4 4 3 5" xfId="15220" xr:uid="{00000000-0005-0000-0000-0000F9200000}"/>
    <cellStyle name="Standaard 4 2 3 2 4 4 3 6" xfId="22281" xr:uid="{00000000-0005-0000-0000-0000FA200000}"/>
    <cellStyle name="Standaard 4 2 3 2 4 4 4" xfId="2764" xr:uid="{00000000-0005-0000-0000-0000FB200000}"/>
    <cellStyle name="Standaard 4 2 3 2 4 4 4 2" xfId="7431" xr:uid="{00000000-0005-0000-0000-0000FC200000}"/>
    <cellStyle name="Standaard 4 2 3 2 4 4 4 2 2" xfId="22288" xr:uid="{00000000-0005-0000-0000-0000FD200000}"/>
    <cellStyle name="Standaard 4 2 3 2 4 4 4 3" xfId="10554" xr:uid="{00000000-0005-0000-0000-0000FE200000}"/>
    <cellStyle name="Standaard 4 2 3 2 4 4 4 3 2" xfId="22289" xr:uid="{00000000-0005-0000-0000-0000FF200000}"/>
    <cellStyle name="Standaard 4 2 3 2 4 4 4 4" xfId="15222" xr:uid="{00000000-0005-0000-0000-000000210000}"/>
    <cellStyle name="Standaard 4 2 3 2 4 4 4 5" xfId="22287" xr:uid="{00000000-0005-0000-0000-000001210000}"/>
    <cellStyle name="Standaard 4 2 3 2 4 4 5" xfId="5100" xr:uid="{00000000-0005-0000-0000-000002210000}"/>
    <cellStyle name="Standaard 4 2 3 2 4 4 5 2" xfId="22290" xr:uid="{00000000-0005-0000-0000-000003210000}"/>
    <cellStyle name="Standaard 4 2 3 2 4 4 6" xfId="10549" xr:uid="{00000000-0005-0000-0000-000004210000}"/>
    <cellStyle name="Standaard 4 2 3 2 4 4 6 2" xfId="22291" xr:uid="{00000000-0005-0000-0000-000005210000}"/>
    <cellStyle name="Standaard 4 2 3 2 4 4 7" xfId="15217" xr:uid="{00000000-0005-0000-0000-000006210000}"/>
    <cellStyle name="Standaard 4 2 3 2 4 4 8" xfId="22274" xr:uid="{00000000-0005-0000-0000-000007210000}"/>
    <cellStyle name="Standaard 4 2 3 2 4 5" xfId="1599" xr:uid="{00000000-0005-0000-0000-000008210000}"/>
    <cellStyle name="Standaard 4 2 3 2 4 5 2" xfId="3930" xr:uid="{00000000-0005-0000-0000-000009210000}"/>
    <cellStyle name="Standaard 4 2 3 2 4 5 2 2" xfId="8597" xr:uid="{00000000-0005-0000-0000-00000A210000}"/>
    <cellStyle name="Standaard 4 2 3 2 4 5 2 2 2" xfId="22294" xr:uid="{00000000-0005-0000-0000-00000B210000}"/>
    <cellStyle name="Standaard 4 2 3 2 4 5 2 3" xfId="10556" xr:uid="{00000000-0005-0000-0000-00000C210000}"/>
    <cellStyle name="Standaard 4 2 3 2 4 5 2 3 2" xfId="22295" xr:uid="{00000000-0005-0000-0000-00000D210000}"/>
    <cellStyle name="Standaard 4 2 3 2 4 5 2 4" xfId="15224" xr:uid="{00000000-0005-0000-0000-00000E210000}"/>
    <cellStyle name="Standaard 4 2 3 2 4 5 2 5" xfId="22293" xr:uid="{00000000-0005-0000-0000-00000F210000}"/>
    <cellStyle name="Standaard 4 2 3 2 4 5 3" xfId="6266" xr:uid="{00000000-0005-0000-0000-000010210000}"/>
    <cellStyle name="Standaard 4 2 3 2 4 5 3 2" xfId="22296" xr:uid="{00000000-0005-0000-0000-000011210000}"/>
    <cellStyle name="Standaard 4 2 3 2 4 5 4" xfId="10555" xr:uid="{00000000-0005-0000-0000-000012210000}"/>
    <cellStyle name="Standaard 4 2 3 2 4 5 4 2" xfId="22297" xr:uid="{00000000-0005-0000-0000-000013210000}"/>
    <cellStyle name="Standaard 4 2 3 2 4 5 5" xfId="15223" xr:uid="{00000000-0005-0000-0000-000014210000}"/>
    <cellStyle name="Standaard 4 2 3 2 4 5 6" xfId="22292" xr:uid="{00000000-0005-0000-0000-000015210000}"/>
    <cellStyle name="Standaard 4 2 3 2 4 6" xfId="822" xr:uid="{00000000-0005-0000-0000-000016210000}"/>
    <cellStyle name="Standaard 4 2 3 2 4 6 2" xfId="3153" xr:uid="{00000000-0005-0000-0000-000017210000}"/>
    <cellStyle name="Standaard 4 2 3 2 4 6 2 2" xfId="7820" xr:uid="{00000000-0005-0000-0000-000018210000}"/>
    <cellStyle name="Standaard 4 2 3 2 4 6 2 2 2" xfId="22300" xr:uid="{00000000-0005-0000-0000-000019210000}"/>
    <cellStyle name="Standaard 4 2 3 2 4 6 2 3" xfId="10558" xr:uid="{00000000-0005-0000-0000-00001A210000}"/>
    <cellStyle name="Standaard 4 2 3 2 4 6 2 3 2" xfId="22301" xr:uid="{00000000-0005-0000-0000-00001B210000}"/>
    <cellStyle name="Standaard 4 2 3 2 4 6 2 4" xfId="15226" xr:uid="{00000000-0005-0000-0000-00001C210000}"/>
    <cellStyle name="Standaard 4 2 3 2 4 6 2 5" xfId="22299" xr:uid="{00000000-0005-0000-0000-00001D210000}"/>
    <cellStyle name="Standaard 4 2 3 2 4 6 3" xfId="5489" xr:uid="{00000000-0005-0000-0000-00001E210000}"/>
    <cellStyle name="Standaard 4 2 3 2 4 6 3 2" xfId="22302" xr:uid="{00000000-0005-0000-0000-00001F210000}"/>
    <cellStyle name="Standaard 4 2 3 2 4 6 4" xfId="10557" xr:uid="{00000000-0005-0000-0000-000020210000}"/>
    <cellStyle name="Standaard 4 2 3 2 4 6 4 2" xfId="22303" xr:uid="{00000000-0005-0000-0000-000021210000}"/>
    <cellStyle name="Standaard 4 2 3 2 4 6 5" xfId="15225" xr:uid="{00000000-0005-0000-0000-000022210000}"/>
    <cellStyle name="Standaard 4 2 3 2 4 6 6" xfId="22298" xr:uid="{00000000-0005-0000-0000-000023210000}"/>
    <cellStyle name="Standaard 4 2 3 2 4 7" xfId="2376" xr:uid="{00000000-0005-0000-0000-000024210000}"/>
    <cellStyle name="Standaard 4 2 3 2 4 7 2" xfId="7043" xr:uid="{00000000-0005-0000-0000-000025210000}"/>
    <cellStyle name="Standaard 4 2 3 2 4 7 2 2" xfId="22305" xr:uid="{00000000-0005-0000-0000-000026210000}"/>
    <cellStyle name="Standaard 4 2 3 2 4 7 3" xfId="10559" xr:uid="{00000000-0005-0000-0000-000027210000}"/>
    <cellStyle name="Standaard 4 2 3 2 4 7 3 2" xfId="22306" xr:uid="{00000000-0005-0000-0000-000028210000}"/>
    <cellStyle name="Standaard 4 2 3 2 4 7 4" xfId="15227" xr:uid="{00000000-0005-0000-0000-000029210000}"/>
    <cellStyle name="Standaard 4 2 3 2 4 7 5" xfId="22304" xr:uid="{00000000-0005-0000-0000-00002A210000}"/>
    <cellStyle name="Standaard 4 2 3 2 4 8" xfId="4715" xr:uid="{00000000-0005-0000-0000-00002B210000}"/>
    <cellStyle name="Standaard 4 2 3 2 4 8 2" xfId="22307" xr:uid="{00000000-0005-0000-0000-00002C210000}"/>
    <cellStyle name="Standaard 4 2 3 2 4 9" xfId="10512" xr:uid="{00000000-0005-0000-0000-00002D210000}"/>
    <cellStyle name="Standaard 4 2 3 2 4 9 2" xfId="22308" xr:uid="{00000000-0005-0000-0000-00002E210000}"/>
    <cellStyle name="Standaard 4 2 3 2 5" xfId="122" xr:uid="{00000000-0005-0000-0000-00002F210000}"/>
    <cellStyle name="Standaard 4 2 3 2 5 10" xfId="22309" xr:uid="{00000000-0005-0000-0000-000030210000}"/>
    <cellStyle name="Standaard 4 2 3 2 5 2" xfId="316" xr:uid="{00000000-0005-0000-0000-000031210000}"/>
    <cellStyle name="Standaard 4 2 3 2 5 2 2" xfId="707" xr:uid="{00000000-0005-0000-0000-000032210000}"/>
    <cellStyle name="Standaard 4 2 3 2 5 2 2 2" xfId="2265" xr:uid="{00000000-0005-0000-0000-000033210000}"/>
    <cellStyle name="Standaard 4 2 3 2 5 2 2 2 2" xfId="4596" xr:uid="{00000000-0005-0000-0000-000034210000}"/>
    <cellStyle name="Standaard 4 2 3 2 5 2 2 2 2 2" xfId="9263" xr:uid="{00000000-0005-0000-0000-000035210000}"/>
    <cellStyle name="Standaard 4 2 3 2 5 2 2 2 2 2 2" xfId="22314" xr:uid="{00000000-0005-0000-0000-000036210000}"/>
    <cellStyle name="Standaard 4 2 3 2 5 2 2 2 2 3" xfId="10564" xr:uid="{00000000-0005-0000-0000-000037210000}"/>
    <cellStyle name="Standaard 4 2 3 2 5 2 2 2 2 3 2" xfId="22315" xr:uid="{00000000-0005-0000-0000-000038210000}"/>
    <cellStyle name="Standaard 4 2 3 2 5 2 2 2 2 4" xfId="15232" xr:uid="{00000000-0005-0000-0000-000039210000}"/>
    <cellStyle name="Standaard 4 2 3 2 5 2 2 2 2 5" xfId="22313" xr:uid="{00000000-0005-0000-0000-00003A210000}"/>
    <cellStyle name="Standaard 4 2 3 2 5 2 2 2 3" xfId="6932" xr:uid="{00000000-0005-0000-0000-00003B210000}"/>
    <cellStyle name="Standaard 4 2 3 2 5 2 2 2 3 2" xfId="22316" xr:uid="{00000000-0005-0000-0000-00003C210000}"/>
    <cellStyle name="Standaard 4 2 3 2 5 2 2 2 4" xfId="10563" xr:uid="{00000000-0005-0000-0000-00003D210000}"/>
    <cellStyle name="Standaard 4 2 3 2 5 2 2 2 4 2" xfId="22317" xr:uid="{00000000-0005-0000-0000-00003E210000}"/>
    <cellStyle name="Standaard 4 2 3 2 5 2 2 2 5" xfId="15231" xr:uid="{00000000-0005-0000-0000-00003F210000}"/>
    <cellStyle name="Standaard 4 2 3 2 5 2 2 2 6" xfId="22312" xr:uid="{00000000-0005-0000-0000-000040210000}"/>
    <cellStyle name="Standaard 4 2 3 2 5 2 2 3" xfId="1488" xr:uid="{00000000-0005-0000-0000-000041210000}"/>
    <cellStyle name="Standaard 4 2 3 2 5 2 2 3 2" xfId="3819" xr:uid="{00000000-0005-0000-0000-000042210000}"/>
    <cellStyle name="Standaard 4 2 3 2 5 2 2 3 2 2" xfId="8486" xr:uid="{00000000-0005-0000-0000-000043210000}"/>
    <cellStyle name="Standaard 4 2 3 2 5 2 2 3 2 2 2" xfId="22320" xr:uid="{00000000-0005-0000-0000-000044210000}"/>
    <cellStyle name="Standaard 4 2 3 2 5 2 2 3 2 3" xfId="10566" xr:uid="{00000000-0005-0000-0000-000045210000}"/>
    <cellStyle name="Standaard 4 2 3 2 5 2 2 3 2 3 2" xfId="22321" xr:uid="{00000000-0005-0000-0000-000046210000}"/>
    <cellStyle name="Standaard 4 2 3 2 5 2 2 3 2 4" xfId="15234" xr:uid="{00000000-0005-0000-0000-000047210000}"/>
    <cellStyle name="Standaard 4 2 3 2 5 2 2 3 2 5" xfId="22319" xr:uid="{00000000-0005-0000-0000-000048210000}"/>
    <cellStyle name="Standaard 4 2 3 2 5 2 2 3 3" xfId="6155" xr:uid="{00000000-0005-0000-0000-000049210000}"/>
    <cellStyle name="Standaard 4 2 3 2 5 2 2 3 3 2" xfId="22322" xr:uid="{00000000-0005-0000-0000-00004A210000}"/>
    <cellStyle name="Standaard 4 2 3 2 5 2 2 3 4" xfId="10565" xr:uid="{00000000-0005-0000-0000-00004B210000}"/>
    <cellStyle name="Standaard 4 2 3 2 5 2 2 3 4 2" xfId="22323" xr:uid="{00000000-0005-0000-0000-00004C210000}"/>
    <cellStyle name="Standaard 4 2 3 2 5 2 2 3 5" xfId="15233" xr:uid="{00000000-0005-0000-0000-00004D210000}"/>
    <cellStyle name="Standaard 4 2 3 2 5 2 2 3 6" xfId="22318" xr:uid="{00000000-0005-0000-0000-00004E210000}"/>
    <cellStyle name="Standaard 4 2 3 2 5 2 2 4" xfId="3042" xr:uid="{00000000-0005-0000-0000-00004F210000}"/>
    <cellStyle name="Standaard 4 2 3 2 5 2 2 4 2" xfId="7709" xr:uid="{00000000-0005-0000-0000-000050210000}"/>
    <cellStyle name="Standaard 4 2 3 2 5 2 2 4 2 2" xfId="22325" xr:uid="{00000000-0005-0000-0000-000051210000}"/>
    <cellStyle name="Standaard 4 2 3 2 5 2 2 4 3" xfId="10567" xr:uid="{00000000-0005-0000-0000-000052210000}"/>
    <cellStyle name="Standaard 4 2 3 2 5 2 2 4 3 2" xfId="22326" xr:uid="{00000000-0005-0000-0000-000053210000}"/>
    <cellStyle name="Standaard 4 2 3 2 5 2 2 4 4" xfId="15235" xr:uid="{00000000-0005-0000-0000-000054210000}"/>
    <cellStyle name="Standaard 4 2 3 2 5 2 2 4 5" xfId="22324" xr:uid="{00000000-0005-0000-0000-000055210000}"/>
    <cellStyle name="Standaard 4 2 3 2 5 2 2 5" xfId="5378" xr:uid="{00000000-0005-0000-0000-000056210000}"/>
    <cellStyle name="Standaard 4 2 3 2 5 2 2 5 2" xfId="22327" xr:uid="{00000000-0005-0000-0000-000057210000}"/>
    <cellStyle name="Standaard 4 2 3 2 5 2 2 6" xfId="10562" xr:uid="{00000000-0005-0000-0000-000058210000}"/>
    <cellStyle name="Standaard 4 2 3 2 5 2 2 6 2" xfId="22328" xr:uid="{00000000-0005-0000-0000-000059210000}"/>
    <cellStyle name="Standaard 4 2 3 2 5 2 2 7" xfId="15230" xr:uid="{00000000-0005-0000-0000-00005A210000}"/>
    <cellStyle name="Standaard 4 2 3 2 5 2 2 8" xfId="22311" xr:uid="{00000000-0005-0000-0000-00005B210000}"/>
    <cellStyle name="Standaard 4 2 3 2 5 2 3" xfId="1877" xr:uid="{00000000-0005-0000-0000-00005C210000}"/>
    <cellStyle name="Standaard 4 2 3 2 5 2 3 2" xfId="4208" xr:uid="{00000000-0005-0000-0000-00005D210000}"/>
    <cellStyle name="Standaard 4 2 3 2 5 2 3 2 2" xfId="8875" xr:uid="{00000000-0005-0000-0000-00005E210000}"/>
    <cellStyle name="Standaard 4 2 3 2 5 2 3 2 2 2" xfId="22331" xr:uid="{00000000-0005-0000-0000-00005F210000}"/>
    <cellStyle name="Standaard 4 2 3 2 5 2 3 2 3" xfId="10569" xr:uid="{00000000-0005-0000-0000-000060210000}"/>
    <cellStyle name="Standaard 4 2 3 2 5 2 3 2 3 2" xfId="22332" xr:uid="{00000000-0005-0000-0000-000061210000}"/>
    <cellStyle name="Standaard 4 2 3 2 5 2 3 2 4" xfId="15237" xr:uid="{00000000-0005-0000-0000-000062210000}"/>
    <cellStyle name="Standaard 4 2 3 2 5 2 3 2 5" xfId="22330" xr:uid="{00000000-0005-0000-0000-000063210000}"/>
    <cellStyle name="Standaard 4 2 3 2 5 2 3 3" xfId="6544" xr:uid="{00000000-0005-0000-0000-000064210000}"/>
    <cellStyle name="Standaard 4 2 3 2 5 2 3 3 2" xfId="22333" xr:uid="{00000000-0005-0000-0000-000065210000}"/>
    <cellStyle name="Standaard 4 2 3 2 5 2 3 4" xfId="10568" xr:uid="{00000000-0005-0000-0000-000066210000}"/>
    <cellStyle name="Standaard 4 2 3 2 5 2 3 4 2" xfId="22334" xr:uid="{00000000-0005-0000-0000-000067210000}"/>
    <cellStyle name="Standaard 4 2 3 2 5 2 3 5" xfId="15236" xr:uid="{00000000-0005-0000-0000-000068210000}"/>
    <cellStyle name="Standaard 4 2 3 2 5 2 3 6" xfId="22329" xr:uid="{00000000-0005-0000-0000-000069210000}"/>
    <cellStyle name="Standaard 4 2 3 2 5 2 4" xfId="1100" xr:uid="{00000000-0005-0000-0000-00006A210000}"/>
    <cellStyle name="Standaard 4 2 3 2 5 2 4 2" xfId="3431" xr:uid="{00000000-0005-0000-0000-00006B210000}"/>
    <cellStyle name="Standaard 4 2 3 2 5 2 4 2 2" xfId="8098" xr:uid="{00000000-0005-0000-0000-00006C210000}"/>
    <cellStyle name="Standaard 4 2 3 2 5 2 4 2 2 2" xfId="22337" xr:uid="{00000000-0005-0000-0000-00006D210000}"/>
    <cellStyle name="Standaard 4 2 3 2 5 2 4 2 3" xfId="10571" xr:uid="{00000000-0005-0000-0000-00006E210000}"/>
    <cellStyle name="Standaard 4 2 3 2 5 2 4 2 3 2" xfId="22338" xr:uid="{00000000-0005-0000-0000-00006F210000}"/>
    <cellStyle name="Standaard 4 2 3 2 5 2 4 2 4" xfId="15239" xr:uid="{00000000-0005-0000-0000-000070210000}"/>
    <cellStyle name="Standaard 4 2 3 2 5 2 4 2 5" xfId="22336" xr:uid="{00000000-0005-0000-0000-000071210000}"/>
    <cellStyle name="Standaard 4 2 3 2 5 2 4 3" xfId="5767" xr:uid="{00000000-0005-0000-0000-000072210000}"/>
    <cellStyle name="Standaard 4 2 3 2 5 2 4 3 2" xfId="22339" xr:uid="{00000000-0005-0000-0000-000073210000}"/>
    <cellStyle name="Standaard 4 2 3 2 5 2 4 4" xfId="10570" xr:uid="{00000000-0005-0000-0000-000074210000}"/>
    <cellStyle name="Standaard 4 2 3 2 5 2 4 4 2" xfId="22340" xr:uid="{00000000-0005-0000-0000-000075210000}"/>
    <cellStyle name="Standaard 4 2 3 2 5 2 4 5" xfId="15238" xr:uid="{00000000-0005-0000-0000-000076210000}"/>
    <cellStyle name="Standaard 4 2 3 2 5 2 4 6" xfId="22335" xr:uid="{00000000-0005-0000-0000-000077210000}"/>
    <cellStyle name="Standaard 4 2 3 2 5 2 5" xfId="2654" xr:uid="{00000000-0005-0000-0000-000078210000}"/>
    <cellStyle name="Standaard 4 2 3 2 5 2 5 2" xfId="7321" xr:uid="{00000000-0005-0000-0000-000079210000}"/>
    <cellStyle name="Standaard 4 2 3 2 5 2 5 2 2" xfId="22342" xr:uid="{00000000-0005-0000-0000-00007A210000}"/>
    <cellStyle name="Standaard 4 2 3 2 5 2 5 3" xfId="10572" xr:uid="{00000000-0005-0000-0000-00007B210000}"/>
    <cellStyle name="Standaard 4 2 3 2 5 2 5 3 2" xfId="22343" xr:uid="{00000000-0005-0000-0000-00007C210000}"/>
    <cellStyle name="Standaard 4 2 3 2 5 2 5 4" xfId="15240" xr:uid="{00000000-0005-0000-0000-00007D210000}"/>
    <cellStyle name="Standaard 4 2 3 2 5 2 5 5" xfId="22341" xr:uid="{00000000-0005-0000-0000-00007E210000}"/>
    <cellStyle name="Standaard 4 2 3 2 5 2 6" xfId="4990" xr:uid="{00000000-0005-0000-0000-00007F210000}"/>
    <cellStyle name="Standaard 4 2 3 2 5 2 6 2" xfId="22344" xr:uid="{00000000-0005-0000-0000-000080210000}"/>
    <cellStyle name="Standaard 4 2 3 2 5 2 7" xfId="10561" xr:uid="{00000000-0005-0000-0000-000081210000}"/>
    <cellStyle name="Standaard 4 2 3 2 5 2 7 2" xfId="22345" xr:uid="{00000000-0005-0000-0000-000082210000}"/>
    <cellStyle name="Standaard 4 2 3 2 5 2 8" xfId="15229" xr:uid="{00000000-0005-0000-0000-000083210000}"/>
    <cellStyle name="Standaard 4 2 3 2 5 2 9" xfId="22310" xr:uid="{00000000-0005-0000-0000-000084210000}"/>
    <cellStyle name="Standaard 4 2 3 2 5 3" xfId="513" xr:uid="{00000000-0005-0000-0000-000085210000}"/>
    <cellStyle name="Standaard 4 2 3 2 5 3 2" xfId="2071" xr:uid="{00000000-0005-0000-0000-000086210000}"/>
    <cellStyle name="Standaard 4 2 3 2 5 3 2 2" xfId="4402" xr:uid="{00000000-0005-0000-0000-000087210000}"/>
    <cellStyle name="Standaard 4 2 3 2 5 3 2 2 2" xfId="9069" xr:uid="{00000000-0005-0000-0000-000088210000}"/>
    <cellStyle name="Standaard 4 2 3 2 5 3 2 2 2 2" xfId="22349" xr:uid="{00000000-0005-0000-0000-000089210000}"/>
    <cellStyle name="Standaard 4 2 3 2 5 3 2 2 3" xfId="10575" xr:uid="{00000000-0005-0000-0000-00008A210000}"/>
    <cellStyle name="Standaard 4 2 3 2 5 3 2 2 3 2" xfId="22350" xr:uid="{00000000-0005-0000-0000-00008B210000}"/>
    <cellStyle name="Standaard 4 2 3 2 5 3 2 2 4" xfId="15243" xr:uid="{00000000-0005-0000-0000-00008C210000}"/>
    <cellStyle name="Standaard 4 2 3 2 5 3 2 2 5" xfId="22348" xr:uid="{00000000-0005-0000-0000-00008D210000}"/>
    <cellStyle name="Standaard 4 2 3 2 5 3 2 3" xfId="6738" xr:uid="{00000000-0005-0000-0000-00008E210000}"/>
    <cellStyle name="Standaard 4 2 3 2 5 3 2 3 2" xfId="22351" xr:uid="{00000000-0005-0000-0000-00008F210000}"/>
    <cellStyle name="Standaard 4 2 3 2 5 3 2 4" xfId="10574" xr:uid="{00000000-0005-0000-0000-000090210000}"/>
    <cellStyle name="Standaard 4 2 3 2 5 3 2 4 2" xfId="22352" xr:uid="{00000000-0005-0000-0000-000091210000}"/>
    <cellStyle name="Standaard 4 2 3 2 5 3 2 5" xfId="15242" xr:uid="{00000000-0005-0000-0000-000092210000}"/>
    <cellStyle name="Standaard 4 2 3 2 5 3 2 6" xfId="22347" xr:uid="{00000000-0005-0000-0000-000093210000}"/>
    <cellStyle name="Standaard 4 2 3 2 5 3 3" xfId="1294" xr:uid="{00000000-0005-0000-0000-000094210000}"/>
    <cellStyle name="Standaard 4 2 3 2 5 3 3 2" xfId="3625" xr:uid="{00000000-0005-0000-0000-000095210000}"/>
    <cellStyle name="Standaard 4 2 3 2 5 3 3 2 2" xfId="8292" xr:uid="{00000000-0005-0000-0000-000096210000}"/>
    <cellStyle name="Standaard 4 2 3 2 5 3 3 2 2 2" xfId="22355" xr:uid="{00000000-0005-0000-0000-000097210000}"/>
    <cellStyle name="Standaard 4 2 3 2 5 3 3 2 3" xfId="10577" xr:uid="{00000000-0005-0000-0000-000098210000}"/>
    <cellStyle name="Standaard 4 2 3 2 5 3 3 2 3 2" xfId="22356" xr:uid="{00000000-0005-0000-0000-000099210000}"/>
    <cellStyle name="Standaard 4 2 3 2 5 3 3 2 4" xfId="15245" xr:uid="{00000000-0005-0000-0000-00009A210000}"/>
    <cellStyle name="Standaard 4 2 3 2 5 3 3 2 5" xfId="22354" xr:uid="{00000000-0005-0000-0000-00009B210000}"/>
    <cellStyle name="Standaard 4 2 3 2 5 3 3 3" xfId="5961" xr:uid="{00000000-0005-0000-0000-00009C210000}"/>
    <cellStyle name="Standaard 4 2 3 2 5 3 3 3 2" xfId="22357" xr:uid="{00000000-0005-0000-0000-00009D210000}"/>
    <cellStyle name="Standaard 4 2 3 2 5 3 3 4" xfId="10576" xr:uid="{00000000-0005-0000-0000-00009E210000}"/>
    <cellStyle name="Standaard 4 2 3 2 5 3 3 4 2" xfId="22358" xr:uid="{00000000-0005-0000-0000-00009F210000}"/>
    <cellStyle name="Standaard 4 2 3 2 5 3 3 5" xfId="15244" xr:uid="{00000000-0005-0000-0000-0000A0210000}"/>
    <cellStyle name="Standaard 4 2 3 2 5 3 3 6" xfId="22353" xr:uid="{00000000-0005-0000-0000-0000A1210000}"/>
    <cellStyle name="Standaard 4 2 3 2 5 3 4" xfId="2848" xr:uid="{00000000-0005-0000-0000-0000A2210000}"/>
    <cellStyle name="Standaard 4 2 3 2 5 3 4 2" xfId="7515" xr:uid="{00000000-0005-0000-0000-0000A3210000}"/>
    <cellStyle name="Standaard 4 2 3 2 5 3 4 2 2" xfId="22360" xr:uid="{00000000-0005-0000-0000-0000A4210000}"/>
    <cellStyle name="Standaard 4 2 3 2 5 3 4 3" xfId="10578" xr:uid="{00000000-0005-0000-0000-0000A5210000}"/>
    <cellStyle name="Standaard 4 2 3 2 5 3 4 3 2" xfId="22361" xr:uid="{00000000-0005-0000-0000-0000A6210000}"/>
    <cellStyle name="Standaard 4 2 3 2 5 3 4 4" xfId="15246" xr:uid="{00000000-0005-0000-0000-0000A7210000}"/>
    <cellStyle name="Standaard 4 2 3 2 5 3 4 5" xfId="22359" xr:uid="{00000000-0005-0000-0000-0000A8210000}"/>
    <cellStyle name="Standaard 4 2 3 2 5 3 5" xfId="5184" xr:uid="{00000000-0005-0000-0000-0000A9210000}"/>
    <cellStyle name="Standaard 4 2 3 2 5 3 5 2" xfId="22362" xr:uid="{00000000-0005-0000-0000-0000AA210000}"/>
    <cellStyle name="Standaard 4 2 3 2 5 3 6" xfId="10573" xr:uid="{00000000-0005-0000-0000-0000AB210000}"/>
    <cellStyle name="Standaard 4 2 3 2 5 3 6 2" xfId="22363" xr:uid="{00000000-0005-0000-0000-0000AC210000}"/>
    <cellStyle name="Standaard 4 2 3 2 5 3 7" xfId="15241" xr:uid="{00000000-0005-0000-0000-0000AD210000}"/>
    <cellStyle name="Standaard 4 2 3 2 5 3 8" xfId="22346" xr:uid="{00000000-0005-0000-0000-0000AE210000}"/>
    <cellStyle name="Standaard 4 2 3 2 5 4" xfId="1683" xr:uid="{00000000-0005-0000-0000-0000AF210000}"/>
    <cellStyle name="Standaard 4 2 3 2 5 4 2" xfId="4014" xr:uid="{00000000-0005-0000-0000-0000B0210000}"/>
    <cellStyle name="Standaard 4 2 3 2 5 4 2 2" xfId="8681" xr:uid="{00000000-0005-0000-0000-0000B1210000}"/>
    <cellStyle name="Standaard 4 2 3 2 5 4 2 2 2" xfId="22366" xr:uid="{00000000-0005-0000-0000-0000B2210000}"/>
    <cellStyle name="Standaard 4 2 3 2 5 4 2 3" xfId="10580" xr:uid="{00000000-0005-0000-0000-0000B3210000}"/>
    <cellStyle name="Standaard 4 2 3 2 5 4 2 3 2" xfId="22367" xr:uid="{00000000-0005-0000-0000-0000B4210000}"/>
    <cellStyle name="Standaard 4 2 3 2 5 4 2 4" xfId="15248" xr:uid="{00000000-0005-0000-0000-0000B5210000}"/>
    <cellStyle name="Standaard 4 2 3 2 5 4 2 5" xfId="22365" xr:uid="{00000000-0005-0000-0000-0000B6210000}"/>
    <cellStyle name="Standaard 4 2 3 2 5 4 3" xfId="6350" xr:uid="{00000000-0005-0000-0000-0000B7210000}"/>
    <cellStyle name="Standaard 4 2 3 2 5 4 3 2" xfId="22368" xr:uid="{00000000-0005-0000-0000-0000B8210000}"/>
    <cellStyle name="Standaard 4 2 3 2 5 4 4" xfId="10579" xr:uid="{00000000-0005-0000-0000-0000B9210000}"/>
    <cellStyle name="Standaard 4 2 3 2 5 4 4 2" xfId="22369" xr:uid="{00000000-0005-0000-0000-0000BA210000}"/>
    <cellStyle name="Standaard 4 2 3 2 5 4 5" xfId="15247" xr:uid="{00000000-0005-0000-0000-0000BB210000}"/>
    <cellStyle name="Standaard 4 2 3 2 5 4 6" xfId="22364" xr:uid="{00000000-0005-0000-0000-0000BC210000}"/>
    <cellStyle name="Standaard 4 2 3 2 5 5" xfId="906" xr:uid="{00000000-0005-0000-0000-0000BD210000}"/>
    <cellStyle name="Standaard 4 2 3 2 5 5 2" xfId="3237" xr:uid="{00000000-0005-0000-0000-0000BE210000}"/>
    <cellStyle name="Standaard 4 2 3 2 5 5 2 2" xfId="7904" xr:uid="{00000000-0005-0000-0000-0000BF210000}"/>
    <cellStyle name="Standaard 4 2 3 2 5 5 2 2 2" xfId="22372" xr:uid="{00000000-0005-0000-0000-0000C0210000}"/>
    <cellStyle name="Standaard 4 2 3 2 5 5 2 3" xfId="10582" xr:uid="{00000000-0005-0000-0000-0000C1210000}"/>
    <cellStyle name="Standaard 4 2 3 2 5 5 2 3 2" xfId="22373" xr:uid="{00000000-0005-0000-0000-0000C2210000}"/>
    <cellStyle name="Standaard 4 2 3 2 5 5 2 4" xfId="15250" xr:uid="{00000000-0005-0000-0000-0000C3210000}"/>
    <cellStyle name="Standaard 4 2 3 2 5 5 2 5" xfId="22371" xr:uid="{00000000-0005-0000-0000-0000C4210000}"/>
    <cellStyle name="Standaard 4 2 3 2 5 5 3" xfId="5573" xr:uid="{00000000-0005-0000-0000-0000C5210000}"/>
    <cellStyle name="Standaard 4 2 3 2 5 5 3 2" xfId="22374" xr:uid="{00000000-0005-0000-0000-0000C6210000}"/>
    <cellStyle name="Standaard 4 2 3 2 5 5 4" xfId="10581" xr:uid="{00000000-0005-0000-0000-0000C7210000}"/>
    <cellStyle name="Standaard 4 2 3 2 5 5 4 2" xfId="22375" xr:uid="{00000000-0005-0000-0000-0000C8210000}"/>
    <cellStyle name="Standaard 4 2 3 2 5 5 5" xfId="15249" xr:uid="{00000000-0005-0000-0000-0000C9210000}"/>
    <cellStyle name="Standaard 4 2 3 2 5 5 6" xfId="22370" xr:uid="{00000000-0005-0000-0000-0000CA210000}"/>
    <cellStyle name="Standaard 4 2 3 2 5 6" xfId="2460" xr:uid="{00000000-0005-0000-0000-0000CB210000}"/>
    <cellStyle name="Standaard 4 2 3 2 5 6 2" xfId="7127" xr:uid="{00000000-0005-0000-0000-0000CC210000}"/>
    <cellStyle name="Standaard 4 2 3 2 5 6 2 2" xfId="22377" xr:uid="{00000000-0005-0000-0000-0000CD210000}"/>
    <cellStyle name="Standaard 4 2 3 2 5 6 3" xfId="10583" xr:uid="{00000000-0005-0000-0000-0000CE210000}"/>
    <cellStyle name="Standaard 4 2 3 2 5 6 3 2" xfId="22378" xr:uid="{00000000-0005-0000-0000-0000CF210000}"/>
    <cellStyle name="Standaard 4 2 3 2 5 6 4" xfId="15251" xr:uid="{00000000-0005-0000-0000-0000D0210000}"/>
    <cellStyle name="Standaard 4 2 3 2 5 6 5" xfId="22376" xr:uid="{00000000-0005-0000-0000-0000D1210000}"/>
    <cellStyle name="Standaard 4 2 3 2 5 7" xfId="4796" xr:uid="{00000000-0005-0000-0000-0000D2210000}"/>
    <cellStyle name="Standaard 4 2 3 2 5 7 2" xfId="22379" xr:uid="{00000000-0005-0000-0000-0000D3210000}"/>
    <cellStyle name="Standaard 4 2 3 2 5 8" xfId="10560" xr:uid="{00000000-0005-0000-0000-0000D4210000}"/>
    <cellStyle name="Standaard 4 2 3 2 5 8 2" xfId="22380" xr:uid="{00000000-0005-0000-0000-0000D5210000}"/>
    <cellStyle name="Standaard 4 2 3 2 5 9" xfId="15228" xr:uid="{00000000-0005-0000-0000-0000D6210000}"/>
    <cellStyle name="Standaard 4 2 3 2 6" xfId="229" xr:uid="{00000000-0005-0000-0000-0000D7210000}"/>
    <cellStyle name="Standaard 4 2 3 2 6 2" xfId="620" xr:uid="{00000000-0005-0000-0000-0000D8210000}"/>
    <cellStyle name="Standaard 4 2 3 2 6 2 2" xfId="2178" xr:uid="{00000000-0005-0000-0000-0000D9210000}"/>
    <cellStyle name="Standaard 4 2 3 2 6 2 2 2" xfId="4509" xr:uid="{00000000-0005-0000-0000-0000DA210000}"/>
    <cellStyle name="Standaard 4 2 3 2 6 2 2 2 2" xfId="9176" xr:uid="{00000000-0005-0000-0000-0000DB210000}"/>
    <cellStyle name="Standaard 4 2 3 2 6 2 2 2 2 2" xfId="22385" xr:uid="{00000000-0005-0000-0000-0000DC210000}"/>
    <cellStyle name="Standaard 4 2 3 2 6 2 2 2 3" xfId="10587" xr:uid="{00000000-0005-0000-0000-0000DD210000}"/>
    <cellStyle name="Standaard 4 2 3 2 6 2 2 2 3 2" xfId="22386" xr:uid="{00000000-0005-0000-0000-0000DE210000}"/>
    <cellStyle name="Standaard 4 2 3 2 6 2 2 2 4" xfId="15255" xr:uid="{00000000-0005-0000-0000-0000DF210000}"/>
    <cellStyle name="Standaard 4 2 3 2 6 2 2 2 5" xfId="22384" xr:uid="{00000000-0005-0000-0000-0000E0210000}"/>
    <cellStyle name="Standaard 4 2 3 2 6 2 2 3" xfId="6845" xr:uid="{00000000-0005-0000-0000-0000E1210000}"/>
    <cellStyle name="Standaard 4 2 3 2 6 2 2 3 2" xfId="22387" xr:uid="{00000000-0005-0000-0000-0000E2210000}"/>
    <cellStyle name="Standaard 4 2 3 2 6 2 2 4" xfId="10586" xr:uid="{00000000-0005-0000-0000-0000E3210000}"/>
    <cellStyle name="Standaard 4 2 3 2 6 2 2 4 2" xfId="22388" xr:uid="{00000000-0005-0000-0000-0000E4210000}"/>
    <cellStyle name="Standaard 4 2 3 2 6 2 2 5" xfId="15254" xr:uid="{00000000-0005-0000-0000-0000E5210000}"/>
    <cellStyle name="Standaard 4 2 3 2 6 2 2 6" xfId="22383" xr:uid="{00000000-0005-0000-0000-0000E6210000}"/>
    <cellStyle name="Standaard 4 2 3 2 6 2 3" xfId="1401" xr:uid="{00000000-0005-0000-0000-0000E7210000}"/>
    <cellStyle name="Standaard 4 2 3 2 6 2 3 2" xfId="3732" xr:uid="{00000000-0005-0000-0000-0000E8210000}"/>
    <cellStyle name="Standaard 4 2 3 2 6 2 3 2 2" xfId="8399" xr:uid="{00000000-0005-0000-0000-0000E9210000}"/>
    <cellStyle name="Standaard 4 2 3 2 6 2 3 2 2 2" xfId="22391" xr:uid="{00000000-0005-0000-0000-0000EA210000}"/>
    <cellStyle name="Standaard 4 2 3 2 6 2 3 2 3" xfId="10589" xr:uid="{00000000-0005-0000-0000-0000EB210000}"/>
    <cellStyle name="Standaard 4 2 3 2 6 2 3 2 3 2" xfId="22392" xr:uid="{00000000-0005-0000-0000-0000EC210000}"/>
    <cellStyle name="Standaard 4 2 3 2 6 2 3 2 4" xfId="15257" xr:uid="{00000000-0005-0000-0000-0000ED210000}"/>
    <cellStyle name="Standaard 4 2 3 2 6 2 3 2 5" xfId="22390" xr:uid="{00000000-0005-0000-0000-0000EE210000}"/>
    <cellStyle name="Standaard 4 2 3 2 6 2 3 3" xfId="6068" xr:uid="{00000000-0005-0000-0000-0000EF210000}"/>
    <cellStyle name="Standaard 4 2 3 2 6 2 3 3 2" xfId="22393" xr:uid="{00000000-0005-0000-0000-0000F0210000}"/>
    <cellStyle name="Standaard 4 2 3 2 6 2 3 4" xfId="10588" xr:uid="{00000000-0005-0000-0000-0000F1210000}"/>
    <cellStyle name="Standaard 4 2 3 2 6 2 3 4 2" xfId="22394" xr:uid="{00000000-0005-0000-0000-0000F2210000}"/>
    <cellStyle name="Standaard 4 2 3 2 6 2 3 5" xfId="15256" xr:uid="{00000000-0005-0000-0000-0000F3210000}"/>
    <cellStyle name="Standaard 4 2 3 2 6 2 3 6" xfId="22389" xr:uid="{00000000-0005-0000-0000-0000F4210000}"/>
    <cellStyle name="Standaard 4 2 3 2 6 2 4" xfId="2955" xr:uid="{00000000-0005-0000-0000-0000F5210000}"/>
    <cellStyle name="Standaard 4 2 3 2 6 2 4 2" xfId="7622" xr:uid="{00000000-0005-0000-0000-0000F6210000}"/>
    <cellStyle name="Standaard 4 2 3 2 6 2 4 2 2" xfId="22396" xr:uid="{00000000-0005-0000-0000-0000F7210000}"/>
    <cellStyle name="Standaard 4 2 3 2 6 2 4 3" xfId="10590" xr:uid="{00000000-0005-0000-0000-0000F8210000}"/>
    <cellStyle name="Standaard 4 2 3 2 6 2 4 3 2" xfId="22397" xr:uid="{00000000-0005-0000-0000-0000F9210000}"/>
    <cellStyle name="Standaard 4 2 3 2 6 2 4 4" xfId="15258" xr:uid="{00000000-0005-0000-0000-0000FA210000}"/>
    <cellStyle name="Standaard 4 2 3 2 6 2 4 5" xfId="22395" xr:uid="{00000000-0005-0000-0000-0000FB210000}"/>
    <cellStyle name="Standaard 4 2 3 2 6 2 5" xfId="5291" xr:uid="{00000000-0005-0000-0000-0000FC210000}"/>
    <cellStyle name="Standaard 4 2 3 2 6 2 5 2" xfId="22398" xr:uid="{00000000-0005-0000-0000-0000FD210000}"/>
    <cellStyle name="Standaard 4 2 3 2 6 2 6" xfId="10585" xr:uid="{00000000-0005-0000-0000-0000FE210000}"/>
    <cellStyle name="Standaard 4 2 3 2 6 2 6 2" xfId="22399" xr:uid="{00000000-0005-0000-0000-0000FF210000}"/>
    <cellStyle name="Standaard 4 2 3 2 6 2 7" xfId="15253" xr:uid="{00000000-0005-0000-0000-000000220000}"/>
    <cellStyle name="Standaard 4 2 3 2 6 2 8" xfId="22382" xr:uid="{00000000-0005-0000-0000-000001220000}"/>
    <cellStyle name="Standaard 4 2 3 2 6 3" xfId="1790" xr:uid="{00000000-0005-0000-0000-000002220000}"/>
    <cellStyle name="Standaard 4 2 3 2 6 3 2" xfId="4121" xr:uid="{00000000-0005-0000-0000-000003220000}"/>
    <cellStyle name="Standaard 4 2 3 2 6 3 2 2" xfId="8788" xr:uid="{00000000-0005-0000-0000-000004220000}"/>
    <cellStyle name="Standaard 4 2 3 2 6 3 2 2 2" xfId="22402" xr:uid="{00000000-0005-0000-0000-000005220000}"/>
    <cellStyle name="Standaard 4 2 3 2 6 3 2 3" xfId="10592" xr:uid="{00000000-0005-0000-0000-000006220000}"/>
    <cellStyle name="Standaard 4 2 3 2 6 3 2 3 2" xfId="22403" xr:uid="{00000000-0005-0000-0000-000007220000}"/>
    <cellStyle name="Standaard 4 2 3 2 6 3 2 4" xfId="15260" xr:uid="{00000000-0005-0000-0000-000008220000}"/>
    <cellStyle name="Standaard 4 2 3 2 6 3 2 5" xfId="22401" xr:uid="{00000000-0005-0000-0000-000009220000}"/>
    <cellStyle name="Standaard 4 2 3 2 6 3 3" xfId="6457" xr:uid="{00000000-0005-0000-0000-00000A220000}"/>
    <cellStyle name="Standaard 4 2 3 2 6 3 3 2" xfId="22404" xr:uid="{00000000-0005-0000-0000-00000B220000}"/>
    <cellStyle name="Standaard 4 2 3 2 6 3 4" xfId="10591" xr:uid="{00000000-0005-0000-0000-00000C220000}"/>
    <cellStyle name="Standaard 4 2 3 2 6 3 4 2" xfId="22405" xr:uid="{00000000-0005-0000-0000-00000D220000}"/>
    <cellStyle name="Standaard 4 2 3 2 6 3 5" xfId="15259" xr:uid="{00000000-0005-0000-0000-00000E220000}"/>
    <cellStyle name="Standaard 4 2 3 2 6 3 6" xfId="22400" xr:uid="{00000000-0005-0000-0000-00000F220000}"/>
    <cellStyle name="Standaard 4 2 3 2 6 4" xfId="1013" xr:uid="{00000000-0005-0000-0000-000010220000}"/>
    <cellStyle name="Standaard 4 2 3 2 6 4 2" xfId="3344" xr:uid="{00000000-0005-0000-0000-000011220000}"/>
    <cellStyle name="Standaard 4 2 3 2 6 4 2 2" xfId="8011" xr:uid="{00000000-0005-0000-0000-000012220000}"/>
    <cellStyle name="Standaard 4 2 3 2 6 4 2 2 2" xfId="22408" xr:uid="{00000000-0005-0000-0000-000013220000}"/>
    <cellStyle name="Standaard 4 2 3 2 6 4 2 3" xfId="10594" xr:uid="{00000000-0005-0000-0000-000014220000}"/>
    <cellStyle name="Standaard 4 2 3 2 6 4 2 3 2" xfId="22409" xr:uid="{00000000-0005-0000-0000-000015220000}"/>
    <cellStyle name="Standaard 4 2 3 2 6 4 2 4" xfId="15262" xr:uid="{00000000-0005-0000-0000-000016220000}"/>
    <cellStyle name="Standaard 4 2 3 2 6 4 2 5" xfId="22407" xr:uid="{00000000-0005-0000-0000-000017220000}"/>
    <cellStyle name="Standaard 4 2 3 2 6 4 3" xfId="5680" xr:uid="{00000000-0005-0000-0000-000018220000}"/>
    <cellStyle name="Standaard 4 2 3 2 6 4 3 2" xfId="22410" xr:uid="{00000000-0005-0000-0000-000019220000}"/>
    <cellStyle name="Standaard 4 2 3 2 6 4 4" xfId="10593" xr:uid="{00000000-0005-0000-0000-00001A220000}"/>
    <cellStyle name="Standaard 4 2 3 2 6 4 4 2" xfId="22411" xr:uid="{00000000-0005-0000-0000-00001B220000}"/>
    <cellStyle name="Standaard 4 2 3 2 6 4 5" xfId="15261" xr:uid="{00000000-0005-0000-0000-00001C220000}"/>
    <cellStyle name="Standaard 4 2 3 2 6 4 6" xfId="22406" xr:uid="{00000000-0005-0000-0000-00001D220000}"/>
    <cellStyle name="Standaard 4 2 3 2 6 5" xfId="2567" xr:uid="{00000000-0005-0000-0000-00001E220000}"/>
    <cellStyle name="Standaard 4 2 3 2 6 5 2" xfId="7234" xr:uid="{00000000-0005-0000-0000-00001F220000}"/>
    <cellStyle name="Standaard 4 2 3 2 6 5 2 2" xfId="22413" xr:uid="{00000000-0005-0000-0000-000020220000}"/>
    <cellStyle name="Standaard 4 2 3 2 6 5 3" xfId="10595" xr:uid="{00000000-0005-0000-0000-000021220000}"/>
    <cellStyle name="Standaard 4 2 3 2 6 5 3 2" xfId="22414" xr:uid="{00000000-0005-0000-0000-000022220000}"/>
    <cellStyle name="Standaard 4 2 3 2 6 5 4" xfId="15263" xr:uid="{00000000-0005-0000-0000-000023220000}"/>
    <cellStyle name="Standaard 4 2 3 2 6 5 5" xfId="22412" xr:uid="{00000000-0005-0000-0000-000024220000}"/>
    <cellStyle name="Standaard 4 2 3 2 6 6" xfId="4903" xr:uid="{00000000-0005-0000-0000-000025220000}"/>
    <cellStyle name="Standaard 4 2 3 2 6 6 2" xfId="22415" xr:uid="{00000000-0005-0000-0000-000026220000}"/>
    <cellStyle name="Standaard 4 2 3 2 6 7" xfId="10584" xr:uid="{00000000-0005-0000-0000-000027220000}"/>
    <cellStyle name="Standaard 4 2 3 2 6 7 2" xfId="22416" xr:uid="{00000000-0005-0000-0000-000028220000}"/>
    <cellStyle name="Standaard 4 2 3 2 6 8" xfId="15252" xr:uid="{00000000-0005-0000-0000-000029220000}"/>
    <cellStyle name="Standaard 4 2 3 2 6 9" xfId="22381" xr:uid="{00000000-0005-0000-0000-00002A220000}"/>
    <cellStyle name="Standaard 4 2 3 2 7" xfId="426" xr:uid="{00000000-0005-0000-0000-00002B220000}"/>
    <cellStyle name="Standaard 4 2 3 2 7 2" xfId="1984" xr:uid="{00000000-0005-0000-0000-00002C220000}"/>
    <cellStyle name="Standaard 4 2 3 2 7 2 2" xfId="4315" xr:uid="{00000000-0005-0000-0000-00002D220000}"/>
    <cellStyle name="Standaard 4 2 3 2 7 2 2 2" xfId="8982" xr:uid="{00000000-0005-0000-0000-00002E220000}"/>
    <cellStyle name="Standaard 4 2 3 2 7 2 2 2 2" xfId="22420" xr:uid="{00000000-0005-0000-0000-00002F220000}"/>
    <cellStyle name="Standaard 4 2 3 2 7 2 2 3" xfId="10598" xr:uid="{00000000-0005-0000-0000-000030220000}"/>
    <cellStyle name="Standaard 4 2 3 2 7 2 2 3 2" xfId="22421" xr:uid="{00000000-0005-0000-0000-000031220000}"/>
    <cellStyle name="Standaard 4 2 3 2 7 2 2 4" xfId="15266" xr:uid="{00000000-0005-0000-0000-000032220000}"/>
    <cellStyle name="Standaard 4 2 3 2 7 2 2 5" xfId="22419" xr:uid="{00000000-0005-0000-0000-000033220000}"/>
    <cellStyle name="Standaard 4 2 3 2 7 2 3" xfId="6651" xr:uid="{00000000-0005-0000-0000-000034220000}"/>
    <cellStyle name="Standaard 4 2 3 2 7 2 3 2" xfId="22422" xr:uid="{00000000-0005-0000-0000-000035220000}"/>
    <cellStyle name="Standaard 4 2 3 2 7 2 4" xfId="10597" xr:uid="{00000000-0005-0000-0000-000036220000}"/>
    <cellStyle name="Standaard 4 2 3 2 7 2 4 2" xfId="22423" xr:uid="{00000000-0005-0000-0000-000037220000}"/>
    <cellStyle name="Standaard 4 2 3 2 7 2 5" xfId="15265" xr:uid="{00000000-0005-0000-0000-000038220000}"/>
    <cellStyle name="Standaard 4 2 3 2 7 2 6" xfId="22418" xr:uid="{00000000-0005-0000-0000-000039220000}"/>
    <cellStyle name="Standaard 4 2 3 2 7 3" xfId="1207" xr:uid="{00000000-0005-0000-0000-00003A220000}"/>
    <cellStyle name="Standaard 4 2 3 2 7 3 2" xfId="3538" xr:uid="{00000000-0005-0000-0000-00003B220000}"/>
    <cellStyle name="Standaard 4 2 3 2 7 3 2 2" xfId="8205" xr:uid="{00000000-0005-0000-0000-00003C220000}"/>
    <cellStyle name="Standaard 4 2 3 2 7 3 2 2 2" xfId="22426" xr:uid="{00000000-0005-0000-0000-00003D220000}"/>
    <cellStyle name="Standaard 4 2 3 2 7 3 2 3" xfId="10600" xr:uid="{00000000-0005-0000-0000-00003E220000}"/>
    <cellStyle name="Standaard 4 2 3 2 7 3 2 3 2" xfId="22427" xr:uid="{00000000-0005-0000-0000-00003F220000}"/>
    <cellStyle name="Standaard 4 2 3 2 7 3 2 4" xfId="15268" xr:uid="{00000000-0005-0000-0000-000040220000}"/>
    <cellStyle name="Standaard 4 2 3 2 7 3 2 5" xfId="22425" xr:uid="{00000000-0005-0000-0000-000041220000}"/>
    <cellStyle name="Standaard 4 2 3 2 7 3 3" xfId="5874" xr:uid="{00000000-0005-0000-0000-000042220000}"/>
    <cellStyle name="Standaard 4 2 3 2 7 3 3 2" xfId="22428" xr:uid="{00000000-0005-0000-0000-000043220000}"/>
    <cellStyle name="Standaard 4 2 3 2 7 3 4" xfId="10599" xr:uid="{00000000-0005-0000-0000-000044220000}"/>
    <cellStyle name="Standaard 4 2 3 2 7 3 4 2" xfId="22429" xr:uid="{00000000-0005-0000-0000-000045220000}"/>
    <cellStyle name="Standaard 4 2 3 2 7 3 5" xfId="15267" xr:uid="{00000000-0005-0000-0000-000046220000}"/>
    <cellStyle name="Standaard 4 2 3 2 7 3 6" xfId="22424" xr:uid="{00000000-0005-0000-0000-000047220000}"/>
    <cellStyle name="Standaard 4 2 3 2 7 4" xfId="2761" xr:uid="{00000000-0005-0000-0000-000048220000}"/>
    <cellStyle name="Standaard 4 2 3 2 7 4 2" xfId="7428" xr:uid="{00000000-0005-0000-0000-000049220000}"/>
    <cellStyle name="Standaard 4 2 3 2 7 4 2 2" xfId="22431" xr:uid="{00000000-0005-0000-0000-00004A220000}"/>
    <cellStyle name="Standaard 4 2 3 2 7 4 3" xfId="10601" xr:uid="{00000000-0005-0000-0000-00004B220000}"/>
    <cellStyle name="Standaard 4 2 3 2 7 4 3 2" xfId="22432" xr:uid="{00000000-0005-0000-0000-00004C220000}"/>
    <cellStyle name="Standaard 4 2 3 2 7 4 4" xfId="15269" xr:uid="{00000000-0005-0000-0000-00004D220000}"/>
    <cellStyle name="Standaard 4 2 3 2 7 4 5" xfId="22430" xr:uid="{00000000-0005-0000-0000-00004E220000}"/>
    <cellStyle name="Standaard 4 2 3 2 7 5" xfId="5097" xr:uid="{00000000-0005-0000-0000-00004F220000}"/>
    <cellStyle name="Standaard 4 2 3 2 7 5 2" xfId="22433" xr:uid="{00000000-0005-0000-0000-000050220000}"/>
    <cellStyle name="Standaard 4 2 3 2 7 6" xfId="10596" xr:uid="{00000000-0005-0000-0000-000051220000}"/>
    <cellStyle name="Standaard 4 2 3 2 7 6 2" xfId="22434" xr:uid="{00000000-0005-0000-0000-000052220000}"/>
    <cellStyle name="Standaard 4 2 3 2 7 7" xfId="15264" xr:uid="{00000000-0005-0000-0000-000053220000}"/>
    <cellStyle name="Standaard 4 2 3 2 7 8" xfId="22417" xr:uid="{00000000-0005-0000-0000-000054220000}"/>
    <cellStyle name="Standaard 4 2 3 2 8" xfId="1596" xr:uid="{00000000-0005-0000-0000-000055220000}"/>
    <cellStyle name="Standaard 4 2 3 2 8 2" xfId="3927" xr:uid="{00000000-0005-0000-0000-000056220000}"/>
    <cellStyle name="Standaard 4 2 3 2 8 2 2" xfId="8594" xr:uid="{00000000-0005-0000-0000-000057220000}"/>
    <cellStyle name="Standaard 4 2 3 2 8 2 2 2" xfId="22437" xr:uid="{00000000-0005-0000-0000-000058220000}"/>
    <cellStyle name="Standaard 4 2 3 2 8 2 3" xfId="10603" xr:uid="{00000000-0005-0000-0000-000059220000}"/>
    <cellStyle name="Standaard 4 2 3 2 8 2 3 2" xfId="22438" xr:uid="{00000000-0005-0000-0000-00005A220000}"/>
    <cellStyle name="Standaard 4 2 3 2 8 2 4" xfId="15271" xr:uid="{00000000-0005-0000-0000-00005B220000}"/>
    <cellStyle name="Standaard 4 2 3 2 8 2 5" xfId="22436" xr:uid="{00000000-0005-0000-0000-00005C220000}"/>
    <cellStyle name="Standaard 4 2 3 2 8 3" xfId="6263" xr:uid="{00000000-0005-0000-0000-00005D220000}"/>
    <cellStyle name="Standaard 4 2 3 2 8 3 2" xfId="22439" xr:uid="{00000000-0005-0000-0000-00005E220000}"/>
    <cellStyle name="Standaard 4 2 3 2 8 4" xfId="10602" xr:uid="{00000000-0005-0000-0000-00005F220000}"/>
    <cellStyle name="Standaard 4 2 3 2 8 4 2" xfId="22440" xr:uid="{00000000-0005-0000-0000-000060220000}"/>
    <cellStyle name="Standaard 4 2 3 2 8 5" xfId="15270" xr:uid="{00000000-0005-0000-0000-000061220000}"/>
    <cellStyle name="Standaard 4 2 3 2 8 6" xfId="22435" xr:uid="{00000000-0005-0000-0000-000062220000}"/>
    <cellStyle name="Standaard 4 2 3 2 9" xfId="819" xr:uid="{00000000-0005-0000-0000-000063220000}"/>
    <cellStyle name="Standaard 4 2 3 2 9 2" xfId="3150" xr:uid="{00000000-0005-0000-0000-000064220000}"/>
    <cellStyle name="Standaard 4 2 3 2 9 2 2" xfId="7817" xr:uid="{00000000-0005-0000-0000-000065220000}"/>
    <cellStyle name="Standaard 4 2 3 2 9 2 2 2" xfId="22443" xr:uid="{00000000-0005-0000-0000-000066220000}"/>
    <cellStyle name="Standaard 4 2 3 2 9 2 3" xfId="10605" xr:uid="{00000000-0005-0000-0000-000067220000}"/>
    <cellStyle name="Standaard 4 2 3 2 9 2 3 2" xfId="22444" xr:uid="{00000000-0005-0000-0000-000068220000}"/>
    <cellStyle name="Standaard 4 2 3 2 9 2 4" xfId="15273" xr:uid="{00000000-0005-0000-0000-000069220000}"/>
    <cellStyle name="Standaard 4 2 3 2 9 2 5" xfId="22442" xr:uid="{00000000-0005-0000-0000-00006A220000}"/>
    <cellStyle name="Standaard 4 2 3 2 9 3" xfId="5486" xr:uid="{00000000-0005-0000-0000-00006B220000}"/>
    <cellStyle name="Standaard 4 2 3 2 9 3 2" xfId="22445" xr:uid="{00000000-0005-0000-0000-00006C220000}"/>
    <cellStyle name="Standaard 4 2 3 2 9 4" xfId="10604" xr:uid="{00000000-0005-0000-0000-00006D220000}"/>
    <cellStyle name="Standaard 4 2 3 2 9 4 2" xfId="22446" xr:uid="{00000000-0005-0000-0000-00006E220000}"/>
    <cellStyle name="Standaard 4 2 3 2 9 5" xfId="15272" xr:uid="{00000000-0005-0000-0000-00006F220000}"/>
    <cellStyle name="Standaard 4 2 3 2 9 6" xfId="22441" xr:uid="{00000000-0005-0000-0000-000070220000}"/>
    <cellStyle name="Standaard 4 2 3 3" xfId="37" xr:uid="{00000000-0005-0000-0000-000071220000}"/>
    <cellStyle name="Standaard 4 2 3 3 10" xfId="2377" xr:uid="{00000000-0005-0000-0000-000072220000}"/>
    <cellStyle name="Standaard 4 2 3 3 10 2" xfId="7044" xr:uid="{00000000-0005-0000-0000-000073220000}"/>
    <cellStyle name="Standaard 4 2 3 3 10 2 2" xfId="22449" xr:uid="{00000000-0005-0000-0000-000074220000}"/>
    <cellStyle name="Standaard 4 2 3 3 10 3" xfId="10607" xr:uid="{00000000-0005-0000-0000-000075220000}"/>
    <cellStyle name="Standaard 4 2 3 3 10 3 2" xfId="22450" xr:uid="{00000000-0005-0000-0000-000076220000}"/>
    <cellStyle name="Standaard 4 2 3 3 10 4" xfId="15275" xr:uid="{00000000-0005-0000-0000-000077220000}"/>
    <cellStyle name="Standaard 4 2 3 3 10 5" xfId="22448" xr:uid="{00000000-0005-0000-0000-000078220000}"/>
    <cellStyle name="Standaard 4 2 3 3 11" xfId="4703" xr:uid="{00000000-0005-0000-0000-000079220000}"/>
    <cellStyle name="Standaard 4 2 3 3 11 2" xfId="22451" xr:uid="{00000000-0005-0000-0000-00007A220000}"/>
    <cellStyle name="Standaard 4 2 3 3 12" xfId="10606" xr:uid="{00000000-0005-0000-0000-00007B220000}"/>
    <cellStyle name="Standaard 4 2 3 3 12 2" xfId="22452" xr:uid="{00000000-0005-0000-0000-00007C220000}"/>
    <cellStyle name="Standaard 4 2 3 3 13" xfId="15274" xr:uid="{00000000-0005-0000-0000-00007D220000}"/>
    <cellStyle name="Standaard 4 2 3 3 14" xfId="22447" xr:uid="{00000000-0005-0000-0000-00007E220000}"/>
    <cellStyle name="Standaard 4 2 3 3 2" xfId="38" xr:uid="{00000000-0005-0000-0000-00007F220000}"/>
    <cellStyle name="Standaard 4 2 3 3 2 10" xfId="15276" xr:uid="{00000000-0005-0000-0000-000080220000}"/>
    <cellStyle name="Standaard 4 2 3 3 2 11" xfId="22453" xr:uid="{00000000-0005-0000-0000-000081220000}"/>
    <cellStyle name="Standaard 4 2 3 3 2 2" xfId="170" xr:uid="{00000000-0005-0000-0000-000082220000}"/>
    <cellStyle name="Standaard 4 2 3 3 2 2 10" xfId="22454" xr:uid="{00000000-0005-0000-0000-000083220000}"/>
    <cellStyle name="Standaard 4 2 3 3 2 2 2" xfId="364" xr:uid="{00000000-0005-0000-0000-000084220000}"/>
    <cellStyle name="Standaard 4 2 3 3 2 2 2 2" xfId="755" xr:uid="{00000000-0005-0000-0000-000085220000}"/>
    <cellStyle name="Standaard 4 2 3 3 2 2 2 2 2" xfId="2313" xr:uid="{00000000-0005-0000-0000-000086220000}"/>
    <cellStyle name="Standaard 4 2 3 3 2 2 2 2 2 2" xfId="4644" xr:uid="{00000000-0005-0000-0000-000087220000}"/>
    <cellStyle name="Standaard 4 2 3 3 2 2 2 2 2 2 2" xfId="9311" xr:uid="{00000000-0005-0000-0000-000088220000}"/>
    <cellStyle name="Standaard 4 2 3 3 2 2 2 2 2 2 2 2" xfId="22459" xr:uid="{00000000-0005-0000-0000-000089220000}"/>
    <cellStyle name="Standaard 4 2 3 3 2 2 2 2 2 2 3" xfId="10613" xr:uid="{00000000-0005-0000-0000-00008A220000}"/>
    <cellStyle name="Standaard 4 2 3 3 2 2 2 2 2 2 3 2" xfId="22460" xr:uid="{00000000-0005-0000-0000-00008B220000}"/>
    <cellStyle name="Standaard 4 2 3 3 2 2 2 2 2 2 4" xfId="15281" xr:uid="{00000000-0005-0000-0000-00008C220000}"/>
    <cellStyle name="Standaard 4 2 3 3 2 2 2 2 2 2 5" xfId="22458" xr:uid="{00000000-0005-0000-0000-00008D220000}"/>
    <cellStyle name="Standaard 4 2 3 3 2 2 2 2 2 3" xfId="6980" xr:uid="{00000000-0005-0000-0000-00008E220000}"/>
    <cellStyle name="Standaard 4 2 3 3 2 2 2 2 2 3 2" xfId="22461" xr:uid="{00000000-0005-0000-0000-00008F220000}"/>
    <cellStyle name="Standaard 4 2 3 3 2 2 2 2 2 4" xfId="10612" xr:uid="{00000000-0005-0000-0000-000090220000}"/>
    <cellStyle name="Standaard 4 2 3 3 2 2 2 2 2 4 2" xfId="22462" xr:uid="{00000000-0005-0000-0000-000091220000}"/>
    <cellStyle name="Standaard 4 2 3 3 2 2 2 2 2 5" xfId="15280" xr:uid="{00000000-0005-0000-0000-000092220000}"/>
    <cellStyle name="Standaard 4 2 3 3 2 2 2 2 2 6" xfId="22457" xr:uid="{00000000-0005-0000-0000-000093220000}"/>
    <cellStyle name="Standaard 4 2 3 3 2 2 2 2 3" xfId="1536" xr:uid="{00000000-0005-0000-0000-000094220000}"/>
    <cellStyle name="Standaard 4 2 3 3 2 2 2 2 3 2" xfId="3867" xr:uid="{00000000-0005-0000-0000-000095220000}"/>
    <cellStyle name="Standaard 4 2 3 3 2 2 2 2 3 2 2" xfId="8534" xr:uid="{00000000-0005-0000-0000-000096220000}"/>
    <cellStyle name="Standaard 4 2 3 3 2 2 2 2 3 2 2 2" xfId="22465" xr:uid="{00000000-0005-0000-0000-000097220000}"/>
    <cellStyle name="Standaard 4 2 3 3 2 2 2 2 3 2 3" xfId="10615" xr:uid="{00000000-0005-0000-0000-000098220000}"/>
    <cellStyle name="Standaard 4 2 3 3 2 2 2 2 3 2 3 2" xfId="22466" xr:uid="{00000000-0005-0000-0000-000099220000}"/>
    <cellStyle name="Standaard 4 2 3 3 2 2 2 2 3 2 4" xfId="15283" xr:uid="{00000000-0005-0000-0000-00009A220000}"/>
    <cellStyle name="Standaard 4 2 3 3 2 2 2 2 3 2 5" xfId="22464" xr:uid="{00000000-0005-0000-0000-00009B220000}"/>
    <cellStyle name="Standaard 4 2 3 3 2 2 2 2 3 3" xfId="6203" xr:uid="{00000000-0005-0000-0000-00009C220000}"/>
    <cellStyle name="Standaard 4 2 3 3 2 2 2 2 3 3 2" xfId="22467" xr:uid="{00000000-0005-0000-0000-00009D220000}"/>
    <cellStyle name="Standaard 4 2 3 3 2 2 2 2 3 4" xfId="10614" xr:uid="{00000000-0005-0000-0000-00009E220000}"/>
    <cellStyle name="Standaard 4 2 3 3 2 2 2 2 3 4 2" xfId="22468" xr:uid="{00000000-0005-0000-0000-00009F220000}"/>
    <cellStyle name="Standaard 4 2 3 3 2 2 2 2 3 5" xfId="15282" xr:uid="{00000000-0005-0000-0000-0000A0220000}"/>
    <cellStyle name="Standaard 4 2 3 3 2 2 2 2 3 6" xfId="22463" xr:uid="{00000000-0005-0000-0000-0000A1220000}"/>
    <cellStyle name="Standaard 4 2 3 3 2 2 2 2 4" xfId="3090" xr:uid="{00000000-0005-0000-0000-0000A2220000}"/>
    <cellStyle name="Standaard 4 2 3 3 2 2 2 2 4 2" xfId="7757" xr:uid="{00000000-0005-0000-0000-0000A3220000}"/>
    <cellStyle name="Standaard 4 2 3 3 2 2 2 2 4 2 2" xfId="22470" xr:uid="{00000000-0005-0000-0000-0000A4220000}"/>
    <cellStyle name="Standaard 4 2 3 3 2 2 2 2 4 3" xfId="10616" xr:uid="{00000000-0005-0000-0000-0000A5220000}"/>
    <cellStyle name="Standaard 4 2 3 3 2 2 2 2 4 3 2" xfId="22471" xr:uid="{00000000-0005-0000-0000-0000A6220000}"/>
    <cellStyle name="Standaard 4 2 3 3 2 2 2 2 4 4" xfId="15284" xr:uid="{00000000-0005-0000-0000-0000A7220000}"/>
    <cellStyle name="Standaard 4 2 3 3 2 2 2 2 4 5" xfId="22469" xr:uid="{00000000-0005-0000-0000-0000A8220000}"/>
    <cellStyle name="Standaard 4 2 3 3 2 2 2 2 5" xfId="5426" xr:uid="{00000000-0005-0000-0000-0000A9220000}"/>
    <cellStyle name="Standaard 4 2 3 3 2 2 2 2 5 2" xfId="22472" xr:uid="{00000000-0005-0000-0000-0000AA220000}"/>
    <cellStyle name="Standaard 4 2 3 3 2 2 2 2 6" xfId="10611" xr:uid="{00000000-0005-0000-0000-0000AB220000}"/>
    <cellStyle name="Standaard 4 2 3 3 2 2 2 2 6 2" xfId="22473" xr:uid="{00000000-0005-0000-0000-0000AC220000}"/>
    <cellStyle name="Standaard 4 2 3 3 2 2 2 2 7" xfId="15279" xr:uid="{00000000-0005-0000-0000-0000AD220000}"/>
    <cellStyle name="Standaard 4 2 3 3 2 2 2 2 8" xfId="22456" xr:uid="{00000000-0005-0000-0000-0000AE220000}"/>
    <cellStyle name="Standaard 4 2 3 3 2 2 2 3" xfId="1925" xr:uid="{00000000-0005-0000-0000-0000AF220000}"/>
    <cellStyle name="Standaard 4 2 3 3 2 2 2 3 2" xfId="4256" xr:uid="{00000000-0005-0000-0000-0000B0220000}"/>
    <cellStyle name="Standaard 4 2 3 3 2 2 2 3 2 2" xfId="8923" xr:uid="{00000000-0005-0000-0000-0000B1220000}"/>
    <cellStyle name="Standaard 4 2 3 3 2 2 2 3 2 2 2" xfId="22476" xr:uid="{00000000-0005-0000-0000-0000B2220000}"/>
    <cellStyle name="Standaard 4 2 3 3 2 2 2 3 2 3" xfId="10618" xr:uid="{00000000-0005-0000-0000-0000B3220000}"/>
    <cellStyle name="Standaard 4 2 3 3 2 2 2 3 2 3 2" xfId="22477" xr:uid="{00000000-0005-0000-0000-0000B4220000}"/>
    <cellStyle name="Standaard 4 2 3 3 2 2 2 3 2 4" xfId="15286" xr:uid="{00000000-0005-0000-0000-0000B5220000}"/>
    <cellStyle name="Standaard 4 2 3 3 2 2 2 3 2 5" xfId="22475" xr:uid="{00000000-0005-0000-0000-0000B6220000}"/>
    <cellStyle name="Standaard 4 2 3 3 2 2 2 3 3" xfId="6592" xr:uid="{00000000-0005-0000-0000-0000B7220000}"/>
    <cellStyle name="Standaard 4 2 3 3 2 2 2 3 3 2" xfId="22478" xr:uid="{00000000-0005-0000-0000-0000B8220000}"/>
    <cellStyle name="Standaard 4 2 3 3 2 2 2 3 4" xfId="10617" xr:uid="{00000000-0005-0000-0000-0000B9220000}"/>
    <cellStyle name="Standaard 4 2 3 3 2 2 2 3 4 2" xfId="22479" xr:uid="{00000000-0005-0000-0000-0000BA220000}"/>
    <cellStyle name="Standaard 4 2 3 3 2 2 2 3 5" xfId="15285" xr:uid="{00000000-0005-0000-0000-0000BB220000}"/>
    <cellStyle name="Standaard 4 2 3 3 2 2 2 3 6" xfId="22474" xr:uid="{00000000-0005-0000-0000-0000BC220000}"/>
    <cellStyle name="Standaard 4 2 3 3 2 2 2 4" xfId="1148" xr:uid="{00000000-0005-0000-0000-0000BD220000}"/>
    <cellStyle name="Standaard 4 2 3 3 2 2 2 4 2" xfId="3479" xr:uid="{00000000-0005-0000-0000-0000BE220000}"/>
    <cellStyle name="Standaard 4 2 3 3 2 2 2 4 2 2" xfId="8146" xr:uid="{00000000-0005-0000-0000-0000BF220000}"/>
    <cellStyle name="Standaard 4 2 3 3 2 2 2 4 2 2 2" xfId="22482" xr:uid="{00000000-0005-0000-0000-0000C0220000}"/>
    <cellStyle name="Standaard 4 2 3 3 2 2 2 4 2 3" xfId="10620" xr:uid="{00000000-0005-0000-0000-0000C1220000}"/>
    <cellStyle name="Standaard 4 2 3 3 2 2 2 4 2 3 2" xfId="22483" xr:uid="{00000000-0005-0000-0000-0000C2220000}"/>
    <cellStyle name="Standaard 4 2 3 3 2 2 2 4 2 4" xfId="15288" xr:uid="{00000000-0005-0000-0000-0000C3220000}"/>
    <cellStyle name="Standaard 4 2 3 3 2 2 2 4 2 5" xfId="22481" xr:uid="{00000000-0005-0000-0000-0000C4220000}"/>
    <cellStyle name="Standaard 4 2 3 3 2 2 2 4 3" xfId="5815" xr:uid="{00000000-0005-0000-0000-0000C5220000}"/>
    <cellStyle name="Standaard 4 2 3 3 2 2 2 4 3 2" xfId="22484" xr:uid="{00000000-0005-0000-0000-0000C6220000}"/>
    <cellStyle name="Standaard 4 2 3 3 2 2 2 4 4" xfId="10619" xr:uid="{00000000-0005-0000-0000-0000C7220000}"/>
    <cellStyle name="Standaard 4 2 3 3 2 2 2 4 4 2" xfId="22485" xr:uid="{00000000-0005-0000-0000-0000C8220000}"/>
    <cellStyle name="Standaard 4 2 3 3 2 2 2 4 5" xfId="15287" xr:uid="{00000000-0005-0000-0000-0000C9220000}"/>
    <cellStyle name="Standaard 4 2 3 3 2 2 2 4 6" xfId="22480" xr:uid="{00000000-0005-0000-0000-0000CA220000}"/>
    <cellStyle name="Standaard 4 2 3 3 2 2 2 5" xfId="2702" xr:uid="{00000000-0005-0000-0000-0000CB220000}"/>
    <cellStyle name="Standaard 4 2 3 3 2 2 2 5 2" xfId="7369" xr:uid="{00000000-0005-0000-0000-0000CC220000}"/>
    <cellStyle name="Standaard 4 2 3 3 2 2 2 5 2 2" xfId="22487" xr:uid="{00000000-0005-0000-0000-0000CD220000}"/>
    <cellStyle name="Standaard 4 2 3 3 2 2 2 5 3" xfId="10621" xr:uid="{00000000-0005-0000-0000-0000CE220000}"/>
    <cellStyle name="Standaard 4 2 3 3 2 2 2 5 3 2" xfId="22488" xr:uid="{00000000-0005-0000-0000-0000CF220000}"/>
    <cellStyle name="Standaard 4 2 3 3 2 2 2 5 4" xfId="15289" xr:uid="{00000000-0005-0000-0000-0000D0220000}"/>
    <cellStyle name="Standaard 4 2 3 3 2 2 2 5 5" xfId="22486" xr:uid="{00000000-0005-0000-0000-0000D1220000}"/>
    <cellStyle name="Standaard 4 2 3 3 2 2 2 6" xfId="5038" xr:uid="{00000000-0005-0000-0000-0000D2220000}"/>
    <cellStyle name="Standaard 4 2 3 3 2 2 2 6 2" xfId="22489" xr:uid="{00000000-0005-0000-0000-0000D3220000}"/>
    <cellStyle name="Standaard 4 2 3 3 2 2 2 7" xfId="10610" xr:uid="{00000000-0005-0000-0000-0000D4220000}"/>
    <cellStyle name="Standaard 4 2 3 3 2 2 2 7 2" xfId="22490" xr:uid="{00000000-0005-0000-0000-0000D5220000}"/>
    <cellStyle name="Standaard 4 2 3 3 2 2 2 8" xfId="15278" xr:uid="{00000000-0005-0000-0000-0000D6220000}"/>
    <cellStyle name="Standaard 4 2 3 3 2 2 2 9" xfId="22455" xr:uid="{00000000-0005-0000-0000-0000D7220000}"/>
    <cellStyle name="Standaard 4 2 3 3 2 2 3" xfId="561" xr:uid="{00000000-0005-0000-0000-0000D8220000}"/>
    <cellStyle name="Standaard 4 2 3 3 2 2 3 2" xfId="2119" xr:uid="{00000000-0005-0000-0000-0000D9220000}"/>
    <cellStyle name="Standaard 4 2 3 3 2 2 3 2 2" xfId="4450" xr:uid="{00000000-0005-0000-0000-0000DA220000}"/>
    <cellStyle name="Standaard 4 2 3 3 2 2 3 2 2 2" xfId="9117" xr:uid="{00000000-0005-0000-0000-0000DB220000}"/>
    <cellStyle name="Standaard 4 2 3 3 2 2 3 2 2 2 2" xfId="22494" xr:uid="{00000000-0005-0000-0000-0000DC220000}"/>
    <cellStyle name="Standaard 4 2 3 3 2 2 3 2 2 3" xfId="10624" xr:uid="{00000000-0005-0000-0000-0000DD220000}"/>
    <cellStyle name="Standaard 4 2 3 3 2 2 3 2 2 3 2" xfId="22495" xr:uid="{00000000-0005-0000-0000-0000DE220000}"/>
    <cellStyle name="Standaard 4 2 3 3 2 2 3 2 2 4" xfId="15292" xr:uid="{00000000-0005-0000-0000-0000DF220000}"/>
    <cellStyle name="Standaard 4 2 3 3 2 2 3 2 2 5" xfId="22493" xr:uid="{00000000-0005-0000-0000-0000E0220000}"/>
    <cellStyle name="Standaard 4 2 3 3 2 2 3 2 3" xfId="6786" xr:uid="{00000000-0005-0000-0000-0000E1220000}"/>
    <cellStyle name="Standaard 4 2 3 3 2 2 3 2 3 2" xfId="22496" xr:uid="{00000000-0005-0000-0000-0000E2220000}"/>
    <cellStyle name="Standaard 4 2 3 3 2 2 3 2 4" xfId="10623" xr:uid="{00000000-0005-0000-0000-0000E3220000}"/>
    <cellStyle name="Standaard 4 2 3 3 2 2 3 2 4 2" xfId="22497" xr:uid="{00000000-0005-0000-0000-0000E4220000}"/>
    <cellStyle name="Standaard 4 2 3 3 2 2 3 2 5" xfId="15291" xr:uid="{00000000-0005-0000-0000-0000E5220000}"/>
    <cellStyle name="Standaard 4 2 3 3 2 2 3 2 6" xfId="22492" xr:uid="{00000000-0005-0000-0000-0000E6220000}"/>
    <cellStyle name="Standaard 4 2 3 3 2 2 3 3" xfId="1342" xr:uid="{00000000-0005-0000-0000-0000E7220000}"/>
    <cellStyle name="Standaard 4 2 3 3 2 2 3 3 2" xfId="3673" xr:uid="{00000000-0005-0000-0000-0000E8220000}"/>
    <cellStyle name="Standaard 4 2 3 3 2 2 3 3 2 2" xfId="8340" xr:uid="{00000000-0005-0000-0000-0000E9220000}"/>
    <cellStyle name="Standaard 4 2 3 3 2 2 3 3 2 2 2" xfId="22500" xr:uid="{00000000-0005-0000-0000-0000EA220000}"/>
    <cellStyle name="Standaard 4 2 3 3 2 2 3 3 2 3" xfId="10626" xr:uid="{00000000-0005-0000-0000-0000EB220000}"/>
    <cellStyle name="Standaard 4 2 3 3 2 2 3 3 2 3 2" xfId="22501" xr:uid="{00000000-0005-0000-0000-0000EC220000}"/>
    <cellStyle name="Standaard 4 2 3 3 2 2 3 3 2 4" xfId="15294" xr:uid="{00000000-0005-0000-0000-0000ED220000}"/>
    <cellStyle name="Standaard 4 2 3 3 2 2 3 3 2 5" xfId="22499" xr:uid="{00000000-0005-0000-0000-0000EE220000}"/>
    <cellStyle name="Standaard 4 2 3 3 2 2 3 3 3" xfId="6009" xr:uid="{00000000-0005-0000-0000-0000EF220000}"/>
    <cellStyle name="Standaard 4 2 3 3 2 2 3 3 3 2" xfId="22502" xr:uid="{00000000-0005-0000-0000-0000F0220000}"/>
    <cellStyle name="Standaard 4 2 3 3 2 2 3 3 4" xfId="10625" xr:uid="{00000000-0005-0000-0000-0000F1220000}"/>
    <cellStyle name="Standaard 4 2 3 3 2 2 3 3 4 2" xfId="22503" xr:uid="{00000000-0005-0000-0000-0000F2220000}"/>
    <cellStyle name="Standaard 4 2 3 3 2 2 3 3 5" xfId="15293" xr:uid="{00000000-0005-0000-0000-0000F3220000}"/>
    <cellStyle name="Standaard 4 2 3 3 2 2 3 3 6" xfId="22498" xr:uid="{00000000-0005-0000-0000-0000F4220000}"/>
    <cellStyle name="Standaard 4 2 3 3 2 2 3 4" xfId="2896" xr:uid="{00000000-0005-0000-0000-0000F5220000}"/>
    <cellStyle name="Standaard 4 2 3 3 2 2 3 4 2" xfId="7563" xr:uid="{00000000-0005-0000-0000-0000F6220000}"/>
    <cellStyle name="Standaard 4 2 3 3 2 2 3 4 2 2" xfId="22505" xr:uid="{00000000-0005-0000-0000-0000F7220000}"/>
    <cellStyle name="Standaard 4 2 3 3 2 2 3 4 3" xfId="10627" xr:uid="{00000000-0005-0000-0000-0000F8220000}"/>
    <cellStyle name="Standaard 4 2 3 3 2 2 3 4 3 2" xfId="22506" xr:uid="{00000000-0005-0000-0000-0000F9220000}"/>
    <cellStyle name="Standaard 4 2 3 3 2 2 3 4 4" xfId="15295" xr:uid="{00000000-0005-0000-0000-0000FA220000}"/>
    <cellStyle name="Standaard 4 2 3 3 2 2 3 4 5" xfId="22504" xr:uid="{00000000-0005-0000-0000-0000FB220000}"/>
    <cellStyle name="Standaard 4 2 3 3 2 2 3 5" xfId="5232" xr:uid="{00000000-0005-0000-0000-0000FC220000}"/>
    <cellStyle name="Standaard 4 2 3 3 2 2 3 5 2" xfId="22507" xr:uid="{00000000-0005-0000-0000-0000FD220000}"/>
    <cellStyle name="Standaard 4 2 3 3 2 2 3 6" xfId="10622" xr:uid="{00000000-0005-0000-0000-0000FE220000}"/>
    <cellStyle name="Standaard 4 2 3 3 2 2 3 6 2" xfId="22508" xr:uid="{00000000-0005-0000-0000-0000FF220000}"/>
    <cellStyle name="Standaard 4 2 3 3 2 2 3 7" xfId="15290" xr:uid="{00000000-0005-0000-0000-000000230000}"/>
    <cellStyle name="Standaard 4 2 3 3 2 2 3 8" xfId="22491" xr:uid="{00000000-0005-0000-0000-000001230000}"/>
    <cellStyle name="Standaard 4 2 3 3 2 2 4" xfId="1731" xr:uid="{00000000-0005-0000-0000-000002230000}"/>
    <cellStyle name="Standaard 4 2 3 3 2 2 4 2" xfId="4062" xr:uid="{00000000-0005-0000-0000-000003230000}"/>
    <cellStyle name="Standaard 4 2 3 3 2 2 4 2 2" xfId="8729" xr:uid="{00000000-0005-0000-0000-000004230000}"/>
    <cellStyle name="Standaard 4 2 3 3 2 2 4 2 2 2" xfId="22511" xr:uid="{00000000-0005-0000-0000-000005230000}"/>
    <cellStyle name="Standaard 4 2 3 3 2 2 4 2 3" xfId="10629" xr:uid="{00000000-0005-0000-0000-000006230000}"/>
    <cellStyle name="Standaard 4 2 3 3 2 2 4 2 3 2" xfId="22512" xr:uid="{00000000-0005-0000-0000-000007230000}"/>
    <cellStyle name="Standaard 4 2 3 3 2 2 4 2 4" xfId="15297" xr:uid="{00000000-0005-0000-0000-000008230000}"/>
    <cellStyle name="Standaard 4 2 3 3 2 2 4 2 5" xfId="22510" xr:uid="{00000000-0005-0000-0000-000009230000}"/>
    <cellStyle name="Standaard 4 2 3 3 2 2 4 3" xfId="6398" xr:uid="{00000000-0005-0000-0000-00000A230000}"/>
    <cellStyle name="Standaard 4 2 3 3 2 2 4 3 2" xfId="22513" xr:uid="{00000000-0005-0000-0000-00000B230000}"/>
    <cellStyle name="Standaard 4 2 3 3 2 2 4 4" xfId="10628" xr:uid="{00000000-0005-0000-0000-00000C230000}"/>
    <cellStyle name="Standaard 4 2 3 3 2 2 4 4 2" xfId="22514" xr:uid="{00000000-0005-0000-0000-00000D230000}"/>
    <cellStyle name="Standaard 4 2 3 3 2 2 4 5" xfId="15296" xr:uid="{00000000-0005-0000-0000-00000E230000}"/>
    <cellStyle name="Standaard 4 2 3 3 2 2 4 6" xfId="22509" xr:uid="{00000000-0005-0000-0000-00000F230000}"/>
    <cellStyle name="Standaard 4 2 3 3 2 2 5" xfId="954" xr:uid="{00000000-0005-0000-0000-000010230000}"/>
    <cellStyle name="Standaard 4 2 3 3 2 2 5 2" xfId="3285" xr:uid="{00000000-0005-0000-0000-000011230000}"/>
    <cellStyle name="Standaard 4 2 3 3 2 2 5 2 2" xfId="7952" xr:uid="{00000000-0005-0000-0000-000012230000}"/>
    <cellStyle name="Standaard 4 2 3 3 2 2 5 2 2 2" xfId="22517" xr:uid="{00000000-0005-0000-0000-000013230000}"/>
    <cellStyle name="Standaard 4 2 3 3 2 2 5 2 3" xfId="10631" xr:uid="{00000000-0005-0000-0000-000014230000}"/>
    <cellStyle name="Standaard 4 2 3 3 2 2 5 2 3 2" xfId="22518" xr:uid="{00000000-0005-0000-0000-000015230000}"/>
    <cellStyle name="Standaard 4 2 3 3 2 2 5 2 4" xfId="15299" xr:uid="{00000000-0005-0000-0000-000016230000}"/>
    <cellStyle name="Standaard 4 2 3 3 2 2 5 2 5" xfId="22516" xr:uid="{00000000-0005-0000-0000-000017230000}"/>
    <cellStyle name="Standaard 4 2 3 3 2 2 5 3" xfId="5621" xr:uid="{00000000-0005-0000-0000-000018230000}"/>
    <cellStyle name="Standaard 4 2 3 3 2 2 5 3 2" xfId="22519" xr:uid="{00000000-0005-0000-0000-000019230000}"/>
    <cellStyle name="Standaard 4 2 3 3 2 2 5 4" xfId="10630" xr:uid="{00000000-0005-0000-0000-00001A230000}"/>
    <cellStyle name="Standaard 4 2 3 3 2 2 5 4 2" xfId="22520" xr:uid="{00000000-0005-0000-0000-00001B230000}"/>
    <cellStyle name="Standaard 4 2 3 3 2 2 5 5" xfId="15298" xr:uid="{00000000-0005-0000-0000-00001C230000}"/>
    <cellStyle name="Standaard 4 2 3 3 2 2 5 6" xfId="22515" xr:uid="{00000000-0005-0000-0000-00001D230000}"/>
    <cellStyle name="Standaard 4 2 3 3 2 2 6" xfId="2508" xr:uid="{00000000-0005-0000-0000-00001E230000}"/>
    <cellStyle name="Standaard 4 2 3 3 2 2 6 2" xfId="7175" xr:uid="{00000000-0005-0000-0000-00001F230000}"/>
    <cellStyle name="Standaard 4 2 3 3 2 2 6 2 2" xfId="22522" xr:uid="{00000000-0005-0000-0000-000020230000}"/>
    <cellStyle name="Standaard 4 2 3 3 2 2 6 3" xfId="10632" xr:uid="{00000000-0005-0000-0000-000021230000}"/>
    <cellStyle name="Standaard 4 2 3 3 2 2 6 3 2" xfId="22523" xr:uid="{00000000-0005-0000-0000-000022230000}"/>
    <cellStyle name="Standaard 4 2 3 3 2 2 6 4" xfId="15300" xr:uid="{00000000-0005-0000-0000-000023230000}"/>
    <cellStyle name="Standaard 4 2 3 3 2 2 6 5" xfId="22521" xr:uid="{00000000-0005-0000-0000-000024230000}"/>
    <cellStyle name="Standaard 4 2 3 3 2 2 7" xfId="4844" xr:uid="{00000000-0005-0000-0000-000025230000}"/>
    <cellStyle name="Standaard 4 2 3 3 2 2 7 2" xfId="22524" xr:uid="{00000000-0005-0000-0000-000026230000}"/>
    <cellStyle name="Standaard 4 2 3 3 2 2 8" xfId="10609" xr:uid="{00000000-0005-0000-0000-000027230000}"/>
    <cellStyle name="Standaard 4 2 3 3 2 2 8 2" xfId="22525" xr:uid="{00000000-0005-0000-0000-000028230000}"/>
    <cellStyle name="Standaard 4 2 3 3 2 2 9" xfId="15277" xr:uid="{00000000-0005-0000-0000-000029230000}"/>
    <cellStyle name="Standaard 4 2 3 3 2 3" xfId="234" xr:uid="{00000000-0005-0000-0000-00002A230000}"/>
    <cellStyle name="Standaard 4 2 3 3 2 3 2" xfId="625" xr:uid="{00000000-0005-0000-0000-00002B230000}"/>
    <cellStyle name="Standaard 4 2 3 3 2 3 2 2" xfId="2183" xr:uid="{00000000-0005-0000-0000-00002C230000}"/>
    <cellStyle name="Standaard 4 2 3 3 2 3 2 2 2" xfId="4514" xr:uid="{00000000-0005-0000-0000-00002D230000}"/>
    <cellStyle name="Standaard 4 2 3 3 2 3 2 2 2 2" xfId="9181" xr:uid="{00000000-0005-0000-0000-00002E230000}"/>
    <cellStyle name="Standaard 4 2 3 3 2 3 2 2 2 2 2" xfId="22530" xr:uid="{00000000-0005-0000-0000-00002F230000}"/>
    <cellStyle name="Standaard 4 2 3 3 2 3 2 2 2 3" xfId="10636" xr:uid="{00000000-0005-0000-0000-000030230000}"/>
    <cellStyle name="Standaard 4 2 3 3 2 3 2 2 2 3 2" xfId="22531" xr:uid="{00000000-0005-0000-0000-000031230000}"/>
    <cellStyle name="Standaard 4 2 3 3 2 3 2 2 2 4" xfId="15304" xr:uid="{00000000-0005-0000-0000-000032230000}"/>
    <cellStyle name="Standaard 4 2 3 3 2 3 2 2 2 5" xfId="22529" xr:uid="{00000000-0005-0000-0000-000033230000}"/>
    <cellStyle name="Standaard 4 2 3 3 2 3 2 2 3" xfId="6850" xr:uid="{00000000-0005-0000-0000-000034230000}"/>
    <cellStyle name="Standaard 4 2 3 3 2 3 2 2 3 2" xfId="22532" xr:uid="{00000000-0005-0000-0000-000035230000}"/>
    <cellStyle name="Standaard 4 2 3 3 2 3 2 2 4" xfId="10635" xr:uid="{00000000-0005-0000-0000-000036230000}"/>
    <cellStyle name="Standaard 4 2 3 3 2 3 2 2 4 2" xfId="22533" xr:uid="{00000000-0005-0000-0000-000037230000}"/>
    <cellStyle name="Standaard 4 2 3 3 2 3 2 2 5" xfId="15303" xr:uid="{00000000-0005-0000-0000-000038230000}"/>
    <cellStyle name="Standaard 4 2 3 3 2 3 2 2 6" xfId="22528" xr:uid="{00000000-0005-0000-0000-000039230000}"/>
    <cellStyle name="Standaard 4 2 3 3 2 3 2 3" xfId="1406" xr:uid="{00000000-0005-0000-0000-00003A230000}"/>
    <cellStyle name="Standaard 4 2 3 3 2 3 2 3 2" xfId="3737" xr:uid="{00000000-0005-0000-0000-00003B230000}"/>
    <cellStyle name="Standaard 4 2 3 3 2 3 2 3 2 2" xfId="8404" xr:uid="{00000000-0005-0000-0000-00003C230000}"/>
    <cellStyle name="Standaard 4 2 3 3 2 3 2 3 2 2 2" xfId="22536" xr:uid="{00000000-0005-0000-0000-00003D230000}"/>
    <cellStyle name="Standaard 4 2 3 3 2 3 2 3 2 3" xfId="10638" xr:uid="{00000000-0005-0000-0000-00003E230000}"/>
    <cellStyle name="Standaard 4 2 3 3 2 3 2 3 2 3 2" xfId="22537" xr:uid="{00000000-0005-0000-0000-00003F230000}"/>
    <cellStyle name="Standaard 4 2 3 3 2 3 2 3 2 4" xfId="15306" xr:uid="{00000000-0005-0000-0000-000040230000}"/>
    <cellStyle name="Standaard 4 2 3 3 2 3 2 3 2 5" xfId="22535" xr:uid="{00000000-0005-0000-0000-000041230000}"/>
    <cellStyle name="Standaard 4 2 3 3 2 3 2 3 3" xfId="6073" xr:uid="{00000000-0005-0000-0000-000042230000}"/>
    <cellStyle name="Standaard 4 2 3 3 2 3 2 3 3 2" xfId="22538" xr:uid="{00000000-0005-0000-0000-000043230000}"/>
    <cellStyle name="Standaard 4 2 3 3 2 3 2 3 4" xfId="10637" xr:uid="{00000000-0005-0000-0000-000044230000}"/>
    <cellStyle name="Standaard 4 2 3 3 2 3 2 3 4 2" xfId="22539" xr:uid="{00000000-0005-0000-0000-000045230000}"/>
    <cellStyle name="Standaard 4 2 3 3 2 3 2 3 5" xfId="15305" xr:uid="{00000000-0005-0000-0000-000046230000}"/>
    <cellStyle name="Standaard 4 2 3 3 2 3 2 3 6" xfId="22534" xr:uid="{00000000-0005-0000-0000-000047230000}"/>
    <cellStyle name="Standaard 4 2 3 3 2 3 2 4" xfId="2960" xr:uid="{00000000-0005-0000-0000-000048230000}"/>
    <cellStyle name="Standaard 4 2 3 3 2 3 2 4 2" xfId="7627" xr:uid="{00000000-0005-0000-0000-000049230000}"/>
    <cellStyle name="Standaard 4 2 3 3 2 3 2 4 2 2" xfId="22541" xr:uid="{00000000-0005-0000-0000-00004A230000}"/>
    <cellStyle name="Standaard 4 2 3 3 2 3 2 4 3" xfId="10639" xr:uid="{00000000-0005-0000-0000-00004B230000}"/>
    <cellStyle name="Standaard 4 2 3 3 2 3 2 4 3 2" xfId="22542" xr:uid="{00000000-0005-0000-0000-00004C230000}"/>
    <cellStyle name="Standaard 4 2 3 3 2 3 2 4 4" xfId="15307" xr:uid="{00000000-0005-0000-0000-00004D230000}"/>
    <cellStyle name="Standaard 4 2 3 3 2 3 2 4 5" xfId="22540" xr:uid="{00000000-0005-0000-0000-00004E230000}"/>
    <cellStyle name="Standaard 4 2 3 3 2 3 2 5" xfId="5296" xr:uid="{00000000-0005-0000-0000-00004F230000}"/>
    <cellStyle name="Standaard 4 2 3 3 2 3 2 5 2" xfId="22543" xr:uid="{00000000-0005-0000-0000-000050230000}"/>
    <cellStyle name="Standaard 4 2 3 3 2 3 2 6" xfId="10634" xr:uid="{00000000-0005-0000-0000-000051230000}"/>
    <cellStyle name="Standaard 4 2 3 3 2 3 2 6 2" xfId="22544" xr:uid="{00000000-0005-0000-0000-000052230000}"/>
    <cellStyle name="Standaard 4 2 3 3 2 3 2 7" xfId="15302" xr:uid="{00000000-0005-0000-0000-000053230000}"/>
    <cellStyle name="Standaard 4 2 3 3 2 3 2 8" xfId="22527" xr:uid="{00000000-0005-0000-0000-000054230000}"/>
    <cellStyle name="Standaard 4 2 3 3 2 3 3" xfId="1795" xr:uid="{00000000-0005-0000-0000-000055230000}"/>
    <cellStyle name="Standaard 4 2 3 3 2 3 3 2" xfId="4126" xr:uid="{00000000-0005-0000-0000-000056230000}"/>
    <cellStyle name="Standaard 4 2 3 3 2 3 3 2 2" xfId="8793" xr:uid="{00000000-0005-0000-0000-000057230000}"/>
    <cellStyle name="Standaard 4 2 3 3 2 3 3 2 2 2" xfId="22547" xr:uid="{00000000-0005-0000-0000-000058230000}"/>
    <cellStyle name="Standaard 4 2 3 3 2 3 3 2 3" xfId="10641" xr:uid="{00000000-0005-0000-0000-000059230000}"/>
    <cellStyle name="Standaard 4 2 3 3 2 3 3 2 3 2" xfId="22548" xr:uid="{00000000-0005-0000-0000-00005A230000}"/>
    <cellStyle name="Standaard 4 2 3 3 2 3 3 2 4" xfId="15309" xr:uid="{00000000-0005-0000-0000-00005B230000}"/>
    <cellStyle name="Standaard 4 2 3 3 2 3 3 2 5" xfId="22546" xr:uid="{00000000-0005-0000-0000-00005C230000}"/>
    <cellStyle name="Standaard 4 2 3 3 2 3 3 3" xfId="6462" xr:uid="{00000000-0005-0000-0000-00005D230000}"/>
    <cellStyle name="Standaard 4 2 3 3 2 3 3 3 2" xfId="22549" xr:uid="{00000000-0005-0000-0000-00005E230000}"/>
    <cellStyle name="Standaard 4 2 3 3 2 3 3 4" xfId="10640" xr:uid="{00000000-0005-0000-0000-00005F230000}"/>
    <cellStyle name="Standaard 4 2 3 3 2 3 3 4 2" xfId="22550" xr:uid="{00000000-0005-0000-0000-000060230000}"/>
    <cellStyle name="Standaard 4 2 3 3 2 3 3 5" xfId="15308" xr:uid="{00000000-0005-0000-0000-000061230000}"/>
    <cellStyle name="Standaard 4 2 3 3 2 3 3 6" xfId="22545" xr:uid="{00000000-0005-0000-0000-000062230000}"/>
    <cellStyle name="Standaard 4 2 3 3 2 3 4" xfId="1018" xr:uid="{00000000-0005-0000-0000-000063230000}"/>
    <cellStyle name="Standaard 4 2 3 3 2 3 4 2" xfId="3349" xr:uid="{00000000-0005-0000-0000-000064230000}"/>
    <cellStyle name="Standaard 4 2 3 3 2 3 4 2 2" xfId="8016" xr:uid="{00000000-0005-0000-0000-000065230000}"/>
    <cellStyle name="Standaard 4 2 3 3 2 3 4 2 2 2" xfId="22553" xr:uid="{00000000-0005-0000-0000-000066230000}"/>
    <cellStyle name="Standaard 4 2 3 3 2 3 4 2 3" xfId="10643" xr:uid="{00000000-0005-0000-0000-000067230000}"/>
    <cellStyle name="Standaard 4 2 3 3 2 3 4 2 3 2" xfId="22554" xr:uid="{00000000-0005-0000-0000-000068230000}"/>
    <cellStyle name="Standaard 4 2 3 3 2 3 4 2 4" xfId="15311" xr:uid="{00000000-0005-0000-0000-000069230000}"/>
    <cellStyle name="Standaard 4 2 3 3 2 3 4 2 5" xfId="22552" xr:uid="{00000000-0005-0000-0000-00006A230000}"/>
    <cellStyle name="Standaard 4 2 3 3 2 3 4 3" xfId="5685" xr:uid="{00000000-0005-0000-0000-00006B230000}"/>
    <cellStyle name="Standaard 4 2 3 3 2 3 4 3 2" xfId="22555" xr:uid="{00000000-0005-0000-0000-00006C230000}"/>
    <cellStyle name="Standaard 4 2 3 3 2 3 4 4" xfId="10642" xr:uid="{00000000-0005-0000-0000-00006D230000}"/>
    <cellStyle name="Standaard 4 2 3 3 2 3 4 4 2" xfId="22556" xr:uid="{00000000-0005-0000-0000-00006E230000}"/>
    <cellStyle name="Standaard 4 2 3 3 2 3 4 5" xfId="15310" xr:uid="{00000000-0005-0000-0000-00006F230000}"/>
    <cellStyle name="Standaard 4 2 3 3 2 3 4 6" xfId="22551" xr:uid="{00000000-0005-0000-0000-000070230000}"/>
    <cellStyle name="Standaard 4 2 3 3 2 3 5" xfId="2572" xr:uid="{00000000-0005-0000-0000-000071230000}"/>
    <cellStyle name="Standaard 4 2 3 3 2 3 5 2" xfId="7239" xr:uid="{00000000-0005-0000-0000-000072230000}"/>
    <cellStyle name="Standaard 4 2 3 3 2 3 5 2 2" xfId="22558" xr:uid="{00000000-0005-0000-0000-000073230000}"/>
    <cellStyle name="Standaard 4 2 3 3 2 3 5 3" xfId="10644" xr:uid="{00000000-0005-0000-0000-000074230000}"/>
    <cellStyle name="Standaard 4 2 3 3 2 3 5 3 2" xfId="22559" xr:uid="{00000000-0005-0000-0000-000075230000}"/>
    <cellStyle name="Standaard 4 2 3 3 2 3 5 4" xfId="15312" xr:uid="{00000000-0005-0000-0000-000076230000}"/>
    <cellStyle name="Standaard 4 2 3 3 2 3 5 5" xfId="22557" xr:uid="{00000000-0005-0000-0000-000077230000}"/>
    <cellStyle name="Standaard 4 2 3 3 2 3 6" xfId="4908" xr:uid="{00000000-0005-0000-0000-000078230000}"/>
    <cellStyle name="Standaard 4 2 3 3 2 3 6 2" xfId="22560" xr:uid="{00000000-0005-0000-0000-000079230000}"/>
    <cellStyle name="Standaard 4 2 3 3 2 3 7" xfId="10633" xr:uid="{00000000-0005-0000-0000-00007A230000}"/>
    <cellStyle name="Standaard 4 2 3 3 2 3 7 2" xfId="22561" xr:uid="{00000000-0005-0000-0000-00007B230000}"/>
    <cellStyle name="Standaard 4 2 3 3 2 3 8" xfId="15301" xr:uid="{00000000-0005-0000-0000-00007C230000}"/>
    <cellStyle name="Standaard 4 2 3 3 2 3 9" xfId="22526" xr:uid="{00000000-0005-0000-0000-00007D230000}"/>
    <cellStyle name="Standaard 4 2 3 3 2 4" xfId="431" xr:uid="{00000000-0005-0000-0000-00007E230000}"/>
    <cellStyle name="Standaard 4 2 3 3 2 4 2" xfId="1989" xr:uid="{00000000-0005-0000-0000-00007F230000}"/>
    <cellStyle name="Standaard 4 2 3 3 2 4 2 2" xfId="4320" xr:uid="{00000000-0005-0000-0000-000080230000}"/>
    <cellStyle name="Standaard 4 2 3 3 2 4 2 2 2" xfId="8987" xr:uid="{00000000-0005-0000-0000-000081230000}"/>
    <cellStyle name="Standaard 4 2 3 3 2 4 2 2 2 2" xfId="22565" xr:uid="{00000000-0005-0000-0000-000082230000}"/>
    <cellStyle name="Standaard 4 2 3 3 2 4 2 2 3" xfId="10647" xr:uid="{00000000-0005-0000-0000-000083230000}"/>
    <cellStyle name="Standaard 4 2 3 3 2 4 2 2 3 2" xfId="22566" xr:uid="{00000000-0005-0000-0000-000084230000}"/>
    <cellStyle name="Standaard 4 2 3 3 2 4 2 2 4" xfId="15315" xr:uid="{00000000-0005-0000-0000-000085230000}"/>
    <cellStyle name="Standaard 4 2 3 3 2 4 2 2 5" xfId="22564" xr:uid="{00000000-0005-0000-0000-000086230000}"/>
    <cellStyle name="Standaard 4 2 3 3 2 4 2 3" xfId="6656" xr:uid="{00000000-0005-0000-0000-000087230000}"/>
    <cellStyle name="Standaard 4 2 3 3 2 4 2 3 2" xfId="22567" xr:uid="{00000000-0005-0000-0000-000088230000}"/>
    <cellStyle name="Standaard 4 2 3 3 2 4 2 4" xfId="10646" xr:uid="{00000000-0005-0000-0000-000089230000}"/>
    <cellStyle name="Standaard 4 2 3 3 2 4 2 4 2" xfId="22568" xr:uid="{00000000-0005-0000-0000-00008A230000}"/>
    <cellStyle name="Standaard 4 2 3 3 2 4 2 5" xfId="15314" xr:uid="{00000000-0005-0000-0000-00008B230000}"/>
    <cellStyle name="Standaard 4 2 3 3 2 4 2 6" xfId="22563" xr:uid="{00000000-0005-0000-0000-00008C230000}"/>
    <cellStyle name="Standaard 4 2 3 3 2 4 3" xfId="1212" xr:uid="{00000000-0005-0000-0000-00008D230000}"/>
    <cellStyle name="Standaard 4 2 3 3 2 4 3 2" xfId="3543" xr:uid="{00000000-0005-0000-0000-00008E230000}"/>
    <cellStyle name="Standaard 4 2 3 3 2 4 3 2 2" xfId="8210" xr:uid="{00000000-0005-0000-0000-00008F230000}"/>
    <cellStyle name="Standaard 4 2 3 3 2 4 3 2 2 2" xfId="22571" xr:uid="{00000000-0005-0000-0000-000090230000}"/>
    <cellStyle name="Standaard 4 2 3 3 2 4 3 2 3" xfId="10649" xr:uid="{00000000-0005-0000-0000-000091230000}"/>
    <cellStyle name="Standaard 4 2 3 3 2 4 3 2 3 2" xfId="22572" xr:uid="{00000000-0005-0000-0000-000092230000}"/>
    <cellStyle name="Standaard 4 2 3 3 2 4 3 2 4" xfId="15317" xr:uid="{00000000-0005-0000-0000-000093230000}"/>
    <cellStyle name="Standaard 4 2 3 3 2 4 3 2 5" xfId="22570" xr:uid="{00000000-0005-0000-0000-000094230000}"/>
    <cellStyle name="Standaard 4 2 3 3 2 4 3 3" xfId="5879" xr:uid="{00000000-0005-0000-0000-000095230000}"/>
    <cellStyle name="Standaard 4 2 3 3 2 4 3 3 2" xfId="22573" xr:uid="{00000000-0005-0000-0000-000096230000}"/>
    <cellStyle name="Standaard 4 2 3 3 2 4 3 4" xfId="10648" xr:uid="{00000000-0005-0000-0000-000097230000}"/>
    <cellStyle name="Standaard 4 2 3 3 2 4 3 4 2" xfId="22574" xr:uid="{00000000-0005-0000-0000-000098230000}"/>
    <cellStyle name="Standaard 4 2 3 3 2 4 3 5" xfId="15316" xr:uid="{00000000-0005-0000-0000-000099230000}"/>
    <cellStyle name="Standaard 4 2 3 3 2 4 3 6" xfId="22569" xr:uid="{00000000-0005-0000-0000-00009A230000}"/>
    <cellStyle name="Standaard 4 2 3 3 2 4 4" xfId="2766" xr:uid="{00000000-0005-0000-0000-00009B230000}"/>
    <cellStyle name="Standaard 4 2 3 3 2 4 4 2" xfId="7433" xr:uid="{00000000-0005-0000-0000-00009C230000}"/>
    <cellStyle name="Standaard 4 2 3 3 2 4 4 2 2" xfId="22576" xr:uid="{00000000-0005-0000-0000-00009D230000}"/>
    <cellStyle name="Standaard 4 2 3 3 2 4 4 3" xfId="10650" xr:uid="{00000000-0005-0000-0000-00009E230000}"/>
    <cellStyle name="Standaard 4 2 3 3 2 4 4 3 2" xfId="22577" xr:uid="{00000000-0005-0000-0000-00009F230000}"/>
    <cellStyle name="Standaard 4 2 3 3 2 4 4 4" xfId="15318" xr:uid="{00000000-0005-0000-0000-0000A0230000}"/>
    <cellStyle name="Standaard 4 2 3 3 2 4 4 5" xfId="22575" xr:uid="{00000000-0005-0000-0000-0000A1230000}"/>
    <cellStyle name="Standaard 4 2 3 3 2 4 5" xfId="5102" xr:uid="{00000000-0005-0000-0000-0000A2230000}"/>
    <cellStyle name="Standaard 4 2 3 3 2 4 5 2" xfId="22578" xr:uid="{00000000-0005-0000-0000-0000A3230000}"/>
    <cellStyle name="Standaard 4 2 3 3 2 4 6" xfId="10645" xr:uid="{00000000-0005-0000-0000-0000A4230000}"/>
    <cellStyle name="Standaard 4 2 3 3 2 4 6 2" xfId="22579" xr:uid="{00000000-0005-0000-0000-0000A5230000}"/>
    <cellStyle name="Standaard 4 2 3 3 2 4 7" xfId="15313" xr:uid="{00000000-0005-0000-0000-0000A6230000}"/>
    <cellStyle name="Standaard 4 2 3 3 2 4 8" xfId="22562" xr:uid="{00000000-0005-0000-0000-0000A7230000}"/>
    <cellStyle name="Standaard 4 2 3 3 2 5" xfId="1601" xr:uid="{00000000-0005-0000-0000-0000A8230000}"/>
    <cellStyle name="Standaard 4 2 3 3 2 5 2" xfId="3932" xr:uid="{00000000-0005-0000-0000-0000A9230000}"/>
    <cellStyle name="Standaard 4 2 3 3 2 5 2 2" xfId="8599" xr:uid="{00000000-0005-0000-0000-0000AA230000}"/>
    <cellStyle name="Standaard 4 2 3 3 2 5 2 2 2" xfId="22582" xr:uid="{00000000-0005-0000-0000-0000AB230000}"/>
    <cellStyle name="Standaard 4 2 3 3 2 5 2 3" xfId="10652" xr:uid="{00000000-0005-0000-0000-0000AC230000}"/>
    <cellStyle name="Standaard 4 2 3 3 2 5 2 3 2" xfId="22583" xr:uid="{00000000-0005-0000-0000-0000AD230000}"/>
    <cellStyle name="Standaard 4 2 3 3 2 5 2 4" xfId="15320" xr:uid="{00000000-0005-0000-0000-0000AE230000}"/>
    <cellStyle name="Standaard 4 2 3 3 2 5 2 5" xfId="22581" xr:uid="{00000000-0005-0000-0000-0000AF230000}"/>
    <cellStyle name="Standaard 4 2 3 3 2 5 3" xfId="6268" xr:uid="{00000000-0005-0000-0000-0000B0230000}"/>
    <cellStyle name="Standaard 4 2 3 3 2 5 3 2" xfId="22584" xr:uid="{00000000-0005-0000-0000-0000B1230000}"/>
    <cellStyle name="Standaard 4 2 3 3 2 5 4" xfId="10651" xr:uid="{00000000-0005-0000-0000-0000B2230000}"/>
    <cellStyle name="Standaard 4 2 3 3 2 5 4 2" xfId="22585" xr:uid="{00000000-0005-0000-0000-0000B3230000}"/>
    <cellStyle name="Standaard 4 2 3 3 2 5 5" xfId="15319" xr:uid="{00000000-0005-0000-0000-0000B4230000}"/>
    <cellStyle name="Standaard 4 2 3 3 2 5 6" xfId="22580" xr:uid="{00000000-0005-0000-0000-0000B5230000}"/>
    <cellStyle name="Standaard 4 2 3 3 2 6" xfId="824" xr:uid="{00000000-0005-0000-0000-0000B6230000}"/>
    <cellStyle name="Standaard 4 2 3 3 2 6 2" xfId="3155" xr:uid="{00000000-0005-0000-0000-0000B7230000}"/>
    <cellStyle name="Standaard 4 2 3 3 2 6 2 2" xfId="7822" xr:uid="{00000000-0005-0000-0000-0000B8230000}"/>
    <cellStyle name="Standaard 4 2 3 3 2 6 2 2 2" xfId="22588" xr:uid="{00000000-0005-0000-0000-0000B9230000}"/>
    <cellStyle name="Standaard 4 2 3 3 2 6 2 3" xfId="10654" xr:uid="{00000000-0005-0000-0000-0000BA230000}"/>
    <cellStyle name="Standaard 4 2 3 3 2 6 2 3 2" xfId="22589" xr:uid="{00000000-0005-0000-0000-0000BB230000}"/>
    <cellStyle name="Standaard 4 2 3 3 2 6 2 4" xfId="15322" xr:uid="{00000000-0005-0000-0000-0000BC230000}"/>
    <cellStyle name="Standaard 4 2 3 3 2 6 2 5" xfId="22587" xr:uid="{00000000-0005-0000-0000-0000BD230000}"/>
    <cellStyle name="Standaard 4 2 3 3 2 6 3" xfId="5491" xr:uid="{00000000-0005-0000-0000-0000BE230000}"/>
    <cellStyle name="Standaard 4 2 3 3 2 6 3 2" xfId="22590" xr:uid="{00000000-0005-0000-0000-0000BF230000}"/>
    <cellStyle name="Standaard 4 2 3 3 2 6 4" xfId="10653" xr:uid="{00000000-0005-0000-0000-0000C0230000}"/>
    <cellStyle name="Standaard 4 2 3 3 2 6 4 2" xfId="22591" xr:uid="{00000000-0005-0000-0000-0000C1230000}"/>
    <cellStyle name="Standaard 4 2 3 3 2 6 5" xfId="15321" xr:uid="{00000000-0005-0000-0000-0000C2230000}"/>
    <cellStyle name="Standaard 4 2 3 3 2 6 6" xfId="22586" xr:uid="{00000000-0005-0000-0000-0000C3230000}"/>
    <cellStyle name="Standaard 4 2 3 3 2 7" xfId="2378" xr:uid="{00000000-0005-0000-0000-0000C4230000}"/>
    <cellStyle name="Standaard 4 2 3 3 2 7 2" xfId="7045" xr:uid="{00000000-0005-0000-0000-0000C5230000}"/>
    <cellStyle name="Standaard 4 2 3 3 2 7 2 2" xfId="22593" xr:uid="{00000000-0005-0000-0000-0000C6230000}"/>
    <cellStyle name="Standaard 4 2 3 3 2 7 3" xfId="10655" xr:uid="{00000000-0005-0000-0000-0000C7230000}"/>
    <cellStyle name="Standaard 4 2 3 3 2 7 3 2" xfId="22594" xr:uid="{00000000-0005-0000-0000-0000C8230000}"/>
    <cellStyle name="Standaard 4 2 3 3 2 7 4" xfId="15323" xr:uid="{00000000-0005-0000-0000-0000C9230000}"/>
    <cellStyle name="Standaard 4 2 3 3 2 7 5" xfId="22592" xr:uid="{00000000-0005-0000-0000-0000CA230000}"/>
    <cellStyle name="Standaard 4 2 3 3 2 8" xfId="4745" xr:uid="{00000000-0005-0000-0000-0000CB230000}"/>
    <cellStyle name="Standaard 4 2 3 3 2 8 2" xfId="22595" xr:uid="{00000000-0005-0000-0000-0000CC230000}"/>
    <cellStyle name="Standaard 4 2 3 3 2 9" xfId="10608" xr:uid="{00000000-0005-0000-0000-0000CD230000}"/>
    <cellStyle name="Standaard 4 2 3 3 2 9 2" xfId="22596" xr:uid="{00000000-0005-0000-0000-0000CE230000}"/>
    <cellStyle name="Standaard 4 2 3 3 3" xfId="39" xr:uid="{00000000-0005-0000-0000-0000CF230000}"/>
    <cellStyle name="Standaard 4 2 3 3 3 10" xfId="15324" xr:uid="{00000000-0005-0000-0000-0000D0230000}"/>
    <cellStyle name="Standaard 4 2 3 3 3 11" xfId="22597" xr:uid="{00000000-0005-0000-0000-0000D1230000}"/>
    <cellStyle name="Standaard 4 2 3 3 3 2" xfId="194" xr:uid="{00000000-0005-0000-0000-0000D2230000}"/>
    <cellStyle name="Standaard 4 2 3 3 3 2 10" xfId="22598" xr:uid="{00000000-0005-0000-0000-0000D3230000}"/>
    <cellStyle name="Standaard 4 2 3 3 3 2 2" xfId="388" xr:uid="{00000000-0005-0000-0000-0000D4230000}"/>
    <cellStyle name="Standaard 4 2 3 3 3 2 2 2" xfId="779" xr:uid="{00000000-0005-0000-0000-0000D5230000}"/>
    <cellStyle name="Standaard 4 2 3 3 3 2 2 2 2" xfId="2337" xr:uid="{00000000-0005-0000-0000-0000D6230000}"/>
    <cellStyle name="Standaard 4 2 3 3 3 2 2 2 2 2" xfId="4668" xr:uid="{00000000-0005-0000-0000-0000D7230000}"/>
    <cellStyle name="Standaard 4 2 3 3 3 2 2 2 2 2 2" xfId="9335" xr:uid="{00000000-0005-0000-0000-0000D8230000}"/>
    <cellStyle name="Standaard 4 2 3 3 3 2 2 2 2 2 2 2" xfId="22603" xr:uid="{00000000-0005-0000-0000-0000D9230000}"/>
    <cellStyle name="Standaard 4 2 3 3 3 2 2 2 2 2 3" xfId="10661" xr:uid="{00000000-0005-0000-0000-0000DA230000}"/>
    <cellStyle name="Standaard 4 2 3 3 3 2 2 2 2 2 3 2" xfId="22604" xr:uid="{00000000-0005-0000-0000-0000DB230000}"/>
    <cellStyle name="Standaard 4 2 3 3 3 2 2 2 2 2 4" xfId="15329" xr:uid="{00000000-0005-0000-0000-0000DC230000}"/>
    <cellStyle name="Standaard 4 2 3 3 3 2 2 2 2 2 5" xfId="22602" xr:uid="{00000000-0005-0000-0000-0000DD230000}"/>
    <cellStyle name="Standaard 4 2 3 3 3 2 2 2 2 3" xfId="7004" xr:uid="{00000000-0005-0000-0000-0000DE230000}"/>
    <cellStyle name="Standaard 4 2 3 3 3 2 2 2 2 3 2" xfId="22605" xr:uid="{00000000-0005-0000-0000-0000DF230000}"/>
    <cellStyle name="Standaard 4 2 3 3 3 2 2 2 2 4" xfId="10660" xr:uid="{00000000-0005-0000-0000-0000E0230000}"/>
    <cellStyle name="Standaard 4 2 3 3 3 2 2 2 2 4 2" xfId="22606" xr:uid="{00000000-0005-0000-0000-0000E1230000}"/>
    <cellStyle name="Standaard 4 2 3 3 3 2 2 2 2 5" xfId="15328" xr:uid="{00000000-0005-0000-0000-0000E2230000}"/>
    <cellStyle name="Standaard 4 2 3 3 3 2 2 2 2 6" xfId="22601" xr:uid="{00000000-0005-0000-0000-0000E3230000}"/>
    <cellStyle name="Standaard 4 2 3 3 3 2 2 2 3" xfId="1560" xr:uid="{00000000-0005-0000-0000-0000E4230000}"/>
    <cellStyle name="Standaard 4 2 3 3 3 2 2 2 3 2" xfId="3891" xr:uid="{00000000-0005-0000-0000-0000E5230000}"/>
    <cellStyle name="Standaard 4 2 3 3 3 2 2 2 3 2 2" xfId="8558" xr:uid="{00000000-0005-0000-0000-0000E6230000}"/>
    <cellStyle name="Standaard 4 2 3 3 3 2 2 2 3 2 2 2" xfId="22609" xr:uid="{00000000-0005-0000-0000-0000E7230000}"/>
    <cellStyle name="Standaard 4 2 3 3 3 2 2 2 3 2 3" xfId="10663" xr:uid="{00000000-0005-0000-0000-0000E8230000}"/>
    <cellStyle name="Standaard 4 2 3 3 3 2 2 2 3 2 3 2" xfId="22610" xr:uid="{00000000-0005-0000-0000-0000E9230000}"/>
    <cellStyle name="Standaard 4 2 3 3 3 2 2 2 3 2 4" xfId="15331" xr:uid="{00000000-0005-0000-0000-0000EA230000}"/>
    <cellStyle name="Standaard 4 2 3 3 3 2 2 2 3 2 5" xfId="22608" xr:uid="{00000000-0005-0000-0000-0000EB230000}"/>
    <cellStyle name="Standaard 4 2 3 3 3 2 2 2 3 3" xfId="6227" xr:uid="{00000000-0005-0000-0000-0000EC230000}"/>
    <cellStyle name="Standaard 4 2 3 3 3 2 2 2 3 3 2" xfId="22611" xr:uid="{00000000-0005-0000-0000-0000ED230000}"/>
    <cellStyle name="Standaard 4 2 3 3 3 2 2 2 3 4" xfId="10662" xr:uid="{00000000-0005-0000-0000-0000EE230000}"/>
    <cellStyle name="Standaard 4 2 3 3 3 2 2 2 3 4 2" xfId="22612" xr:uid="{00000000-0005-0000-0000-0000EF230000}"/>
    <cellStyle name="Standaard 4 2 3 3 3 2 2 2 3 5" xfId="15330" xr:uid="{00000000-0005-0000-0000-0000F0230000}"/>
    <cellStyle name="Standaard 4 2 3 3 3 2 2 2 3 6" xfId="22607" xr:uid="{00000000-0005-0000-0000-0000F1230000}"/>
    <cellStyle name="Standaard 4 2 3 3 3 2 2 2 4" xfId="3114" xr:uid="{00000000-0005-0000-0000-0000F2230000}"/>
    <cellStyle name="Standaard 4 2 3 3 3 2 2 2 4 2" xfId="7781" xr:uid="{00000000-0005-0000-0000-0000F3230000}"/>
    <cellStyle name="Standaard 4 2 3 3 3 2 2 2 4 2 2" xfId="22614" xr:uid="{00000000-0005-0000-0000-0000F4230000}"/>
    <cellStyle name="Standaard 4 2 3 3 3 2 2 2 4 3" xfId="10664" xr:uid="{00000000-0005-0000-0000-0000F5230000}"/>
    <cellStyle name="Standaard 4 2 3 3 3 2 2 2 4 3 2" xfId="22615" xr:uid="{00000000-0005-0000-0000-0000F6230000}"/>
    <cellStyle name="Standaard 4 2 3 3 3 2 2 2 4 4" xfId="15332" xr:uid="{00000000-0005-0000-0000-0000F7230000}"/>
    <cellStyle name="Standaard 4 2 3 3 3 2 2 2 4 5" xfId="22613" xr:uid="{00000000-0005-0000-0000-0000F8230000}"/>
    <cellStyle name="Standaard 4 2 3 3 3 2 2 2 5" xfId="5450" xr:uid="{00000000-0005-0000-0000-0000F9230000}"/>
    <cellStyle name="Standaard 4 2 3 3 3 2 2 2 5 2" xfId="22616" xr:uid="{00000000-0005-0000-0000-0000FA230000}"/>
    <cellStyle name="Standaard 4 2 3 3 3 2 2 2 6" xfId="10659" xr:uid="{00000000-0005-0000-0000-0000FB230000}"/>
    <cellStyle name="Standaard 4 2 3 3 3 2 2 2 6 2" xfId="22617" xr:uid="{00000000-0005-0000-0000-0000FC230000}"/>
    <cellStyle name="Standaard 4 2 3 3 3 2 2 2 7" xfId="15327" xr:uid="{00000000-0005-0000-0000-0000FD230000}"/>
    <cellStyle name="Standaard 4 2 3 3 3 2 2 2 8" xfId="22600" xr:uid="{00000000-0005-0000-0000-0000FE230000}"/>
    <cellStyle name="Standaard 4 2 3 3 3 2 2 3" xfId="1949" xr:uid="{00000000-0005-0000-0000-0000FF230000}"/>
    <cellStyle name="Standaard 4 2 3 3 3 2 2 3 2" xfId="4280" xr:uid="{00000000-0005-0000-0000-000000240000}"/>
    <cellStyle name="Standaard 4 2 3 3 3 2 2 3 2 2" xfId="8947" xr:uid="{00000000-0005-0000-0000-000001240000}"/>
    <cellStyle name="Standaard 4 2 3 3 3 2 2 3 2 2 2" xfId="22620" xr:uid="{00000000-0005-0000-0000-000002240000}"/>
    <cellStyle name="Standaard 4 2 3 3 3 2 2 3 2 3" xfId="10666" xr:uid="{00000000-0005-0000-0000-000003240000}"/>
    <cellStyle name="Standaard 4 2 3 3 3 2 2 3 2 3 2" xfId="22621" xr:uid="{00000000-0005-0000-0000-000004240000}"/>
    <cellStyle name="Standaard 4 2 3 3 3 2 2 3 2 4" xfId="15334" xr:uid="{00000000-0005-0000-0000-000005240000}"/>
    <cellStyle name="Standaard 4 2 3 3 3 2 2 3 2 5" xfId="22619" xr:uid="{00000000-0005-0000-0000-000006240000}"/>
    <cellStyle name="Standaard 4 2 3 3 3 2 2 3 3" xfId="6616" xr:uid="{00000000-0005-0000-0000-000007240000}"/>
    <cellStyle name="Standaard 4 2 3 3 3 2 2 3 3 2" xfId="22622" xr:uid="{00000000-0005-0000-0000-000008240000}"/>
    <cellStyle name="Standaard 4 2 3 3 3 2 2 3 4" xfId="10665" xr:uid="{00000000-0005-0000-0000-000009240000}"/>
    <cellStyle name="Standaard 4 2 3 3 3 2 2 3 4 2" xfId="22623" xr:uid="{00000000-0005-0000-0000-00000A240000}"/>
    <cellStyle name="Standaard 4 2 3 3 3 2 2 3 5" xfId="15333" xr:uid="{00000000-0005-0000-0000-00000B240000}"/>
    <cellStyle name="Standaard 4 2 3 3 3 2 2 3 6" xfId="22618" xr:uid="{00000000-0005-0000-0000-00000C240000}"/>
    <cellStyle name="Standaard 4 2 3 3 3 2 2 4" xfId="1172" xr:uid="{00000000-0005-0000-0000-00000D240000}"/>
    <cellStyle name="Standaard 4 2 3 3 3 2 2 4 2" xfId="3503" xr:uid="{00000000-0005-0000-0000-00000E240000}"/>
    <cellStyle name="Standaard 4 2 3 3 3 2 2 4 2 2" xfId="8170" xr:uid="{00000000-0005-0000-0000-00000F240000}"/>
    <cellStyle name="Standaard 4 2 3 3 3 2 2 4 2 2 2" xfId="22626" xr:uid="{00000000-0005-0000-0000-000010240000}"/>
    <cellStyle name="Standaard 4 2 3 3 3 2 2 4 2 3" xfId="10668" xr:uid="{00000000-0005-0000-0000-000011240000}"/>
    <cellStyle name="Standaard 4 2 3 3 3 2 2 4 2 3 2" xfId="22627" xr:uid="{00000000-0005-0000-0000-000012240000}"/>
    <cellStyle name="Standaard 4 2 3 3 3 2 2 4 2 4" xfId="15336" xr:uid="{00000000-0005-0000-0000-000013240000}"/>
    <cellStyle name="Standaard 4 2 3 3 3 2 2 4 2 5" xfId="22625" xr:uid="{00000000-0005-0000-0000-000014240000}"/>
    <cellStyle name="Standaard 4 2 3 3 3 2 2 4 3" xfId="5839" xr:uid="{00000000-0005-0000-0000-000015240000}"/>
    <cellStyle name="Standaard 4 2 3 3 3 2 2 4 3 2" xfId="22628" xr:uid="{00000000-0005-0000-0000-000016240000}"/>
    <cellStyle name="Standaard 4 2 3 3 3 2 2 4 4" xfId="10667" xr:uid="{00000000-0005-0000-0000-000017240000}"/>
    <cellStyle name="Standaard 4 2 3 3 3 2 2 4 4 2" xfId="22629" xr:uid="{00000000-0005-0000-0000-000018240000}"/>
    <cellStyle name="Standaard 4 2 3 3 3 2 2 4 5" xfId="15335" xr:uid="{00000000-0005-0000-0000-000019240000}"/>
    <cellStyle name="Standaard 4 2 3 3 3 2 2 4 6" xfId="22624" xr:uid="{00000000-0005-0000-0000-00001A240000}"/>
    <cellStyle name="Standaard 4 2 3 3 3 2 2 5" xfId="2726" xr:uid="{00000000-0005-0000-0000-00001B240000}"/>
    <cellStyle name="Standaard 4 2 3 3 3 2 2 5 2" xfId="7393" xr:uid="{00000000-0005-0000-0000-00001C240000}"/>
    <cellStyle name="Standaard 4 2 3 3 3 2 2 5 2 2" xfId="22631" xr:uid="{00000000-0005-0000-0000-00001D240000}"/>
    <cellStyle name="Standaard 4 2 3 3 3 2 2 5 3" xfId="10669" xr:uid="{00000000-0005-0000-0000-00001E240000}"/>
    <cellStyle name="Standaard 4 2 3 3 3 2 2 5 3 2" xfId="22632" xr:uid="{00000000-0005-0000-0000-00001F240000}"/>
    <cellStyle name="Standaard 4 2 3 3 3 2 2 5 4" xfId="15337" xr:uid="{00000000-0005-0000-0000-000020240000}"/>
    <cellStyle name="Standaard 4 2 3 3 3 2 2 5 5" xfId="22630" xr:uid="{00000000-0005-0000-0000-000021240000}"/>
    <cellStyle name="Standaard 4 2 3 3 3 2 2 6" xfId="5062" xr:uid="{00000000-0005-0000-0000-000022240000}"/>
    <cellStyle name="Standaard 4 2 3 3 3 2 2 6 2" xfId="22633" xr:uid="{00000000-0005-0000-0000-000023240000}"/>
    <cellStyle name="Standaard 4 2 3 3 3 2 2 7" xfId="10658" xr:uid="{00000000-0005-0000-0000-000024240000}"/>
    <cellStyle name="Standaard 4 2 3 3 3 2 2 7 2" xfId="22634" xr:uid="{00000000-0005-0000-0000-000025240000}"/>
    <cellStyle name="Standaard 4 2 3 3 3 2 2 8" xfId="15326" xr:uid="{00000000-0005-0000-0000-000026240000}"/>
    <cellStyle name="Standaard 4 2 3 3 3 2 2 9" xfId="22599" xr:uid="{00000000-0005-0000-0000-000027240000}"/>
    <cellStyle name="Standaard 4 2 3 3 3 2 3" xfId="585" xr:uid="{00000000-0005-0000-0000-000028240000}"/>
    <cellStyle name="Standaard 4 2 3 3 3 2 3 2" xfId="2143" xr:uid="{00000000-0005-0000-0000-000029240000}"/>
    <cellStyle name="Standaard 4 2 3 3 3 2 3 2 2" xfId="4474" xr:uid="{00000000-0005-0000-0000-00002A240000}"/>
    <cellStyle name="Standaard 4 2 3 3 3 2 3 2 2 2" xfId="9141" xr:uid="{00000000-0005-0000-0000-00002B240000}"/>
    <cellStyle name="Standaard 4 2 3 3 3 2 3 2 2 2 2" xfId="22638" xr:uid="{00000000-0005-0000-0000-00002C240000}"/>
    <cellStyle name="Standaard 4 2 3 3 3 2 3 2 2 3" xfId="10672" xr:uid="{00000000-0005-0000-0000-00002D240000}"/>
    <cellStyle name="Standaard 4 2 3 3 3 2 3 2 2 3 2" xfId="22639" xr:uid="{00000000-0005-0000-0000-00002E240000}"/>
    <cellStyle name="Standaard 4 2 3 3 3 2 3 2 2 4" xfId="15340" xr:uid="{00000000-0005-0000-0000-00002F240000}"/>
    <cellStyle name="Standaard 4 2 3 3 3 2 3 2 2 5" xfId="22637" xr:uid="{00000000-0005-0000-0000-000030240000}"/>
    <cellStyle name="Standaard 4 2 3 3 3 2 3 2 3" xfId="6810" xr:uid="{00000000-0005-0000-0000-000031240000}"/>
    <cellStyle name="Standaard 4 2 3 3 3 2 3 2 3 2" xfId="22640" xr:uid="{00000000-0005-0000-0000-000032240000}"/>
    <cellStyle name="Standaard 4 2 3 3 3 2 3 2 4" xfId="10671" xr:uid="{00000000-0005-0000-0000-000033240000}"/>
    <cellStyle name="Standaard 4 2 3 3 3 2 3 2 4 2" xfId="22641" xr:uid="{00000000-0005-0000-0000-000034240000}"/>
    <cellStyle name="Standaard 4 2 3 3 3 2 3 2 5" xfId="15339" xr:uid="{00000000-0005-0000-0000-000035240000}"/>
    <cellStyle name="Standaard 4 2 3 3 3 2 3 2 6" xfId="22636" xr:uid="{00000000-0005-0000-0000-000036240000}"/>
    <cellStyle name="Standaard 4 2 3 3 3 2 3 3" xfId="1366" xr:uid="{00000000-0005-0000-0000-000037240000}"/>
    <cellStyle name="Standaard 4 2 3 3 3 2 3 3 2" xfId="3697" xr:uid="{00000000-0005-0000-0000-000038240000}"/>
    <cellStyle name="Standaard 4 2 3 3 3 2 3 3 2 2" xfId="8364" xr:uid="{00000000-0005-0000-0000-000039240000}"/>
    <cellStyle name="Standaard 4 2 3 3 3 2 3 3 2 2 2" xfId="22644" xr:uid="{00000000-0005-0000-0000-00003A240000}"/>
    <cellStyle name="Standaard 4 2 3 3 3 2 3 3 2 3" xfId="10674" xr:uid="{00000000-0005-0000-0000-00003B240000}"/>
    <cellStyle name="Standaard 4 2 3 3 3 2 3 3 2 3 2" xfId="22645" xr:uid="{00000000-0005-0000-0000-00003C240000}"/>
    <cellStyle name="Standaard 4 2 3 3 3 2 3 3 2 4" xfId="15342" xr:uid="{00000000-0005-0000-0000-00003D240000}"/>
    <cellStyle name="Standaard 4 2 3 3 3 2 3 3 2 5" xfId="22643" xr:uid="{00000000-0005-0000-0000-00003E240000}"/>
    <cellStyle name="Standaard 4 2 3 3 3 2 3 3 3" xfId="6033" xr:uid="{00000000-0005-0000-0000-00003F240000}"/>
    <cellStyle name="Standaard 4 2 3 3 3 2 3 3 3 2" xfId="22646" xr:uid="{00000000-0005-0000-0000-000040240000}"/>
    <cellStyle name="Standaard 4 2 3 3 3 2 3 3 4" xfId="10673" xr:uid="{00000000-0005-0000-0000-000041240000}"/>
    <cellStyle name="Standaard 4 2 3 3 3 2 3 3 4 2" xfId="22647" xr:uid="{00000000-0005-0000-0000-000042240000}"/>
    <cellStyle name="Standaard 4 2 3 3 3 2 3 3 5" xfId="15341" xr:uid="{00000000-0005-0000-0000-000043240000}"/>
    <cellStyle name="Standaard 4 2 3 3 3 2 3 3 6" xfId="22642" xr:uid="{00000000-0005-0000-0000-000044240000}"/>
    <cellStyle name="Standaard 4 2 3 3 3 2 3 4" xfId="2920" xr:uid="{00000000-0005-0000-0000-000045240000}"/>
    <cellStyle name="Standaard 4 2 3 3 3 2 3 4 2" xfId="7587" xr:uid="{00000000-0005-0000-0000-000046240000}"/>
    <cellStyle name="Standaard 4 2 3 3 3 2 3 4 2 2" xfId="22649" xr:uid="{00000000-0005-0000-0000-000047240000}"/>
    <cellStyle name="Standaard 4 2 3 3 3 2 3 4 3" xfId="10675" xr:uid="{00000000-0005-0000-0000-000048240000}"/>
    <cellStyle name="Standaard 4 2 3 3 3 2 3 4 3 2" xfId="22650" xr:uid="{00000000-0005-0000-0000-000049240000}"/>
    <cellStyle name="Standaard 4 2 3 3 3 2 3 4 4" xfId="15343" xr:uid="{00000000-0005-0000-0000-00004A240000}"/>
    <cellStyle name="Standaard 4 2 3 3 3 2 3 4 5" xfId="22648" xr:uid="{00000000-0005-0000-0000-00004B240000}"/>
    <cellStyle name="Standaard 4 2 3 3 3 2 3 5" xfId="5256" xr:uid="{00000000-0005-0000-0000-00004C240000}"/>
    <cellStyle name="Standaard 4 2 3 3 3 2 3 5 2" xfId="22651" xr:uid="{00000000-0005-0000-0000-00004D240000}"/>
    <cellStyle name="Standaard 4 2 3 3 3 2 3 6" xfId="10670" xr:uid="{00000000-0005-0000-0000-00004E240000}"/>
    <cellStyle name="Standaard 4 2 3 3 3 2 3 6 2" xfId="22652" xr:uid="{00000000-0005-0000-0000-00004F240000}"/>
    <cellStyle name="Standaard 4 2 3 3 3 2 3 7" xfId="15338" xr:uid="{00000000-0005-0000-0000-000050240000}"/>
    <cellStyle name="Standaard 4 2 3 3 3 2 3 8" xfId="22635" xr:uid="{00000000-0005-0000-0000-000051240000}"/>
    <cellStyle name="Standaard 4 2 3 3 3 2 4" xfId="1755" xr:uid="{00000000-0005-0000-0000-000052240000}"/>
    <cellStyle name="Standaard 4 2 3 3 3 2 4 2" xfId="4086" xr:uid="{00000000-0005-0000-0000-000053240000}"/>
    <cellStyle name="Standaard 4 2 3 3 3 2 4 2 2" xfId="8753" xr:uid="{00000000-0005-0000-0000-000054240000}"/>
    <cellStyle name="Standaard 4 2 3 3 3 2 4 2 2 2" xfId="22655" xr:uid="{00000000-0005-0000-0000-000055240000}"/>
    <cellStyle name="Standaard 4 2 3 3 3 2 4 2 3" xfId="10677" xr:uid="{00000000-0005-0000-0000-000056240000}"/>
    <cellStyle name="Standaard 4 2 3 3 3 2 4 2 3 2" xfId="22656" xr:uid="{00000000-0005-0000-0000-000057240000}"/>
    <cellStyle name="Standaard 4 2 3 3 3 2 4 2 4" xfId="15345" xr:uid="{00000000-0005-0000-0000-000058240000}"/>
    <cellStyle name="Standaard 4 2 3 3 3 2 4 2 5" xfId="22654" xr:uid="{00000000-0005-0000-0000-000059240000}"/>
    <cellStyle name="Standaard 4 2 3 3 3 2 4 3" xfId="6422" xr:uid="{00000000-0005-0000-0000-00005A240000}"/>
    <cellStyle name="Standaard 4 2 3 3 3 2 4 3 2" xfId="22657" xr:uid="{00000000-0005-0000-0000-00005B240000}"/>
    <cellStyle name="Standaard 4 2 3 3 3 2 4 4" xfId="10676" xr:uid="{00000000-0005-0000-0000-00005C240000}"/>
    <cellStyle name="Standaard 4 2 3 3 3 2 4 4 2" xfId="22658" xr:uid="{00000000-0005-0000-0000-00005D240000}"/>
    <cellStyle name="Standaard 4 2 3 3 3 2 4 5" xfId="15344" xr:uid="{00000000-0005-0000-0000-00005E240000}"/>
    <cellStyle name="Standaard 4 2 3 3 3 2 4 6" xfId="22653" xr:uid="{00000000-0005-0000-0000-00005F240000}"/>
    <cellStyle name="Standaard 4 2 3 3 3 2 5" xfId="978" xr:uid="{00000000-0005-0000-0000-000060240000}"/>
    <cellStyle name="Standaard 4 2 3 3 3 2 5 2" xfId="3309" xr:uid="{00000000-0005-0000-0000-000061240000}"/>
    <cellStyle name="Standaard 4 2 3 3 3 2 5 2 2" xfId="7976" xr:uid="{00000000-0005-0000-0000-000062240000}"/>
    <cellStyle name="Standaard 4 2 3 3 3 2 5 2 2 2" xfId="22661" xr:uid="{00000000-0005-0000-0000-000063240000}"/>
    <cellStyle name="Standaard 4 2 3 3 3 2 5 2 3" xfId="10679" xr:uid="{00000000-0005-0000-0000-000064240000}"/>
    <cellStyle name="Standaard 4 2 3 3 3 2 5 2 3 2" xfId="22662" xr:uid="{00000000-0005-0000-0000-000065240000}"/>
    <cellStyle name="Standaard 4 2 3 3 3 2 5 2 4" xfId="15347" xr:uid="{00000000-0005-0000-0000-000066240000}"/>
    <cellStyle name="Standaard 4 2 3 3 3 2 5 2 5" xfId="22660" xr:uid="{00000000-0005-0000-0000-000067240000}"/>
    <cellStyle name="Standaard 4 2 3 3 3 2 5 3" xfId="5645" xr:uid="{00000000-0005-0000-0000-000068240000}"/>
    <cellStyle name="Standaard 4 2 3 3 3 2 5 3 2" xfId="22663" xr:uid="{00000000-0005-0000-0000-000069240000}"/>
    <cellStyle name="Standaard 4 2 3 3 3 2 5 4" xfId="10678" xr:uid="{00000000-0005-0000-0000-00006A240000}"/>
    <cellStyle name="Standaard 4 2 3 3 3 2 5 4 2" xfId="22664" xr:uid="{00000000-0005-0000-0000-00006B240000}"/>
    <cellStyle name="Standaard 4 2 3 3 3 2 5 5" xfId="15346" xr:uid="{00000000-0005-0000-0000-00006C240000}"/>
    <cellStyle name="Standaard 4 2 3 3 3 2 5 6" xfId="22659" xr:uid="{00000000-0005-0000-0000-00006D240000}"/>
    <cellStyle name="Standaard 4 2 3 3 3 2 6" xfId="2532" xr:uid="{00000000-0005-0000-0000-00006E240000}"/>
    <cellStyle name="Standaard 4 2 3 3 3 2 6 2" xfId="7199" xr:uid="{00000000-0005-0000-0000-00006F240000}"/>
    <cellStyle name="Standaard 4 2 3 3 3 2 6 2 2" xfId="22666" xr:uid="{00000000-0005-0000-0000-000070240000}"/>
    <cellStyle name="Standaard 4 2 3 3 3 2 6 3" xfId="10680" xr:uid="{00000000-0005-0000-0000-000071240000}"/>
    <cellStyle name="Standaard 4 2 3 3 3 2 6 3 2" xfId="22667" xr:uid="{00000000-0005-0000-0000-000072240000}"/>
    <cellStyle name="Standaard 4 2 3 3 3 2 6 4" xfId="15348" xr:uid="{00000000-0005-0000-0000-000073240000}"/>
    <cellStyle name="Standaard 4 2 3 3 3 2 6 5" xfId="22665" xr:uid="{00000000-0005-0000-0000-000074240000}"/>
    <cellStyle name="Standaard 4 2 3 3 3 2 7" xfId="4868" xr:uid="{00000000-0005-0000-0000-000075240000}"/>
    <cellStyle name="Standaard 4 2 3 3 3 2 7 2" xfId="22668" xr:uid="{00000000-0005-0000-0000-000076240000}"/>
    <cellStyle name="Standaard 4 2 3 3 3 2 8" xfId="10657" xr:uid="{00000000-0005-0000-0000-000077240000}"/>
    <cellStyle name="Standaard 4 2 3 3 3 2 8 2" xfId="22669" xr:uid="{00000000-0005-0000-0000-000078240000}"/>
    <cellStyle name="Standaard 4 2 3 3 3 2 9" xfId="15325" xr:uid="{00000000-0005-0000-0000-000079240000}"/>
    <cellStyle name="Standaard 4 2 3 3 3 3" xfId="235" xr:uid="{00000000-0005-0000-0000-00007A240000}"/>
    <cellStyle name="Standaard 4 2 3 3 3 3 2" xfId="626" xr:uid="{00000000-0005-0000-0000-00007B240000}"/>
    <cellStyle name="Standaard 4 2 3 3 3 3 2 2" xfId="2184" xr:uid="{00000000-0005-0000-0000-00007C240000}"/>
    <cellStyle name="Standaard 4 2 3 3 3 3 2 2 2" xfId="4515" xr:uid="{00000000-0005-0000-0000-00007D240000}"/>
    <cellStyle name="Standaard 4 2 3 3 3 3 2 2 2 2" xfId="9182" xr:uid="{00000000-0005-0000-0000-00007E240000}"/>
    <cellStyle name="Standaard 4 2 3 3 3 3 2 2 2 2 2" xfId="22674" xr:uid="{00000000-0005-0000-0000-00007F240000}"/>
    <cellStyle name="Standaard 4 2 3 3 3 3 2 2 2 3" xfId="10684" xr:uid="{00000000-0005-0000-0000-000080240000}"/>
    <cellStyle name="Standaard 4 2 3 3 3 3 2 2 2 3 2" xfId="22675" xr:uid="{00000000-0005-0000-0000-000081240000}"/>
    <cellStyle name="Standaard 4 2 3 3 3 3 2 2 2 4" xfId="15352" xr:uid="{00000000-0005-0000-0000-000082240000}"/>
    <cellStyle name="Standaard 4 2 3 3 3 3 2 2 2 5" xfId="22673" xr:uid="{00000000-0005-0000-0000-000083240000}"/>
    <cellStyle name="Standaard 4 2 3 3 3 3 2 2 3" xfId="6851" xr:uid="{00000000-0005-0000-0000-000084240000}"/>
    <cellStyle name="Standaard 4 2 3 3 3 3 2 2 3 2" xfId="22676" xr:uid="{00000000-0005-0000-0000-000085240000}"/>
    <cellStyle name="Standaard 4 2 3 3 3 3 2 2 4" xfId="10683" xr:uid="{00000000-0005-0000-0000-000086240000}"/>
    <cellStyle name="Standaard 4 2 3 3 3 3 2 2 4 2" xfId="22677" xr:uid="{00000000-0005-0000-0000-000087240000}"/>
    <cellStyle name="Standaard 4 2 3 3 3 3 2 2 5" xfId="15351" xr:uid="{00000000-0005-0000-0000-000088240000}"/>
    <cellStyle name="Standaard 4 2 3 3 3 3 2 2 6" xfId="22672" xr:uid="{00000000-0005-0000-0000-000089240000}"/>
    <cellStyle name="Standaard 4 2 3 3 3 3 2 3" xfId="1407" xr:uid="{00000000-0005-0000-0000-00008A240000}"/>
    <cellStyle name="Standaard 4 2 3 3 3 3 2 3 2" xfId="3738" xr:uid="{00000000-0005-0000-0000-00008B240000}"/>
    <cellStyle name="Standaard 4 2 3 3 3 3 2 3 2 2" xfId="8405" xr:uid="{00000000-0005-0000-0000-00008C240000}"/>
    <cellStyle name="Standaard 4 2 3 3 3 3 2 3 2 2 2" xfId="22680" xr:uid="{00000000-0005-0000-0000-00008D240000}"/>
    <cellStyle name="Standaard 4 2 3 3 3 3 2 3 2 3" xfId="10686" xr:uid="{00000000-0005-0000-0000-00008E240000}"/>
    <cellStyle name="Standaard 4 2 3 3 3 3 2 3 2 3 2" xfId="22681" xr:uid="{00000000-0005-0000-0000-00008F240000}"/>
    <cellStyle name="Standaard 4 2 3 3 3 3 2 3 2 4" xfId="15354" xr:uid="{00000000-0005-0000-0000-000090240000}"/>
    <cellStyle name="Standaard 4 2 3 3 3 3 2 3 2 5" xfId="22679" xr:uid="{00000000-0005-0000-0000-000091240000}"/>
    <cellStyle name="Standaard 4 2 3 3 3 3 2 3 3" xfId="6074" xr:uid="{00000000-0005-0000-0000-000092240000}"/>
    <cellStyle name="Standaard 4 2 3 3 3 3 2 3 3 2" xfId="22682" xr:uid="{00000000-0005-0000-0000-000093240000}"/>
    <cellStyle name="Standaard 4 2 3 3 3 3 2 3 4" xfId="10685" xr:uid="{00000000-0005-0000-0000-000094240000}"/>
    <cellStyle name="Standaard 4 2 3 3 3 3 2 3 4 2" xfId="22683" xr:uid="{00000000-0005-0000-0000-000095240000}"/>
    <cellStyle name="Standaard 4 2 3 3 3 3 2 3 5" xfId="15353" xr:uid="{00000000-0005-0000-0000-000096240000}"/>
    <cellStyle name="Standaard 4 2 3 3 3 3 2 3 6" xfId="22678" xr:uid="{00000000-0005-0000-0000-000097240000}"/>
    <cellStyle name="Standaard 4 2 3 3 3 3 2 4" xfId="2961" xr:uid="{00000000-0005-0000-0000-000098240000}"/>
    <cellStyle name="Standaard 4 2 3 3 3 3 2 4 2" xfId="7628" xr:uid="{00000000-0005-0000-0000-000099240000}"/>
    <cellStyle name="Standaard 4 2 3 3 3 3 2 4 2 2" xfId="22685" xr:uid="{00000000-0005-0000-0000-00009A240000}"/>
    <cellStyle name="Standaard 4 2 3 3 3 3 2 4 3" xfId="10687" xr:uid="{00000000-0005-0000-0000-00009B240000}"/>
    <cellStyle name="Standaard 4 2 3 3 3 3 2 4 3 2" xfId="22686" xr:uid="{00000000-0005-0000-0000-00009C240000}"/>
    <cellStyle name="Standaard 4 2 3 3 3 3 2 4 4" xfId="15355" xr:uid="{00000000-0005-0000-0000-00009D240000}"/>
    <cellStyle name="Standaard 4 2 3 3 3 3 2 4 5" xfId="22684" xr:uid="{00000000-0005-0000-0000-00009E240000}"/>
    <cellStyle name="Standaard 4 2 3 3 3 3 2 5" xfId="5297" xr:uid="{00000000-0005-0000-0000-00009F240000}"/>
    <cellStyle name="Standaard 4 2 3 3 3 3 2 5 2" xfId="22687" xr:uid="{00000000-0005-0000-0000-0000A0240000}"/>
    <cellStyle name="Standaard 4 2 3 3 3 3 2 6" xfId="10682" xr:uid="{00000000-0005-0000-0000-0000A1240000}"/>
    <cellStyle name="Standaard 4 2 3 3 3 3 2 6 2" xfId="22688" xr:uid="{00000000-0005-0000-0000-0000A2240000}"/>
    <cellStyle name="Standaard 4 2 3 3 3 3 2 7" xfId="15350" xr:uid="{00000000-0005-0000-0000-0000A3240000}"/>
    <cellStyle name="Standaard 4 2 3 3 3 3 2 8" xfId="22671" xr:uid="{00000000-0005-0000-0000-0000A4240000}"/>
    <cellStyle name="Standaard 4 2 3 3 3 3 3" xfId="1796" xr:uid="{00000000-0005-0000-0000-0000A5240000}"/>
    <cellStyle name="Standaard 4 2 3 3 3 3 3 2" xfId="4127" xr:uid="{00000000-0005-0000-0000-0000A6240000}"/>
    <cellStyle name="Standaard 4 2 3 3 3 3 3 2 2" xfId="8794" xr:uid="{00000000-0005-0000-0000-0000A7240000}"/>
    <cellStyle name="Standaard 4 2 3 3 3 3 3 2 2 2" xfId="22691" xr:uid="{00000000-0005-0000-0000-0000A8240000}"/>
    <cellStyle name="Standaard 4 2 3 3 3 3 3 2 3" xfId="10689" xr:uid="{00000000-0005-0000-0000-0000A9240000}"/>
    <cellStyle name="Standaard 4 2 3 3 3 3 3 2 3 2" xfId="22692" xr:uid="{00000000-0005-0000-0000-0000AA240000}"/>
    <cellStyle name="Standaard 4 2 3 3 3 3 3 2 4" xfId="15357" xr:uid="{00000000-0005-0000-0000-0000AB240000}"/>
    <cellStyle name="Standaard 4 2 3 3 3 3 3 2 5" xfId="22690" xr:uid="{00000000-0005-0000-0000-0000AC240000}"/>
    <cellStyle name="Standaard 4 2 3 3 3 3 3 3" xfId="6463" xr:uid="{00000000-0005-0000-0000-0000AD240000}"/>
    <cellStyle name="Standaard 4 2 3 3 3 3 3 3 2" xfId="22693" xr:uid="{00000000-0005-0000-0000-0000AE240000}"/>
    <cellStyle name="Standaard 4 2 3 3 3 3 3 4" xfId="10688" xr:uid="{00000000-0005-0000-0000-0000AF240000}"/>
    <cellStyle name="Standaard 4 2 3 3 3 3 3 4 2" xfId="22694" xr:uid="{00000000-0005-0000-0000-0000B0240000}"/>
    <cellStyle name="Standaard 4 2 3 3 3 3 3 5" xfId="15356" xr:uid="{00000000-0005-0000-0000-0000B1240000}"/>
    <cellStyle name="Standaard 4 2 3 3 3 3 3 6" xfId="22689" xr:uid="{00000000-0005-0000-0000-0000B2240000}"/>
    <cellStyle name="Standaard 4 2 3 3 3 3 4" xfId="1019" xr:uid="{00000000-0005-0000-0000-0000B3240000}"/>
    <cellStyle name="Standaard 4 2 3 3 3 3 4 2" xfId="3350" xr:uid="{00000000-0005-0000-0000-0000B4240000}"/>
    <cellStyle name="Standaard 4 2 3 3 3 3 4 2 2" xfId="8017" xr:uid="{00000000-0005-0000-0000-0000B5240000}"/>
    <cellStyle name="Standaard 4 2 3 3 3 3 4 2 2 2" xfId="22697" xr:uid="{00000000-0005-0000-0000-0000B6240000}"/>
    <cellStyle name="Standaard 4 2 3 3 3 3 4 2 3" xfId="10691" xr:uid="{00000000-0005-0000-0000-0000B7240000}"/>
    <cellStyle name="Standaard 4 2 3 3 3 3 4 2 3 2" xfId="22698" xr:uid="{00000000-0005-0000-0000-0000B8240000}"/>
    <cellStyle name="Standaard 4 2 3 3 3 3 4 2 4" xfId="15359" xr:uid="{00000000-0005-0000-0000-0000B9240000}"/>
    <cellStyle name="Standaard 4 2 3 3 3 3 4 2 5" xfId="22696" xr:uid="{00000000-0005-0000-0000-0000BA240000}"/>
    <cellStyle name="Standaard 4 2 3 3 3 3 4 3" xfId="5686" xr:uid="{00000000-0005-0000-0000-0000BB240000}"/>
    <cellStyle name="Standaard 4 2 3 3 3 3 4 3 2" xfId="22699" xr:uid="{00000000-0005-0000-0000-0000BC240000}"/>
    <cellStyle name="Standaard 4 2 3 3 3 3 4 4" xfId="10690" xr:uid="{00000000-0005-0000-0000-0000BD240000}"/>
    <cellStyle name="Standaard 4 2 3 3 3 3 4 4 2" xfId="22700" xr:uid="{00000000-0005-0000-0000-0000BE240000}"/>
    <cellStyle name="Standaard 4 2 3 3 3 3 4 5" xfId="15358" xr:uid="{00000000-0005-0000-0000-0000BF240000}"/>
    <cellStyle name="Standaard 4 2 3 3 3 3 4 6" xfId="22695" xr:uid="{00000000-0005-0000-0000-0000C0240000}"/>
    <cellStyle name="Standaard 4 2 3 3 3 3 5" xfId="2573" xr:uid="{00000000-0005-0000-0000-0000C1240000}"/>
    <cellStyle name="Standaard 4 2 3 3 3 3 5 2" xfId="7240" xr:uid="{00000000-0005-0000-0000-0000C2240000}"/>
    <cellStyle name="Standaard 4 2 3 3 3 3 5 2 2" xfId="22702" xr:uid="{00000000-0005-0000-0000-0000C3240000}"/>
    <cellStyle name="Standaard 4 2 3 3 3 3 5 3" xfId="10692" xr:uid="{00000000-0005-0000-0000-0000C4240000}"/>
    <cellStyle name="Standaard 4 2 3 3 3 3 5 3 2" xfId="22703" xr:uid="{00000000-0005-0000-0000-0000C5240000}"/>
    <cellStyle name="Standaard 4 2 3 3 3 3 5 4" xfId="15360" xr:uid="{00000000-0005-0000-0000-0000C6240000}"/>
    <cellStyle name="Standaard 4 2 3 3 3 3 5 5" xfId="22701" xr:uid="{00000000-0005-0000-0000-0000C7240000}"/>
    <cellStyle name="Standaard 4 2 3 3 3 3 6" xfId="4909" xr:uid="{00000000-0005-0000-0000-0000C8240000}"/>
    <cellStyle name="Standaard 4 2 3 3 3 3 6 2" xfId="22704" xr:uid="{00000000-0005-0000-0000-0000C9240000}"/>
    <cellStyle name="Standaard 4 2 3 3 3 3 7" xfId="10681" xr:uid="{00000000-0005-0000-0000-0000CA240000}"/>
    <cellStyle name="Standaard 4 2 3 3 3 3 7 2" xfId="22705" xr:uid="{00000000-0005-0000-0000-0000CB240000}"/>
    <cellStyle name="Standaard 4 2 3 3 3 3 8" xfId="15349" xr:uid="{00000000-0005-0000-0000-0000CC240000}"/>
    <cellStyle name="Standaard 4 2 3 3 3 3 9" xfId="22670" xr:uid="{00000000-0005-0000-0000-0000CD240000}"/>
    <cellStyle name="Standaard 4 2 3 3 3 4" xfId="432" xr:uid="{00000000-0005-0000-0000-0000CE240000}"/>
    <cellStyle name="Standaard 4 2 3 3 3 4 2" xfId="1990" xr:uid="{00000000-0005-0000-0000-0000CF240000}"/>
    <cellStyle name="Standaard 4 2 3 3 3 4 2 2" xfId="4321" xr:uid="{00000000-0005-0000-0000-0000D0240000}"/>
    <cellStyle name="Standaard 4 2 3 3 3 4 2 2 2" xfId="8988" xr:uid="{00000000-0005-0000-0000-0000D1240000}"/>
    <cellStyle name="Standaard 4 2 3 3 3 4 2 2 2 2" xfId="22709" xr:uid="{00000000-0005-0000-0000-0000D2240000}"/>
    <cellStyle name="Standaard 4 2 3 3 3 4 2 2 3" xfId="10695" xr:uid="{00000000-0005-0000-0000-0000D3240000}"/>
    <cellStyle name="Standaard 4 2 3 3 3 4 2 2 3 2" xfId="22710" xr:uid="{00000000-0005-0000-0000-0000D4240000}"/>
    <cellStyle name="Standaard 4 2 3 3 3 4 2 2 4" xfId="15363" xr:uid="{00000000-0005-0000-0000-0000D5240000}"/>
    <cellStyle name="Standaard 4 2 3 3 3 4 2 2 5" xfId="22708" xr:uid="{00000000-0005-0000-0000-0000D6240000}"/>
    <cellStyle name="Standaard 4 2 3 3 3 4 2 3" xfId="6657" xr:uid="{00000000-0005-0000-0000-0000D7240000}"/>
    <cellStyle name="Standaard 4 2 3 3 3 4 2 3 2" xfId="22711" xr:uid="{00000000-0005-0000-0000-0000D8240000}"/>
    <cellStyle name="Standaard 4 2 3 3 3 4 2 4" xfId="10694" xr:uid="{00000000-0005-0000-0000-0000D9240000}"/>
    <cellStyle name="Standaard 4 2 3 3 3 4 2 4 2" xfId="22712" xr:uid="{00000000-0005-0000-0000-0000DA240000}"/>
    <cellStyle name="Standaard 4 2 3 3 3 4 2 5" xfId="15362" xr:uid="{00000000-0005-0000-0000-0000DB240000}"/>
    <cellStyle name="Standaard 4 2 3 3 3 4 2 6" xfId="22707" xr:uid="{00000000-0005-0000-0000-0000DC240000}"/>
    <cellStyle name="Standaard 4 2 3 3 3 4 3" xfId="1213" xr:uid="{00000000-0005-0000-0000-0000DD240000}"/>
    <cellStyle name="Standaard 4 2 3 3 3 4 3 2" xfId="3544" xr:uid="{00000000-0005-0000-0000-0000DE240000}"/>
    <cellStyle name="Standaard 4 2 3 3 3 4 3 2 2" xfId="8211" xr:uid="{00000000-0005-0000-0000-0000DF240000}"/>
    <cellStyle name="Standaard 4 2 3 3 3 4 3 2 2 2" xfId="22715" xr:uid="{00000000-0005-0000-0000-0000E0240000}"/>
    <cellStyle name="Standaard 4 2 3 3 3 4 3 2 3" xfId="10697" xr:uid="{00000000-0005-0000-0000-0000E1240000}"/>
    <cellStyle name="Standaard 4 2 3 3 3 4 3 2 3 2" xfId="22716" xr:uid="{00000000-0005-0000-0000-0000E2240000}"/>
    <cellStyle name="Standaard 4 2 3 3 3 4 3 2 4" xfId="15365" xr:uid="{00000000-0005-0000-0000-0000E3240000}"/>
    <cellStyle name="Standaard 4 2 3 3 3 4 3 2 5" xfId="22714" xr:uid="{00000000-0005-0000-0000-0000E4240000}"/>
    <cellStyle name="Standaard 4 2 3 3 3 4 3 3" xfId="5880" xr:uid="{00000000-0005-0000-0000-0000E5240000}"/>
    <cellStyle name="Standaard 4 2 3 3 3 4 3 3 2" xfId="22717" xr:uid="{00000000-0005-0000-0000-0000E6240000}"/>
    <cellStyle name="Standaard 4 2 3 3 3 4 3 4" xfId="10696" xr:uid="{00000000-0005-0000-0000-0000E7240000}"/>
    <cellStyle name="Standaard 4 2 3 3 3 4 3 4 2" xfId="22718" xr:uid="{00000000-0005-0000-0000-0000E8240000}"/>
    <cellStyle name="Standaard 4 2 3 3 3 4 3 5" xfId="15364" xr:uid="{00000000-0005-0000-0000-0000E9240000}"/>
    <cellStyle name="Standaard 4 2 3 3 3 4 3 6" xfId="22713" xr:uid="{00000000-0005-0000-0000-0000EA240000}"/>
    <cellStyle name="Standaard 4 2 3 3 3 4 4" xfId="2767" xr:uid="{00000000-0005-0000-0000-0000EB240000}"/>
    <cellStyle name="Standaard 4 2 3 3 3 4 4 2" xfId="7434" xr:uid="{00000000-0005-0000-0000-0000EC240000}"/>
    <cellStyle name="Standaard 4 2 3 3 3 4 4 2 2" xfId="22720" xr:uid="{00000000-0005-0000-0000-0000ED240000}"/>
    <cellStyle name="Standaard 4 2 3 3 3 4 4 3" xfId="10698" xr:uid="{00000000-0005-0000-0000-0000EE240000}"/>
    <cellStyle name="Standaard 4 2 3 3 3 4 4 3 2" xfId="22721" xr:uid="{00000000-0005-0000-0000-0000EF240000}"/>
    <cellStyle name="Standaard 4 2 3 3 3 4 4 4" xfId="15366" xr:uid="{00000000-0005-0000-0000-0000F0240000}"/>
    <cellStyle name="Standaard 4 2 3 3 3 4 4 5" xfId="22719" xr:uid="{00000000-0005-0000-0000-0000F1240000}"/>
    <cellStyle name="Standaard 4 2 3 3 3 4 5" xfId="5103" xr:uid="{00000000-0005-0000-0000-0000F2240000}"/>
    <cellStyle name="Standaard 4 2 3 3 3 4 5 2" xfId="22722" xr:uid="{00000000-0005-0000-0000-0000F3240000}"/>
    <cellStyle name="Standaard 4 2 3 3 3 4 6" xfId="10693" xr:uid="{00000000-0005-0000-0000-0000F4240000}"/>
    <cellStyle name="Standaard 4 2 3 3 3 4 6 2" xfId="22723" xr:uid="{00000000-0005-0000-0000-0000F5240000}"/>
    <cellStyle name="Standaard 4 2 3 3 3 4 7" xfId="15361" xr:uid="{00000000-0005-0000-0000-0000F6240000}"/>
    <cellStyle name="Standaard 4 2 3 3 3 4 8" xfId="22706" xr:uid="{00000000-0005-0000-0000-0000F7240000}"/>
    <cellStyle name="Standaard 4 2 3 3 3 5" xfId="1602" xr:uid="{00000000-0005-0000-0000-0000F8240000}"/>
    <cellStyle name="Standaard 4 2 3 3 3 5 2" xfId="3933" xr:uid="{00000000-0005-0000-0000-0000F9240000}"/>
    <cellStyle name="Standaard 4 2 3 3 3 5 2 2" xfId="8600" xr:uid="{00000000-0005-0000-0000-0000FA240000}"/>
    <cellStyle name="Standaard 4 2 3 3 3 5 2 2 2" xfId="22726" xr:uid="{00000000-0005-0000-0000-0000FB240000}"/>
    <cellStyle name="Standaard 4 2 3 3 3 5 2 3" xfId="10700" xr:uid="{00000000-0005-0000-0000-0000FC240000}"/>
    <cellStyle name="Standaard 4 2 3 3 3 5 2 3 2" xfId="22727" xr:uid="{00000000-0005-0000-0000-0000FD240000}"/>
    <cellStyle name="Standaard 4 2 3 3 3 5 2 4" xfId="15368" xr:uid="{00000000-0005-0000-0000-0000FE240000}"/>
    <cellStyle name="Standaard 4 2 3 3 3 5 2 5" xfId="22725" xr:uid="{00000000-0005-0000-0000-0000FF240000}"/>
    <cellStyle name="Standaard 4 2 3 3 3 5 3" xfId="6269" xr:uid="{00000000-0005-0000-0000-000000250000}"/>
    <cellStyle name="Standaard 4 2 3 3 3 5 3 2" xfId="22728" xr:uid="{00000000-0005-0000-0000-000001250000}"/>
    <cellStyle name="Standaard 4 2 3 3 3 5 4" xfId="10699" xr:uid="{00000000-0005-0000-0000-000002250000}"/>
    <cellStyle name="Standaard 4 2 3 3 3 5 4 2" xfId="22729" xr:uid="{00000000-0005-0000-0000-000003250000}"/>
    <cellStyle name="Standaard 4 2 3 3 3 5 5" xfId="15367" xr:uid="{00000000-0005-0000-0000-000004250000}"/>
    <cellStyle name="Standaard 4 2 3 3 3 5 6" xfId="22724" xr:uid="{00000000-0005-0000-0000-000005250000}"/>
    <cellStyle name="Standaard 4 2 3 3 3 6" xfId="825" xr:uid="{00000000-0005-0000-0000-000006250000}"/>
    <cellStyle name="Standaard 4 2 3 3 3 6 2" xfId="3156" xr:uid="{00000000-0005-0000-0000-000007250000}"/>
    <cellStyle name="Standaard 4 2 3 3 3 6 2 2" xfId="7823" xr:uid="{00000000-0005-0000-0000-000008250000}"/>
    <cellStyle name="Standaard 4 2 3 3 3 6 2 2 2" xfId="22732" xr:uid="{00000000-0005-0000-0000-000009250000}"/>
    <cellStyle name="Standaard 4 2 3 3 3 6 2 3" xfId="10702" xr:uid="{00000000-0005-0000-0000-00000A250000}"/>
    <cellStyle name="Standaard 4 2 3 3 3 6 2 3 2" xfId="22733" xr:uid="{00000000-0005-0000-0000-00000B250000}"/>
    <cellStyle name="Standaard 4 2 3 3 3 6 2 4" xfId="15370" xr:uid="{00000000-0005-0000-0000-00000C250000}"/>
    <cellStyle name="Standaard 4 2 3 3 3 6 2 5" xfId="22731" xr:uid="{00000000-0005-0000-0000-00000D250000}"/>
    <cellStyle name="Standaard 4 2 3 3 3 6 3" xfId="5492" xr:uid="{00000000-0005-0000-0000-00000E250000}"/>
    <cellStyle name="Standaard 4 2 3 3 3 6 3 2" xfId="22734" xr:uid="{00000000-0005-0000-0000-00000F250000}"/>
    <cellStyle name="Standaard 4 2 3 3 3 6 4" xfId="10701" xr:uid="{00000000-0005-0000-0000-000010250000}"/>
    <cellStyle name="Standaard 4 2 3 3 3 6 4 2" xfId="22735" xr:uid="{00000000-0005-0000-0000-000011250000}"/>
    <cellStyle name="Standaard 4 2 3 3 3 6 5" xfId="15369" xr:uid="{00000000-0005-0000-0000-000012250000}"/>
    <cellStyle name="Standaard 4 2 3 3 3 6 6" xfId="22730" xr:uid="{00000000-0005-0000-0000-000013250000}"/>
    <cellStyle name="Standaard 4 2 3 3 3 7" xfId="2379" xr:uid="{00000000-0005-0000-0000-000014250000}"/>
    <cellStyle name="Standaard 4 2 3 3 3 7 2" xfId="7046" xr:uid="{00000000-0005-0000-0000-000015250000}"/>
    <cellStyle name="Standaard 4 2 3 3 3 7 2 2" xfId="22737" xr:uid="{00000000-0005-0000-0000-000016250000}"/>
    <cellStyle name="Standaard 4 2 3 3 3 7 3" xfId="10703" xr:uid="{00000000-0005-0000-0000-000017250000}"/>
    <cellStyle name="Standaard 4 2 3 3 3 7 3 2" xfId="22738" xr:uid="{00000000-0005-0000-0000-000018250000}"/>
    <cellStyle name="Standaard 4 2 3 3 3 7 4" xfId="15371" xr:uid="{00000000-0005-0000-0000-000019250000}"/>
    <cellStyle name="Standaard 4 2 3 3 3 7 5" xfId="22736" xr:uid="{00000000-0005-0000-0000-00001A250000}"/>
    <cellStyle name="Standaard 4 2 3 3 3 8" xfId="4769" xr:uid="{00000000-0005-0000-0000-00001B250000}"/>
    <cellStyle name="Standaard 4 2 3 3 3 8 2" xfId="22739" xr:uid="{00000000-0005-0000-0000-00001C250000}"/>
    <cellStyle name="Standaard 4 2 3 3 3 9" xfId="10656" xr:uid="{00000000-0005-0000-0000-00001D250000}"/>
    <cellStyle name="Standaard 4 2 3 3 3 9 2" xfId="22740" xr:uid="{00000000-0005-0000-0000-00001E250000}"/>
    <cellStyle name="Standaard 4 2 3 3 4" xfId="40" xr:uid="{00000000-0005-0000-0000-00001F250000}"/>
    <cellStyle name="Standaard 4 2 3 3 4 10" xfId="15372" xr:uid="{00000000-0005-0000-0000-000020250000}"/>
    <cellStyle name="Standaard 4 2 3 3 4 11" xfId="22741" xr:uid="{00000000-0005-0000-0000-000021250000}"/>
    <cellStyle name="Standaard 4 2 3 3 4 2" xfId="146" xr:uid="{00000000-0005-0000-0000-000022250000}"/>
    <cellStyle name="Standaard 4 2 3 3 4 2 10" xfId="22742" xr:uid="{00000000-0005-0000-0000-000023250000}"/>
    <cellStyle name="Standaard 4 2 3 3 4 2 2" xfId="340" xr:uid="{00000000-0005-0000-0000-000024250000}"/>
    <cellStyle name="Standaard 4 2 3 3 4 2 2 2" xfId="731" xr:uid="{00000000-0005-0000-0000-000025250000}"/>
    <cellStyle name="Standaard 4 2 3 3 4 2 2 2 2" xfId="2289" xr:uid="{00000000-0005-0000-0000-000026250000}"/>
    <cellStyle name="Standaard 4 2 3 3 4 2 2 2 2 2" xfId="4620" xr:uid="{00000000-0005-0000-0000-000027250000}"/>
    <cellStyle name="Standaard 4 2 3 3 4 2 2 2 2 2 2" xfId="9287" xr:uid="{00000000-0005-0000-0000-000028250000}"/>
    <cellStyle name="Standaard 4 2 3 3 4 2 2 2 2 2 2 2" xfId="22747" xr:uid="{00000000-0005-0000-0000-000029250000}"/>
    <cellStyle name="Standaard 4 2 3 3 4 2 2 2 2 2 3" xfId="10709" xr:uid="{00000000-0005-0000-0000-00002A250000}"/>
    <cellStyle name="Standaard 4 2 3 3 4 2 2 2 2 2 3 2" xfId="22748" xr:uid="{00000000-0005-0000-0000-00002B250000}"/>
    <cellStyle name="Standaard 4 2 3 3 4 2 2 2 2 2 4" xfId="15377" xr:uid="{00000000-0005-0000-0000-00002C250000}"/>
    <cellStyle name="Standaard 4 2 3 3 4 2 2 2 2 2 5" xfId="22746" xr:uid="{00000000-0005-0000-0000-00002D250000}"/>
    <cellStyle name="Standaard 4 2 3 3 4 2 2 2 2 3" xfId="6956" xr:uid="{00000000-0005-0000-0000-00002E250000}"/>
    <cellStyle name="Standaard 4 2 3 3 4 2 2 2 2 3 2" xfId="22749" xr:uid="{00000000-0005-0000-0000-00002F250000}"/>
    <cellStyle name="Standaard 4 2 3 3 4 2 2 2 2 4" xfId="10708" xr:uid="{00000000-0005-0000-0000-000030250000}"/>
    <cellStyle name="Standaard 4 2 3 3 4 2 2 2 2 4 2" xfId="22750" xr:uid="{00000000-0005-0000-0000-000031250000}"/>
    <cellStyle name="Standaard 4 2 3 3 4 2 2 2 2 5" xfId="15376" xr:uid="{00000000-0005-0000-0000-000032250000}"/>
    <cellStyle name="Standaard 4 2 3 3 4 2 2 2 2 6" xfId="22745" xr:uid="{00000000-0005-0000-0000-000033250000}"/>
    <cellStyle name="Standaard 4 2 3 3 4 2 2 2 3" xfId="1512" xr:uid="{00000000-0005-0000-0000-000034250000}"/>
    <cellStyle name="Standaard 4 2 3 3 4 2 2 2 3 2" xfId="3843" xr:uid="{00000000-0005-0000-0000-000035250000}"/>
    <cellStyle name="Standaard 4 2 3 3 4 2 2 2 3 2 2" xfId="8510" xr:uid="{00000000-0005-0000-0000-000036250000}"/>
    <cellStyle name="Standaard 4 2 3 3 4 2 2 2 3 2 2 2" xfId="22753" xr:uid="{00000000-0005-0000-0000-000037250000}"/>
    <cellStyle name="Standaard 4 2 3 3 4 2 2 2 3 2 3" xfId="10711" xr:uid="{00000000-0005-0000-0000-000038250000}"/>
    <cellStyle name="Standaard 4 2 3 3 4 2 2 2 3 2 3 2" xfId="22754" xr:uid="{00000000-0005-0000-0000-000039250000}"/>
    <cellStyle name="Standaard 4 2 3 3 4 2 2 2 3 2 4" xfId="15379" xr:uid="{00000000-0005-0000-0000-00003A250000}"/>
    <cellStyle name="Standaard 4 2 3 3 4 2 2 2 3 2 5" xfId="22752" xr:uid="{00000000-0005-0000-0000-00003B250000}"/>
    <cellStyle name="Standaard 4 2 3 3 4 2 2 2 3 3" xfId="6179" xr:uid="{00000000-0005-0000-0000-00003C250000}"/>
    <cellStyle name="Standaard 4 2 3 3 4 2 2 2 3 3 2" xfId="22755" xr:uid="{00000000-0005-0000-0000-00003D250000}"/>
    <cellStyle name="Standaard 4 2 3 3 4 2 2 2 3 4" xfId="10710" xr:uid="{00000000-0005-0000-0000-00003E250000}"/>
    <cellStyle name="Standaard 4 2 3 3 4 2 2 2 3 4 2" xfId="22756" xr:uid="{00000000-0005-0000-0000-00003F250000}"/>
    <cellStyle name="Standaard 4 2 3 3 4 2 2 2 3 5" xfId="15378" xr:uid="{00000000-0005-0000-0000-000040250000}"/>
    <cellStyle name="Standaard 4 2 3 3 4 2 2 2 3 6" xfId="22751" xr:uid="{00000000-0005-0000-0000-000041250000}"/>
    <cellStyle name="Standaard 4 2 3 3 4 2 2 2 4" xfId="3066" xr:uid="{00000000-0005-0000-0000-000042250000}"/>
    <cellStyle name="Standaard 4 2 3 3 4 2 2 2 4 2" xfId="7733" xr:uid="{00000000-0005-0000-0000-000043250000}"/>
    <cellStyle name="Standaard 4 2 3 3 4 2 2 2 4 2 2" xfId="22758" xr:uid="{00000000-0005-0000-0000-000044250000}"/>
    <cellStyle name="Standaard 4 2 3 3 4 2 2 2 4 3" xfId="10712" xr:uid="{00000000-0005-0000-0000-000045250000}"/>
    <cellStyle name="Standaard 4 2 3 3 4 2 2 2 4 3 2" xfId="22759" xr:uid="{00000000-0005-0000-0000-000046250000}"/>
    <cellStyle name="Standaard 4 2 3 3 4 2 2 2 4 4" xfId="15380" xr:uid="{00000000-0005-0000-0000-000047250000}"/>
    <cellStyle name="Standaard 4 2 3 3 4 2 2 2 4 5" xfId="22757" xr:uid="{00000000-0005-0000-0000-000048250000}"/>
    <cellStyle name="Standaard 4 2 3 3 4 2 2 2 5" xfId="5402" xr:uid="{00000000-0005-0000-0000-000049250000}"/>
    <cellStyle name="Standaard 4 2 3 3 4 2 2 2 5 2" xfId="22760" xr:uid="{00000000-0005-0000-0000-00004A250000}"/>
    <cellStyle name="Standaard 4 2 3 3 4 2 2 2 6" xfId="10707" xr:uid="{00000000-0005-0000-0000-00004B250000}"/>
    <cellStyle name="Standaard 4 2 3 3 4 2 2 2 6 2" xfId="22761" xr:uid="{00000000-0005-0000-0000-00004C250000}"/>
    <cellStyle name="Standaard 4 2 3 3 4 2 2 2 7" xfId="15375" xr:uid="{00000000-0005-0000-0000-00004D250000}"/>
    <cellStyle name="Standaard 4 2 3 3 4 2 2 2 8" xfId="22744" xr:uid="{00000000-0005-0000-0000-00004E250000}"/>
    <cellStyle name="Standaard 4 2 3 3 4 2 2 3" xfId="1901" xr:uid="{00000000-0005-0000-0000-00004F250000}"/>
    <cellStyle name="Standaard 4 2 3 3 4 2 2 3 2" xfId="4232" xr:uid="{00000000-0005-0000-0000-000050250000}"/>
    <cellStyle name="Standaard 4 2 3 3 4 2 2 3 2 2" xfId="8899" xr:uid="{00000000-0005-0000-0000-000051250000}"/>
    <cellStyle name="Standaard 4 2 3 3 4 2 2 3 2 2 2" xfId="22764" xr:uid="{00000000-0005-0000-0000-000052250000}"/>
    <cellStyle name="Standaard 4 2 3 3 4 2 2 3 2 3" xfId="10714" xr:uid="{00000000-0005-0000-0000-000053250000}"/>
    <cellStyle name="Standaard 4 2 3 3 4 2 2 3 2 3 2" xfId="22765" xr:uid="{00000000-0005-0000-0000-000054250000}"/>
    <cellStyle name="Standaard 4 2 3 3 4 2 2 3 2 4" xfId="15382" xr:uid="{00000000-0005-0000-0000-000055250000}"/>
    <cellStyle name="Standaard 4 2 3 3 4 2 2 3 2 5" xfId="22763" xr:uid="{00000000-0005-0000-0000-000056250000}"/>
    <cellStyle name="Standaard 4 2 3 3 4 2 2 3 3" xfId="6568" xr:uid="{00000000-0005-0000-0000-000057250000}"/>
    <cellStyle name="Standaard 4 2 3 3 4 2 2 3 3 2" xfId="22766" xr:uid="{00000000-0005-0000-0000-000058250000}"/>
    <cellStyle name="Standaard 4 2 3 3 4 2 2 3 4" xfId="10713" xr:uid="{00000000-0005-0000-0000-000059250000}"/>
    <cellStyle name="Standaard 4 2 3 3 4 2 2 3 4 2" xfId="22767" xr:uid="{00000000-0005-0000-0000-00005A250000}"/>
    <cellStyle name="Standaard 4 2 3 3 4 2 2 3 5" xfId="15381" xr:uid="{00000000-0005-0000-0000-00005B250000}"/>
    <cellStyle name="Standaard 4 2 3 3 4 2 2 3 6" xfId="22762" xr:uid="{00000000-0005-0000-0000-00005C250000}"/>
    <cellStyle name="Standaard 4 2 3 3 4 2 2 4" xfId="1124" xr:uid="{00000000-0005-0000-0000-00005D250000}"/>
    <cellStyle name="Standaard 4 2 3 3 4 2 2 4 2" xfId="3455" xr:uid="{00000000-0005-0000-0000-00005E250000}"/>
    <cellStyle name="Standaard 4 2 3 3 4 2 2 4 2 2" xfId="8122" xr:uid="{00000000-0005-0000-0000-00005F250000}"/>
    <cellStyle name="Standaard 4 2 3 3 4 2 2 4 2 2 2" xfId="22770" xr:uid="{00000000-0005-0000-0000-000060250000}"/>
    <cellStyle name="Standaard 4 2 3 3 4 2 2 4 2 3" xfId="10716" xr:uid="{00000000-0005-0000-0000-000061250000}"/>
    <cellStyle name="Standaard 4 2 3 3 4 2 2 4 2 3 2" xfId="22771" xr:uid="{00000000-0005-0000-0000-000062250000}"/>
    <cellStyle name="Standaard 4 2 3 3 4 2 2 4 2 4" xfId="15384" xr:uid="{00000000-0005-0000-0000-000063250000}"/>
    <cellStyle name="Standaard 4 2 3 3 4 2 2 4 2 5" xfId="22769" xr:uid="{00000000-0005-0000-0000-000064250000}"/>
    <cellStyle name="Standaard 4 2 3 3 4 2 2 4 3" xfId="5791" xr:uid="{00000000-0005-0000-0000-000065250000}"/>
    <cellStyle name="Standaard 4 2 3 3 4 2 2 4 3 2" xfId="22772" xr:uid="{00000000-0005-0000-0000-000066250000}"/>
    <cellStyle name="Standaard 4 2 3 3 4 2 2 4 4" xfId="10715" xr:uid="{00000000-0005-0000-0000-000067250000}"/>
    <cellStyle name="Standaard 4 2 3 3 4 2 2 4 4 2" xfId="22773" xr:uid="{00000000-0005-0000-0000-000068250000}"/>
    <cellStyle name="Standaard 4 2 3 3 4 2 2 4 5" xfId="15383" xr:uid="{00000000-0005-0000-0000-000069250000}"/>
    <cellStyle name="Standaard 4 2 3 3 4 2 2 4 6" xfId="22768" xr:uid="{00000000-0005-0000-0000-00006A250000}"/>
    <cellStyle name="Standaard 4 2 3 3 4 2 2 5" xfId="2678" xr:uid="{00000000-0005-0000-0000-00006B250000}"/>
    <cellStyle name="Standaard 4 2 3 3 4 2 2 5 2" xfId="7345" xr:uid="{00000000-0005-0000-0000-00006C250000}"/>
    <cellStyle name="Standaard 4 2 3 3 4 2 2 5 2 2" xfId="22775" xr:uid="{00000000-0005-0000-0000-00006D250000}"/>
    <cellStyle name="Standaard 4 2 3 3 4 2 2 5 3" xfId="10717" xr:uid="{00000000-0005-0000-0000-00006E250000}"/>
    <cellStyle name="Standaard 4 2 3 3 4 2 2 5 3 2" xfId="22776" xr:uid="{00000000-0005-0000-0000-00006F250000}"/>
    <cellStyle name="Standaard 4 2 3 3 4 2 2 5 4" xfId="15385" xr:uid="{00000000-0005-0000-0000-000070250000}"/>
    <cellStyle name="Standaard 4 2 3 3 4 2 2 5 5" xfId="22774" xr:uid="{00000000-0005-0000-0000-000071250000}"/>
    <cellStyle name="Standaard 4 2 3 3 4 2 2 6" xfId="5014" xr:uid="{00000000-0005-0000-0000-000072250000}"/>
    <cellStyle name="Standaard 4 2 3 3 4 2 2 6 2" xfId="22777" xr:uid="{00000000-0005-0000-0000-000073250000}"/>
    <cellStyle name="Standaard 4 2 3 3 4 2 2 7" xfId="10706" xr:uid="{00000000-0005-0000-0000-000074250000}"/>
    <cellStyle name="Standaard 4 2 3 3 4 2 2 7 2" xfId="22778" xr:uid="{00000000-0005-0000-0000-000075250000}"/>
    <cellStyle name="Standaard 4 2 3 3 4 2 2 8" xfId="15374" xr:uid="{00000000-0005-0000-0000-000076250000}"/>
    <cellStyle name="Standaard 4 2 3 3 4 2 2 9" xfId="22743" xr:uid="{00000000-0005-0000-0000-000077250000}"/>
    <cellStyle name="Standaard 4 2 3 3 4 2 3" xfId="537" xr:uid="{00000000-0005-0000-0000-000078250000}"/>
    <cellStyle name="Standaard 4 2 3 3 4 2 3 2" xfId="2095" xr:uid="{00000000-0005-0000-0000-000079250000}"/>
    <cellStyle name="Standaard 4 2 3 3 4 2 3 2 2" xfId="4426" xr:uid="{00000000-0005-0000-0000-00007A250000}"/>
    <cellStyle name="Standaard 4 2 3 3 4 2 3 2 2 2" xfId="9093" xr:uid="{00000000-0005-0000-0000-00007B250000}"/>
    <cellStyle name="Standaard 4 2 3 3 4 2 3 2 2 2 2" xfId="22782" xr:uid="{00000000-0005-0000-0000-00007C250000}"/>
    <cellStyle name="Standaard 4 2 3 3 4 2 3 2 2 3" xfId="10720" xr:uid="{00000000-0005-0000-0000-00007D250000}"/>
    <cellStyle name="Standaard 4 2 3 3 4 2 3 2 2 3 2" xfId="22783" xr:uid="{00000000-0005-0000-0000-00007E250000}"/>
    <cellStyle name="Standaard 4 2 3 3 4 2 3 2 2 4" xfId="15388" xr:uid="{00000000-0005-0000-0000-00007F250000}"/>
    <cellStyle name="Standaard 4 2 3 3 4 2 3 2 2 5" xfId="22781" xr:uid="{00000000-0005-0000-0000-000080250000}"/>
    <cellStyle name="Standaard 4 2 3 3 4 2 3 2 3" xfId="6762" xr:uid="{00000000-0005-0000-0000-000081250000}"/>
    <cellStyle name="Standaard 4 2 3 3 4 2 3 2 3 2" xfId="22784" xr:uid="{00000000-0005-0000-0000-000082250000}"/>
    <cellStyle name="Standaard 4 2 3 3 4 2 3 2 4" xfId="10719" xr:uid="{00000000-0005-0000-0000-000083250000}"/>
    <cellStyle name="Standaard 4 2 3 3 4 2 3 2 4 2" xfId="22785" xr:uid="{00000000-0005-0000-0000-000084250000}"/>
    <cellStyle name="Standaard 4 2 3 3 4 2 3 2 5" xfId="15387" xr:uid="{00000000-0005-0000-0000-000085250000}"/>
    <cellStyle name="Standaard 4 2 3 3 4 2 3 2 6" xfId="22780" xr:uid="{00000000-0005-0000-0000-000086250000}"/>
    <cellStyle name="Standaard 4 2 3 3 4 2 3 3" xfId="1318" xr:uid="{00000000-0005-0000-0000-000087250000}"/>
    <cellStyle name="Standaard 4 2 3 3 4 2 3 3 2" xfId="3649" xr:uid="{00000000-0005-0000-0000-000088250000}"/>
    <cellStyle name="Standaard 4 2 3 3 4 2 3 3 2 2" xfId="8316" xr:uid="{00000000-0005-0000-0000-000089250000}"/>
    <cellStyle name="Standaard 4 2 3 3 4 2 3 3 2 2 2" xfId="22788" xr:uid="{00000000-0005-0000-0000-00008A250000}"/>
    <cellStyle name="Standaard 4 2 3 3 4 2 3 3 2 3" xfId="10722" xr:uid="{00000000-0005-0000-0000-00008B250000}"/>
    <cellStyle name="Standaard 4 2 3 3 4 2 3 3 2 3 2" xfId="22789" xr:uid="{00000000-0005-0000-0000-00008C250000}"/>
    <cellStyle name="Standaard 4 2 3 3 4 2 3 3 2 4" xfId="15390" xr:uid="{00000000-0005-0000-0000-00008D250000}"/>
    <cellStyle name="Standaard 4 2 3 3 4 2 3 3 2 5" xfId="22787" xr:uid="{00000000-0005-0000-0000-00008E250000}"/>
    <cellStyle name="Standaard 4 2 3 3 4 2 3 3 3" xfId="5985" xr:uid="{00000000-0005-0000-0000-00008F250000}"/>
    <cellStyle name="Standaard 4 2 3 3 4 2 3 3 3 2" xfId="22790" xr:uid="{00000000-0005-0000-0000-000090250000}"/>
    <cellStyle name="Standaard 4 2 3 3 4 2 3 3 4" xfId="10721" xr:uid="{00000000-0005-0000-0000-000091250000}"/>
    <cellStyle name="Standaard 4 2 3 3 4 2 3 3 4 2" xfId="22791" xr:uid="{00000000-0005-0000-0000-000092250000}"/>
    <cellStyle name="Standaard 4 2 3 3 4 2 3 3 5" xfId="15389" xr:uid="{00000000-0005-0000-0000-000093250000}"/>
    <cellStyle name="Standaard 4 2 3 3 4 2 3 3 6" xfId="22786" xr:uid="{00000000-0005-0000-0000-000094250000}"/>
    <cellStyle name="Standaard 4 2 3 3 4 2 3 4" xfId="2872" xr:uid="{00000000-0005-0000-0000-000095250000}"/>
    <cellStyle name="Standaard 4 2 3 3 4 2 3 4 2" xfId="7539" xr:uid="{00000000-0005-0000-0000-000096250000}"/>
    <cellStyle name="Standaard 4 2 3 3 4 2 3 4 2 2" xfId="22793" xr:uid="{00000000-0005-0000-0000-000097250000}"/>
    <cellStyle name="Standaard 4 2 3 3 4 2 3 4 3" xfId="10723" xr:uid="{00000000-0005-0000-0000-000098250000}"/>
    <cellStyle name="Standaard 4 2 3 3 4 2 3 4 3 2" xfId="22794" xr:uid="{00000000-0005-0000-0000-000099250000}"/>
    <cellStyle name="Standaard 4 2 3 3 4 2 3 4 4" xfId="15391" xr:uid="{00000000-0005-0000-0000-00009A250000}"/>
    <cellStyle name="Standaard 4 2 3 3 4 2 3 4 5" xfId="22792" xr:uid="{00000000-0005-0000-0000-00009B250000}"/>
    <cellStyle name="Standaard 4 2 3 3 4 2 3 5" xfId="5208" xr:uid="{00000000-0005-0000-0000-00009C250000}"/>
    <cellStyle name="Standaard 4 2 3 3 4 2 3 5 2" xfId="22795" xr:uid="{00000000-0005-0000-0000-00009D250000}"/>
    <cellStyle name="Standaard 4 2 3 3 4 2 3 6" xfId="10718" xr:uid="{00000000-0005-0000-0000-00009E250000}"/>
    <cellStyle name="Standaard 4 2 3 3 4 2 3 6 2" xfId="22796" xr:uid="{00000000-0005-0000-0000-00009F250000}"/>
    <cellStyle name="Standaard 4 2 3 3 4 2 3 7" xfId="15386" xr:uid="{00000000-0005-0000-0000-0000A0250000}"/>
    <cellStyle name="Standaard 4 2 3 3 4 2 3 8" xfId="22779" xr:uid="{00000000-0005-0000-0000-0000A1250000}"/>
    <cellStyle name="Standaard 4 2 3 3 4 2 4" xfId="1707" xr:uid="{00000000-0005-0000-0000-0000A2250000}"/>
    <cellStyle name="Standaard 4 2 3 3 4 2 4 2" xfId="4038" xr:uid="{00000000-0005-0000-0000-0000A3250000}"/>
    <cellStyle name="Standaard 4 2 3 3 4 2 4 2 2" xfId="8705" xr:uid="{00000000-0005-0000-0000-0000A4250000}"/>
    <cellStyle name="Standaard 4 2 3 3 4 2 4 2 2 2" xfId="22799" xr:uid="{00000000-0005-0000-0000-0000A5250000}"/>
    <cellStyle name="Standaard 4 2 3 3 4 2 4 2 3" xfId="10725" xr:uid="{00000000-0005-0000-0000-0000A6250000}"/>
    <cellStyle name="Standaard 4 2 3 3 4 2 4 2 3 2" xfId="22800" xr:uid="{00000000-0005-0000-0000-0000A7250000}"/>
    <cellStyle name="Standaard 4 2 3 3 4 2 4 2 4" xfId="15393" xr:uid="{00000000-0005-0000-0000-0000A8250000}"/>
    <cellStyle name="Standaard 4 2 3 3 4 2 4 2 5" xfId="22798" xr:uid="{00000000-0005-0000-0000-0000A9250000}"/>
    <cellStyle name="Standaard 4 2 3 3 4 2 4 3" xfId="6374" xr:uid="{00000000-0005-0000-0000-0000AA250000}"/>
    <cellStyle name="Standaard 4 2 3 3 4 2 4 3 2" xfId="22801" xr:uid="{00000000-0005-0000-0000-0000AB250000}"/>
    <cellStyle name="Standaard 4 2 3 3 4 2 4 4" xfId="10724" xr:uid="{00000000-0005-0000-0000-0000AC250000}"/>
    <cellStyle name="Standaard 4 2 3 3 4 2 4 4 2" xfId="22802" xr:uid="{00000000-0005-0000-0000-0000AD250000}"/>
    <cellStyle name="Standaard 4 2 3 3 4 2 4 5" xfId="15392" xr:uid="{00000000-0005-0000-0000-0000AE250000}"/>
    <cellStyle name="Standaard 4 2 3 3 4 2 4 6" xfId="22797" xr:uid="{00000000-0005-0000-0000-0000AF250000}"/>
    <cellStyle name="Standaard 4 2 3 3 4 2 5" xfId="930" xr:uid="{00000000-0005-0000-0000-0000B0250000}"/>
    <cellStyle name="Standaard 4 2 3 3 4 2 5 2" xfId="3261" xr:uid="{00000000-0005-0000-0000-0000B1250000}"/>
    <cellStyle name="Standaard 4 2 3 3 4 2 5 2 2" xfId="7928" xr:uid="{00000000-0005-0000-0000-0000B2250000}"/>
    <cellStyle name="Standaard 4 2 3 3 4 2 5 2 2 2" xfId="22805" xr:uid="{00000000-0005-0000-0000-0000B3250000}"/>
    <cellStyle name="Standaard 4 2 3 3 4 2 5 2 3" xfId="10727" xr:uid="{00000000-0005-0000-0000-0000B4250000}"/>
    <cellStyle name="Standaard 4 2 3 3 4 2 5 2 3 2" xfId="22806" xr:uid="{00000000-0005-0000-0000-0000B5250000}"/>
    <cellStyle name="Standaard 4 2 3 3 4 2 5 2 4" xfId="15395" xr:uid="{00000000-0005-0000-0000-0000B6250000}"/>
    <cellStyle name="Standaard 4 2 3 3 4 2 5 2 5" xfId="22804" xr:uid="{00000000-0005-0000-0000-0000B7250000}"/>
    <cellStyle name="Standaard 4 2 3 3 4 2 5 3" xfId="5597" xr:uid="{00000000-0005-0000-0000-0000B8250000}"/>
    <cellStyle name="Standaard 4 2 3 3 4 2 5 3 2" xfId="22807" xr:uid="{00000000-0005-0000-0000-0000B9250000}"/>
    <cellStyle name="Standaard 4 2 3 3 4 2 5 4" xfId="10726" xr:uid="{00000000-0005-0000-0000-0000BA250000}"/>
    <cellStyle name="Standaard 4 2 3 3 4 2 5 4 2" xfId="22808" xr:uid="{00000000-0005-0000-0000-0000BB250000}"/>
    <cellStyle name="Standaard 4 2 3 3 4 2 5 5" xfId="15394" xr:uid="{00000000-0005-0000-0000-0000BC250000}"/>
    <cellStyle name="Standaard 4 2 3 3 4 2 5 6" xfId="22803" xr:uid="{00000000-0005-0000-0000-0000BD250000}"/>
    <cellStyle name="Standaard 4 2 3 3 4 2 6" xfId="2484" xr:uid="{00000000-0005-0000-0000-0000BE250000}"/>
    <cellStyle name="Standaard 4 2 3 3 4 2 6 2" xfId="7151" xr:uid="{00000000-0005-0000-0000-0000BF250000}"/>
    <cellStyle name="Standaard 4 2 3 3 4 2 6 2 2" xfId="22810" xr:uid="{00000000-0005-0000-0000-0000C0250000}"/>
    <cellStyle name="Standaard 4 2 3 3 4 2 6 3" xfId="10728" xr:uid="{00000000-0005-0000-0000-0000C1250000}"/>
    <cellStyle name="Standaard 4 2 3 3 4 2 6 3 2" xfId="22811" xr:uid="{00000000-0005-0000-0000-0000C2250000}"/>
    <cellStyle name="Standaard 4 2 3 3 4 2 6 4" xfId="15396" xr:uid="{00000000-0005-0000-0000-0000C3250000}"/>
    <cellStyle name="Standaard 4 2 3 3 4 2 6 5" xfId="22809" xr:uid="{00000000-0005-0000-0000-0000C4250000}"/>
    <cellStyle name="Standaard 4 2 3 3 4 2 7" xfId="4820" xr:uid="{00000000-0005-0000-0000-0000C5250000}"/>
    <cellStyle name="Standaard 4 2 3 3 4 2 7 2" xfId="22812" xr:uid="{00000000-0005-0000-0000-0000C6250000}"/>
    <cellStyle name="Standaard 4 2 3 3 4 2 8" xfId="10705" xr:uid="{00000000-0005-0000-0000-0000C7250000}"/>
    <cellStyle name="Standaard 4 2 3 3 4 2 8 2" xfId="22813" xr:uid="{00000000-0005-0000-0000-0000C8250000}"/>
    <cellStyle name="Standaard 4 2 3 3 4 2 9" xfId="15373" xr:uid="{00000000-0005-0000-0000-0000C9250000}"/>
    <cellStyle name="Standaard 4 2 3 3 4 3" xfId="236" xr:uid="{00000000-0005-0000-0000-0000CA250000}"/>
    <cellStyle name="Standaard 4 2 3 3 4 3 2" xfId="627" xr:uid="{00000000-0005-0000-0000-0000CB250000}"/>
    <cellStyle name="Standaard 4 2 3 3 4 3 2 2" xfId="2185" xr:uid="{00000000-0005-0000-0000-0000CC250000}"/>
    <cellStyle name="Standaard 4 2 3 3 4 3 2 2 2" xfId="4516" xr:uid="{00000000-0005-0000-0000-0000CD250000}"/>
    <cellStyle name="Standaard 4 2 3 3 4 3 2 2 2 2" xfId="9183" xr:uid="{00000000-0005-0000-0000-0000CE250000}"/>
    <cellStyle name="Standaard 4 2 3 3 4 3 2 2 2 2 2" xfId="22818" xr:uid="{00000000-0005-0000-0000-0000CF250000}"/>
    <cellStyle name="Standaard 4 2 3 3 4 3 2 2 2 3" xfId="10732" xr:uid="{00000000-0005-0000-0000-0000D0250000}"/>
    <cellStyle name="Standaard 4 2 3 3 4 3 2 2 2 3 2" xfId="22819" xr:uid="{00000000-0005-0000-0000-0000D1250000}"/>
    <cellStyle name="Standaard 4 2 3 3 4 3 2 2 2 4" xfId="15400" xr:uid="{00000000-0005-0000-0000-0000D2250000}"/>
    <cellStyle name="Standaard 4 2 3 3 4 3 2 2 2 5" xfId="22817" xr:uid="{00000000-0005-0000-0000-0000D3250000}"/>
    <cellStyle name="Standaard 4 2 3 3 4 3 2 2 3" xfId="6852" xr:uid="{00000000-0005-0000-0000-0000D4250000}"/>
    <cellStyle name="Standaard 4 2 3 3 4 3 2 2 3 2" xfId="22820" xr:uid="{00000000-0005-0000-0000-0000D5250000}"/>
    <cellStyle name="Standaard 4 2 3 3 4 3 2 2 4" xfId="10731" xr:uid="{00000000-0005-0000-0000-0000D6250000}"/>
    <cellStyle name="Standaard 4 2 3 3 4 3 2 2 4 2" xfId="22821" xr:uid="{00000000-0005-0000-0000-0000D7250000}"/>
    <cellStyle name="Standaard 4 2 3 3 4 3 2 2 5" xfId="15399" xr:uid="{00000000-0005-0000-0000-0000D8250000}"/>
    <cellStyle name="Standaard 4 2 3 3 4 3 2 2 6" xfId="22816" xr:uid="{00000000-0005-0000-0000-0000D9250000}"/>
    <cellStyle name="Standaard 4 2 3 3 4 3 2 3" xfId="1408" xr:uid="{00000000-0005-0000-0000-0000DA250000}"/>
    <cellStyle name="Standaard 4 2 3 3 4 3 2 3 2" xfId="3739" xr:uid="{00000000-0005-0000-0000-0000DB250000}"/>
    <cellStyle name="Standaard 4 2 3 3 4 3 2 3 2 2" xfId="8406" xr:uid="{00000000-0005-0000-0000-0000DC250000}"/>
    <cellStyle name="Standaard 4 2 3 3 4 3 2 3 2 2 2" xfId="22824" xr:uid="{00000000-0005-0000-0000-0000DD250000}"/>
    <cellStyle name="Standaard 4 2 3 3 4 3 2 3 2 3" xfId="10734" xr:uid="{00000000-0005-0000-0000-0000DE250000}"/>
    <cellStyle name="Standaard 4 2 3 3 4 3 2 3 2 3 2" xfId="22825" xr:uid="{00000000-0005-0000-0000-0000DF250000}"/>
    <cellStyle name="Standaard 4 2 3 3 4 3 2 3 2 4" xfId="15402" xr:uid="{00000000-0005-0000-0000-0000E0250000}"/>
    <cellStyle name="Standaard 4 2 3 3 4 3 2 3 2 5" xfId="22823" xr:uid="{00000000-0005-0000-0000-0000E1250000}"/>
    <cellStyle name="Standaard 4 2 3 3 4 3 2 3 3" xfId="6075" xr:uid="{00000000-0005-0000-0000-0000E2250000}"/>
    <cellStyle name="Standaard 4 2 3 3 4 3 2 3 3 2" xfId="22826" xr:uid="{00000000-0005-0000-0000-0000E3250000}"/>
    <cellStyle name="Standaard 4 2 3 3 4 3 2 3 4" xfId="10733" xr:uid="{00000000-0005-0000-0000-0000E4250000}"/>
    <cellStyle name="Standaard 4 2 3 3 4 3 2 3 4 2" xfId="22827" xr:uid="{00000000-0005-0000-0000-0000E5250000}"/>
    <cellStyle name="Standaard 4 2 3 3 4 3 2 3 5" xfId="15401" xr:uid="{00000000-0005-0000-0000-0000E6250000}"/>
    <cellStyle name="Standaard 4 2 3 3 4 3 2 3 6" xfId="22822" xr:uid="{00000000-0005-0000-0000-0000E7250000}"/>
    <cellStyle name="Standaard 4 2 3 3 4 3 2 4" xfId="2962" xr:uid="{00000000-0005-0000-0000-0000E8250000}"/>
    <cellStyle name="Standaard 4 2 3 3 4 3 2 4 2" xfId="7629" xr:uid="{00000000-0005-0000-0000-0000E9250000}"/>
    <cellStyle name="Standaard 4 2 3 3 4 3 2 4 2 2" xfId="22829" xr:uid="{00000000-0005-0000-0000-0000EA250000}"/>
    <cellStyle name="Standaard 4 2 3 3 4 3 2 4 3" xfId="10735" xr:uid="{00000000-0005-0000-0000-0000EB250000}"/>
    <cellStyle name="Standaard 4 2 3 3 4 3 2 4 3 2" xfId="22830" xr:uid="{00000000-0005-0000-0000-0000EC250000}"/>
    <cellStyle name="Standaard 4 2 3 3 4 3 2 4 4" xfId="15403" xr:uid="{00000000-0005-0000-0000-0000ED250000}"/>
    <cellStyle name="Standaard 4 2 3 3 4 3 2 4 5" xfId="22828" xr:uid="{00000000-0005-0000-0000-0000EE250000}"/>
    <cellStyle name="Standaard 4 2 3 3 4 3 2 5" xfId="5298" xr:uid="{00000000-0005-0000-0000-0000EF250000}"/>
    <cellStyle name="Standaard 4 2 3 3 4 3 2 5 2" xfId="22831" xr:uid="{00000000-0005-0000-0000-0000F0250000}"/>
    <cellStyle name="Standaard 4 2 3 3 4 3 2 6" xfId="10730" xr:uid="{00000000-0005-0000-0000-0000F1250000}"/>
    <cellStyle name="Standaard 4 2 3 3 4 3 2 6 2" xfId="22832" xr:uid="{00000000-0005-0000-0000-0000F2250000}"/>
    <cellStyle name="Standaard 4 2 3 3 4 3 2 7" xfId="15398" xr:uid="{00000000-0005-0000-0000-0000F3250000}"/>
    <cellStyle name="Standaard 4 2 3 3 4 3 2 8" xfId="22815" xr:uid="{00000000-0005-0000-0000-0000F4250000}"/>
    <cellStyle name="Standaard 4 2 3 3 4 3 3" xfId="1797" xr:uid="{00000000-0005-0000-0000-0000F5250000}"/>
    <cellStyle name="Standaard 4 2 3 3 4 3 3 2" xfId="4128" xr:uid="{00000000-0005-0000-0000-0000F6250000}"/>
    <cellStyle name="Standaard 4 2 3 3 4 3 3 2 2" xfId="8795" xr:uid="{00000000-0005-0000-0000-0000F7250000}"/>
    <cellStyle name="Standaard 4 2 3 3 4 3 3 2 2 2" xfId="22835" xr:uid="{00000000-0005-0000-0000-0000F8250000}"/>
    <cellStyle name="Standaard 4 2 3 3 4 3 3 2 3" xfId="10737" xr:uid="{00000000-0005-0000-0000-0000F9250000}"/>
    <cellStyle name="Standaard 4 2 3 3 4 3 3 2 3 2" xfId="22836" xr:uid="{00000000-0005-0000-0000-0000FA250000}"/>
    <cellStyle name="Standaard 4 2 3 3 4 3 3 2 4" xfId="15405" xr:uid="{00000000-0005-0000-0000-0000FB250000}"/>
    <cellStyle name="Standaard 4 2 3 3 4 3 3 2 5" xfId="22834" xr:uid="{00000000-0005-0000-0000-0000FC250000}"/>
    <cellStyle name="Standaard 4 2 3 3 4 3 3 3" xfId="6464" xr:uid="{00000000-0005-0000-0000-0000FD250000}"/>
    <cellStyle name="Standaard 4 2 3 3 4 3 3 3 2" xfId="22837" xr:uid="{00000000-0005-0000-0000-0000FE250000}"/>
    <cellStyle name="Standaard 4 2 3 3 4 3 3 4" xfId="10736" xr:uid="{00000000-0005-0000-0000-0000FF250000}"/>
    <cellStyle name="Standaard 4 2 3 3 4 3 3 4 2" xfId="22838" xr:uid="{00000000-0005-0000-0000-000000260000}"/>
    <cellStyle name="Standaard 4 2 3 3 4 3 3 5" xfId="15404" xr:uid="{00000000-0005-0000-0000-000001260000}"/>
    <cellStyle name="Standaard 4 2 3 3 4 3 3 6" xfId="22833" xr:uid="{00000000-0005-0000-0000-000002260000}"/>
    <cellStyle name="Standaard 4 2 3 3 4 3 4" xfId="1020" xr:uid="{00000000-0005-0000-0000-000003260000}"/>
    <cellStyle name="Standaard 4 2 3 3 4 3 4 2" xfId="3351" xr:uid="{00000000-0005-0000-0000-000004260000}"/>
    <cellStyle name="Standaard 4 2 3 3 4 3 4 2 2" xfId="8018" xr:uid="{00000000-0005-0000-0000-000005260000}"/>
    <cellStyle name="Standaard 4 2 3 3 4 3 4 2 2 2" xfId="22841" xr:uid="{00000000-0005-0000-0000-000006260000}"/>
    <cellStyle name="Standaard 4 2 3 3 4 3 4 2 3" xfId="10739" xr:uid="{00000000-0005-0000-0000-000007260000}"/>
    <cellStyle name="Standaard 4 2 3 3 4 3 4 2 3 2" xfId="22842" xr:uid="{00000000-0005-0000-0000-000008260000}"/>
    <cellStyle name="Standaard 4 2 3 3 4 3 4 2 4" xfId="15407" xr:uid="{00000000-0005-0000-0000-000009260000}"/>
    <cellStyle name="Standaard 4 2 3 3 4 3 4 2 5" xfId="22840" xr:uid="{00000000-0005-0000-0000-00000A260000}"/>
    <cellStyle name="Standaard 4 2 3 3 4 3 4 3" xfId="5687" xr:uid="{00000000-0005-0000-0000-00000B260000}"/>
    <cellStyle name="Standaard 4 2 3 3 4 3 4 3 2" xfId="22843" xr:uid="{00000000-0005-0000-0000-00000C260000}"/>
    <cellStyle name="Standaard 4 2 3 3 4 3 4 4" xfId="10738" xr:uid="{00000000-0005-0000-0000-00000D260000}"/>
    <cellStyle name="Standaard 4 2 3 3 4 3 4 4 2" xfId="22844" xr:uid="{00000000-0005-0000-0000-00000E260000}"/>
    <cellStyle name="Standaard 4 2 3 3 4 3 4 5" xfId="15406" xr:uid="{00000000-0005-0000-0000-00000F260000}"/>
    <cellStyle name="Standaard 4 2 3 3 4 3 4 6" xfId="22839" xr:uid="{00000000-0005-0000-0000-000010260000}"/>
    <cellStyle name="Standaard 4 2 3 3 4 3 5" xfId="2574" xr:uid="{00000000-0005-0000-0000-000011260000}"/>
    <cellStyle name="Standaard 4 2 3 3 4 3 5 2" xfId="7241" xr:uid="{00000000-0005-0000-0000-000012260000}"/>
    <cellStyle name="Standaard 4 2 3 3 4 3 5 2 2" xfId="22846" xr:uid="{00000000-0005-0000-0000-000013260000}"/>
    <cellStyle name="Standaard 4 2 3 3 4 3 5 3" xfId="10740" xr:uid="{00000000-0005-0000-0000-000014260000}"/>
    <cellStyle name="Standaard 4 2 3 3 4 3 5 3 2" xfId="22847" xr:uid="{00000000-0005-0000-0000-000015260000}"/>
    <cellStyle name="Standaard 4 2 3 3 4 3 5 4" xfId="15408" xr:uid="{00000000-0005-0000-0000-000016260000}"/>
    <cellStyle name="Standaard 4 2 3 3 4 3 5 5" xfId="22845" xr:uid="{00000000-0005-0000-0000-000017260000}"/>
    <cellStyle name="Standaard 4 2 3 3 4 3 6" xfId="4910" xr:uid="{00000000-0005-0000-0000-000018260000}"/>
    <cellStyle name="Standaard 4 2 3 3 4 3 6 2" xfId="22848" xr:uid="{00000000-0005-0000-0000-000019260000}"/>
    <cellStyle name="Standaard 4 2 3 3 4 3 7" xfId="10729" xr:uid="{00000000-0005-0000-0000-00001A260000}"/>
    <cellStyle name="Standaard 4 2 3 3 4 3 7 2" xfId="22849" xr:uid="{00000000-0005-0000-0000-00001B260000}"/>
    <cellStyle name="Standaard 4 2 3 3 4 3 8" xfId="15397" xr:uid="{00000000-0005-0000-0000-00001C260000}"/>
    <cellStyle name="Standaard 4 2 3 3 4 3 9" xfId="22814" xr:uid="{00000000-0005-0000-0000-00001D260000}"/>
    <cellStyle name="Standaard 4 2 3 3 4 4" xfId="433" xr:uid="{00000000-0005-0000-0000-00001E260000}"/>
    <cellStyle name="Standaard 4 2 3 3 4 4 2" xfId="1991" xr:uid="{00000000-0005-0000-0000-00001F260000}"/>
    <cellStyle name="Standaard 4 2 3 3 4 4 2 2" xfId="4322" xr:uid="{00000000-0005-0000-0000-000020260000}"/>
    <cellStyle name="Standaard 4 2 3 3 4 4 2 2 2" xfId="8989" xr:uid="{00000000-0005-0000-0000-000021260000}"/>
    <cellStyle name="Standaard 4 2 3 3 4 4 2 2 2 2" xfId="22853" xr:uid="{00000000-0005-0000-0000-000022260000}"/>
    <cellStyle name="Standaard 4 2 3 3 4 4 2 2 3" xfId="10743" xr:uid="{00000000-0005-0000-0000-000023260000}"/>
    <cellStyle name="Standaard 4 2 3 3 4 4 2 2 3 2" xfId="22854" xr:uid="{00000000-0005-0000-0000-000024260000}"/>
    <cellStyle name="Standaard 4 2 3 3 4 4 2 2 4" xfId="15411" xr:uid="{00000000-0005-0000-0000-000025260000}"/>
    <cellStyle name="Standaard 4 2 3 3 4 4 2 2 5" xfId="22852" xr:uid="{00000000-0005-0000-0000-000026260000}"/>
    <cellStyle name="Standaard 4 2 3 3 4 4 2 3" xfId="6658" xr:uid="{00000000-0005-0000-0000-000027260000}"/>
    <cellStyle name="Standaard 4 2 3 3 4 4 2 3 2" xfId="22855" xr:uid="{00000000-0005-0000-0000-000028260000}"/>
    <cellStyle name="Standaard 4 2 3 3 4 4 2 4" xfId="10742" xr:uid="{00000000-0005-0000-0000-000029260000}"/>
    <cellStyle name="Standaard 4 2 3 3 4 4 2 4 2" xfId="22856" xr:uid="{00000000-0005-0000-0000-00002A260000}"/>
    <cellStyle name="Standaard 4 2 3 3 4 4 2 5" xfId="15410" xr:uid="{00000000-0005-0000-0000-00002B260000}"/>
    <cellStyle name="Standaard 4 2 3 3 4 4 2 6" xfId="22851" xr:uid="{00000000-0005-0000-0000-00002C260000}"/>
    <cellStyle name="Standaard 4 2 3 3 4 4 3" xfId="1214" xr:uid="{00000000-0005-0000-0000-00002D260000}"/>
    <cellStyle name="Standaard 4 2 3 3 4 4 3 2" xfId="3545" xr:uid="{00000000-0005-0000-0000-00002E260000}"/>
    <cellStyle name="Standaard 4 2 3 3 4 4 3 2 2" xfId="8212" xr:uid="{00000000-0005-0000-0000-00002F260000}"/>
    <cellStyle name="Standaard 4 2 3 3 4 4 3 2 2 2" xfId="22859" xr:uid="{00000000-0005-0000-0000-000030260000}"/>
    <cellStyle name="Standaard 4 2 3 3 4 4 3 2 3" xfId="10745" xr:uid="{00000000-0005-0000-0000-000031260000}"/>
    <cellStyle name="Standaard 4 2 3 3 4 4 3 2 3 2" xfId="22860" xr:uid="{00000000-0005-0000-0000-000032260000}"/>
    <cellStyle name="Standaard 4 2 3 3 4 4 3 2 4" xfId="15413" xr:uid="{00000000-0005-0000-0000-000033260000}"/>
    <cellStyle name="Standaard 4 2 3 3 4 4 3 2 5" xfId="22858" xr:uid="{00000000-0005-0000-0000-000034260000}"/>
    <cellStyle name="Standaard 4 2 3 3 4 4 3 3" xfId="5881" xr:uid="{00000000-0005-0000-0000-000035260000}"/>
    <cellStyle name="Standaard 4 2 3 3 4 4 3 3 2" xfId="22861" xr:uid="{00000000-0005-0000-0000-000036260000}"/>
    <cellStyle name="Standaard 4 2 3 3 4 4 3 4" xfId="10744" xr:uid="{00000000-0005-0000-0000-000037260000}"/>
    <cellStyle name="Standaard 4 2 3 3 4 4 3 4 2" xfId="22862" xr:uid="{00000000-0005-0000-0000-000038260000}"/>
    <cellStyle name="Standaard 4 2 3 3 4 4 3 5" xfId="15412" xr:uid="{00000000-0005-0000-0000-000039260000}"/>
    <cellStyle name="Standaard 4 2 3 3 4 4 3 6" xfId="22857" xr:uid="{00000000-0005-0000-0000-00003A260000}"/>
    <cellStyle name="Standaard 4 2 3 3 4 4 4" xfId="2768" xr:uid="{00000000-0005-0000-0000-00003B260000}"/>
    <cellStyle name="Standaard 4 2 3 3 4 4 4 2" xfId="7435" xr:uid="{00000000-0005-0000-0000-00003C260000}"/>
    <cellStyle name="Standaard 4 2 3 3 4 4 4 2 2" xfId="22864" xr:uid="{00000000-0005-0000-0000-00003D260000}"/>
    <cellStyle name="Standaard 4 2 3 3 4 4 4 3" xfId="10746" xr:uid="{00000000-0005-0000-0000-00003E260000}"/>
    <cellStyle name="Standaard 4 2 3 3 4 4 4 3 2" xfId="22865" xr:uid="{00000000-0005-0000-0000-00003F260000}"/>
    <cellStyle name="Standaard 4 2 3 3 4 4 4 4" xfId="15414" xr:uid="{00000000-0005-0000-0000-000040260000}"/>
    <cellStyle name="Standaard 4 2 3 3 4 4 4 5" xfId="22863" xr:uid="{00000000-0005-0000-0000-000041260000}"/>
    <cellStyle name="Standaard 4 2 3 3 4 4 5" xfId="5104" xr:uid="{00000000-0005-0000-0000-000042260000}"/>
    <cellStyle name="Standaard 4 2 3 3 4 4 5 2" xfId="22866" xr:uid="{00000000-0005-0000-0000-000043260000}"/>
    <cellStyle name="Standaard 4 2 3 3 4 4 6" xfId="10741" xr:uid="{00000000-0005-0000-0000-000044260000}"/>
    <cellStyle name="Standaard 4 2 3 3 4 4 6 2" xfId="22867" xr:uid="{00000000-0005-0000-0000-000045260000}"/>
    <cellStyle name="Standaard 4 2 3 3 4 4 7" xfId="15409" xr:uid="{00000000-0005-0000-0000-000046260000}"/>
    <cellStyle name="Standaard 4 2 3 3 4 4 8" xfId="22850" xr:uid="{00000000-0005-0000-0000-000047260000}"/>
    <cellStyle name="Standaard 4 2 3 3 4 5" xfId="1603" xr:uid="{00000000-0005-0000-0000-000048260000}"/>
    <cellStyle name="Standaard 4 2 3 3 4 5 2" xfId="3934" xr:uid="{00000000-0005-0000-0000-000049260000}"/>
    <cellStyle name="Standaard 4 2 3 3 4 5 2 2" xfId="8601" xr:uid="{00000000-0005-0000-0000-00004A260000}"/>
    <cellStyle name="Standaard 4 2 3 3 4 5 2 2 2" xfId="22870" xr:uid="{00000000-0005-0000-0000-00004B260000}"/>
    <cellStyle name="Standaard 4 2 3 3 4 5 2 3" xfId="10748" xr:uid="{00000000-0005-0000-0000-00004C260000}"/>
    <cellStyle name="Standaard 4 2 3 3 4 5 2 3 2" xfId="22871" xr:uid="{00000000-0005-0000-0000-00004D260000}"/>
    <cellStyle name="Standaard 4 2 3 3 4 5 2 4" xfId="15416" xr:uid="{00000000-0005-0000-0000-00004E260000}"/>
    <cellStyle name="Standaard 4 2 3 3 4 5 2 5" xfId="22869" xr:uid="{00000000-0005-0000-0000-00004F260000}"/>
    <cellStyle name="Standaard 4 2 3 3 4 5 3" xfId="6270" xr:uid="{00000000-0005-0000-0000-000050260000}"/>
    <cellStyle name="Standaard 4 2 3 3 4 5 3 2" xfId="22872" xr:uid="{00000000-0005-0000-0000-000051260000}"/>
    <cellStyle name="Standaard 4 2 3 3 4 5 4" xfId="10747" xr:uid="{00000000-0005-0000-0000-000052260000}"/>
    <cellStyle name="Standaard 4 2 3 3 4 5 4 2" xfId="22873" xr:uid="{00000000-0005-0000-0000-000053260000}"/>
    <cellStyle name="Standaard 4 2 3 3 4 5 5" xfId="15415" xr:uid="{00000000-0005-0000-0000-000054260000}"/>
    <cellStyle name="Standaard 4 2 3 3 4 5 6" xfId="22868" xr:uid="{00000000-0005-0000-0000-000055260000}"/>
    <cellStyle name="Standaard 4 2 3 3 4 6" xfId="826" xr:uid="{00000000-0005-0000-0000-000056260000}"/>
    <cellStyle name="Standaard 4 2 3 3 4 6 2" xfId="3157" xr:uid="{00000000-0005-0000-0000-000057260000}"/>
    <cellStyle name="Standaard 4 2 3 3 4 6 2 2" xfId="7824" xr:uid="{00000000-0005-0000-0000-000058260000}"/>
    <cellStyle name="Standaard 4 2 3 3 4 6 2 2 2" xfId="22876" xr:uid="{00000000-0005-0000-0000-000059260000}"/>
    <cellStyle name="Standaard 4 2 3 3 4 6 2 3" xfId="10750" xr:uid="{00000000-0005-0000-0000-00005A260000}"/>
    <cellStyle name="Standaard 4 2 3 3 4 6 2 3 2" xfId="22877" xr:uid="{00000000-0005-0000-0000-00005B260000}"/>
    <cellStyle name="Standaard 4 2 3 3 4 6 2 4" xfId="15418" xr:uid="{00000000-0005-0000-0000-00005C260000}"/>
    <cellStyle name="Standaard 4 2 3 3 4 6 2 5" xfId="22875" xr:uid="{00000000-0005-0000-0000-00005D260000}"/>
    <cellStyle name="Standaard 4 2 3 3 4 6 3" xfId="5493" xr:uid="{00000000-0005-0000-0000-00005E260000}"/>
    <cellStyle name="Standaard 4 2 3 3 4 6 3 2" xfId="22878" xr:uid="{00000000-0005-0000-0000-00005F260000}"/>
    <cellStyle name="Standaard 4 2 3 3 4 6 4" xfId="10749" xr:uid="{00000000-0005-0000-0000-000060260000}"/>
    <cellStyle name="Standaard 4 2 3 3 4 6 4 2" xfId="22879" xr:uid="{00000000-0005-0000-0000-000061260000}"/>
    <cellStyle name="Standaard 4 2 3 3 4 6 5" xfId="15417" xr:uid="{00000000-0005-0000-0000-000062260000}"/>
    <cellStyle name="Standaard 4 2 3 3 4 6 6" xfId="22874" xr:uid="{00000000-0005-0000-0000-000063260000}"/>
    <cellStyle name="Standaard 4 2 3 3 4 7" xfId="2380" xr:uid="{00000000-0005-0000-0000-000064260000}"/>
    <cellStyle name="Standaard 4 2 3 3 4 7 2" xfId="7047" xr:uid="{00000000-0005-0000-0000-000065260000}"/>
    <cellStyle name="Standaard 4 2 3 3 4 7 2 2" xfId="22881" xr:uid="{00000000-0005-0000-0000-000066260000}"/>
    <cellStyle name="Standaard 4 2 3 3 4 7 3" xfId="10751" xr:uid="{00000000-0005-0000-0000-000067260000}"/>
    <cellStyle name="Standaard 4 2 3 3 4 7 3 2" xfId="22882" xr:uid="{00000000-0005-0000-0000-000068260000}"/>
    <cellStyle name="Standaard 4 2 3 3 4 7 4" xfId="15419" xr:uid="{00000000-0005-0000-0000-000069260000}"/>
    <cellStyle name="Standaard 4 2 3 3 4 7 5" xfId="22880" xr:uid="{00000000-0005-0000-0000-00006A260000}"/>
    <cellStyle name="Standaard 4 2 3 3 4 8" xfId="4721" xr:uid="{00000000-0005-0000-0000-00006B260000}"/>
    <cellStyle name="Standaard 4 2 3 3 4 8 2" xfId="22883" xr:uid="{00000000-0005-0000-0000-00006C260000}"/>
    <cellStyle name="Standaard 4 2 3 3 4 9" xfId="10704" xr:uid="{00000000-0005-0000-0000-00006D260000}"/>
    <cellStyle name="Standaard 4 2 3 3 4 9 2" xfId="22884" xr:uid="{00000000-0005-0000-0000-00006E260000}"/>
    <cellStyle name="Standaard 4 2 3 3 5" xfId="128" xr:uid="{00000000-0005-0000-0000-00006F260000}"/>
    <cellStyle name="Standaard 4 2 3 3 5 10" xfId="22885" xr:uid="{00000000-0005-0000-0000-000070260000}"/>
    <cellStyle name="Standaard 4 2 3 3 5 2" xfId="322" xr:uid="{00000000-0005-0000-0000-000071260000}"/>
    <cellStyle name="Standaard 4 2 3 3 5 2 2" xfId="713" xr:uid="{00000000-0005-0000-0000-000072260000}"/>
    <cellStyle name="Standaard 4 2 3 3 5 2 2 2" xfId="2271" xr:uid="{00000000-0005-0000-0000-000073260000}"/>
    <cellStyle name="Standaard 4 2 3 3 5 2 2 2 2" xfId="4602" xr:uid="{00000000-0005-0000-0000-000074260000}"/>
    <cellStyle name="Standaard 4 2 3 3 5 2 2 2 2 2" xfId="9269" xr:uid="{00000000-0005-0000-0000-000075260000}"/>
    <cellStyle name="Standaard 4 2 3 3 5 2 2 2 2 2 2" xfId="22890" xr:uid="{00000000-0005-0000-0000-000076260000}"/>
    <cellStyle name="Standaard 4 2 3 3 5 2 2 2 2 3" xfId="10756" xr:uid="{00000000-0005-0000-0000-000077260000}"/>
    <cellStyle name="Standaard 4 2 3 3 5 2 2 2 2 3 2" xfId="22891" xr:uid="{00000000-0005-0000-0000-000078260000}"/>
    <cellStyle name="Standaard 4 2 3 3 5 2 2 2 2 4" xfId="15424" xr:uid="{00000000-0005-0000-0000-000079260000}"/>
    <cellStyle name="Standaard 4 2 3 3 5 2 2 2 2 5" xfId="22889" xr:uid="{00000000-0005-0000-0000-00007A260000}"/>
    <cellStyle name="Standaard 4 2 3 3 5 2 2 2 3" xfId="6938" xr:uid="{00000000-0005-0000-0000-00007B260000}"/>
    <cellStyle name="Standaard 4 2 3 3 5 2 2 2 3 2" xfId="22892" xr:uid="{00000000-0005-0000-0000-00007C260000}"/>
    <cellStyle name="Standaard 4 2 3 3 5 2 2 2 4" xfId="10755" xr:uid="{00000000-0005-0000-0000-00007D260000}"/>
    <cellStyle name="Standaard 4 2 3 3 5 2 2 2 4 2" xfId="22893" xr:uid="{00000000-0005-0000-0000-00007E260000}"/>
    <cellStyle name="Standaard 4 2 3 3 5 2 2 2 5" xfId="15423" xr:uid="{00000000-0005-0000-0000-00007F260000}"/>
    <cellStyle name="Standaard 4 2 3 3 5 2 2 2 6" xfId="22888" xr:uid="{00000000-0005-0000-0000-000080260000}"/>
    <cellStyle name="Standaard 4 2 3 3 5 2 2 3" xfId="1494" xr:uid="{00000000-0005-0000-0000-000081260000}"/>
    <cellStyle name="Standaard 4 2 3 3 5 2 2 3 2" xfId="3825" xr:uid="{00000000-0005-0000-0000-000082260000}"/>
    <cellStyle name="Standaard 4 2 3 3 5 2 2 3 2 2" xfId="8492" xr:uid="{00000000-0005-0000-0000-000083260000}"/>
    <cellStyle name="Standaard 4 2 3 3 5 2 2 3 2 2 2" xfId="22896" xr:uid="{00000000-0005-0000-0000-000084260000}"/>
    <cellStyle name="Standaard 4 2 3 3 5 2 2 3 2 3" xfId="10758" xr:uid="{00000000-0005-0000-0000-000085260000}"/>
    <cellStyle name="Standaard 4 2 3 3 5 2 2 3 2 3 2" xfId="22897" xr:uid="{00000000-0005-0000-0000-000086260000}"/>
    <cellStyle name="Standaard 4 2 3 3 5 2 2 3 2 4" xfId="15426" xr:uid="{00000000-0005-0000-0000-000087260000}"/>
    <cellStyle name="Standaard 4 2 3 3 5 2 2 3 2 5" xfId="22895" xr:uid="{00000000-0005-0000-0000-000088260000}"/>
    <cellStyle name="Standaard 4 2 3 3 5 2 2 3 3" xfId="6161" xr:uid="{00000000-0005-0000-0000-000089260000}"/>
    <cellStyle name="Standaard 4 2 3 3 5 2 2 3 3 2" xfId="22898" xr:uid="{00000000-0005-0000-0000-00008A260000}"/>
    <cellStyle name="Standaard 4 2 3 3 5 2 2 3 4" xfId="10757" xr:uid="{00000000-0005-0000-0000-00008B260000}"/>
    <cellStyle name="Standaard 4 2 3 3 5 2 2 3 4 2" xfId="22899" xr:uid="{00000000-0005-0000-0000-00008C260000}"/>
    <cellStyle name="Standaard 4 2 3 3 5 2 2 3 5" xfId="15425" xr:uid="{00000000-0005-0000-0000-00008D260000}"/>
    <cellStyle name="Standaard 4 2 3 3 5 2 2 3 6" xfId="22894" xr:uid="{00000000-0005-0000-0000-00008E260000}"/>
    <cellStyle name="Standaard 4 2 3 3 5 2 2 4" xfId="3048" xr:uid="{00000000-0005-0000-0000-00008F260000}"/>
    <cellStyle name="Standaard 4 2 3 3 5 2 2 4 2" xfId="7715" xr:uid="{00000000-0005-0000-0000-000090260000}"/>
    <cellStyle name="Standaard 4 2 3 3 5 2 2 4 2 2" xfId="22901" xr:uid="{00000000-0005-0000-0000-000091260000}"/>
    <cellStyle name="Standaard 4 2 3 3 5 2 2 4 3" xfId="10759" xr:uid="{00000000-0005-0000-0000-000092260000}"/>
    <cellStyle name="Standaard 4 2 3 3 5 2 2 4 3 2" xfId="22902" xr:uid="{00000000-0005-0000-0000-000093260000}"/>
    <cellStyle name="Standaard 4 2 3 3 5 2 2 4 4" xfId="15427" xr:uid="{00000000-0005-0000-0000-000094260000}"/>
    <cellStyle name="Standaard 4 2 3 3 5 2 2 4 5" xfId="22900" xr:uid="{00000000-0005-0000-0000-000095260000}"/>
    <cellStyle name="Standaard 4 2 3 3 5 2 2 5" xfId="5384" xr:uid="{00000000-0005-0000-0000-000096260000}"/>
    <cellStyle name="Standaard 4 2 3 3 5 2 2 5 2" xfId="22903" xr:uid="{00000000-0005-0000-0000-000097260000}"/>
    <cellStyle name="Standaard 4 2 3 3 5 2 2 6" xfId="10754" xr:uid="{00000000-0005-0000-0000-000098260000}"/>
    <cellStyle name="Standaard 4 2 3 3 5 2 2 6 2" xfId="22904" xr:uid="{00000000-0005-0000-0000-000099260000}"/>
    <cellStyle name="Standaard 4 2 3 3 5 2 2 7" xfId="15422" xr:uid="{00000000-0005-0000-0000-00009A260000}"/>
    <cellStyle name="Standaard 4 2 3 3 5 2 2 8" xfId="22887" xr:uid="{00000000-0005-0000-0000-00009B260000}"/>
    <cellStyle name="Standaard 4 2 3 3 5 2 3" xfId="1883" xr:uid="{00000000-0005-0000-0000-00009C260000}"/>
    <cellStyle name="Standaard 4 2 3 3 5 2 3 2" xfId="4214" xr:uid="{00000000-0005-0000-0000-00009D260000}"/>
    <cellStyle name="Standaard 4 2 3 3 5 2 3 2 2" xfId="8881" xr:uid="{00000000-0005-0000-0000-00009E260000}"/>
    <cellStyle name="Standaard 4 2 3 3 5 2 3 2 2 2" xfId="22907" xr:uid="{00000000-0005-0000-0000-00009F260000}"/>
    <cellStyle name="Standaard 4 2 3 3 5 2 3 2 3" xfId="10761" xr:uid="{00000000-0005-0000-0000-0000A0260000}"/>
    <cellStyle name="Standaard 4 2 3 3 5 2 3 2 3 2" xfId="22908" xr:uid="{00000000-0005-0000-0000-0000A1260000}"/>
    <cellStyle name="Standaard 4 2 3 3 5 2 3 2 4" xfId="15429" xr:uid="{00000000-0005-0000-0000-0000A2260000}"/>
    <cellStyle name="Standaard 4 2 3 3 5 2 3 2 5" xfId="22906" xr:uid="{00000000-0005-0000-0000-0000A3260000}"/>
    <cellStyle name="Standaard 4 2 3 3 5 2 3 3" xfId="6550" xr:uid="{00000000-0005-0000-0000-0000A4260000}"/>
    <cellStyle name="Standaard 4 2 3 3 5 2 3 3 2" xfId="22909" xr:uid="{00000000-0005-0000-0000-0000A5260000}"/>
    <cellStyle name="Standaard 4 2 3 3 5 2 3 4" xfId="10760" xr:uid="{00000000-0005-0000-0000-0000A6260000}"/>
    <cellStyle name="Standaard 4 2 3 3 5 2 3 4 2" xfId="22910" xr:uid="{00000000-0005-0000-0000-0000A7260000}"/>
    <cellStyle name="Standaard 4 2 3 3 5 2 3 5" xfId="15428" xr:uid="{00000000-0005-0000-0000-0000A8260000}"/>
    <cellStyle name="Standaard 4 2 3 3 5 2 3 6" xfId="22905" xr:uid="{00000000-0005-0000-0000-0000A9260000}"/>
    <cellStyle name="Standaard 4 2 3 3 5 2 4" xfId="1106" xr:uid="{00000000-0005-0000-0000-0000AA260000}"/>
    <cellStyle name="Standaard 4 2 3 3 5 2 4 2" xfId="3437" xr:uid="{00000000-0005-0000-0000-0000AB260000}"/>
    <cellStyle name="Standaard 4 2 3 3 5 2 4 2 2" xfId="8104" xr:uid="{00000000-0005-0000-0000-0000AC260000}"/>
    <cellStyle name="Standaard 4 2 3 3 5 2 4 2 2 2" xfId="22913" xr:uid="{00000000-0005-0000-0000-0000AD260000}"/>
    <cellStyle name="Standaard 4 2 3 3 5 2 4 2 3" xfId="10763" xr:uid="{00000000-0005-0000-0000-0000AE260000}"/>
    <cellStyle name="Standaard 4 2 3 3 5 2 4 2 3 2" xfId="22914" xr:uid="{00000000-0005-0000-0000-0000AF260000}"/>
    <cellStyle name="Standaard 4 2 3 3 5 2 4 2 4" xfId="15431" xr:uid="{00000000-0005-0000-0000-0000B0260000}"/>
    <cellStyle name="Standaard 4 2 3 3 5 2 4 2 5" xfId="22912" xr:uid="{00000000-0005-0000-0000-0000B1260000}"/>
    <cellStyle name="Standaard 4 2 3 3 5 2 4 3" xfId="5773" xr:uid="{00000000-0005-0000-0000-0000B2260000}"/>
    <cellStyle name="Standaard 4 2 3 3 5 2 4 3 2" xfId="22915" xr:uid="{00000000-0005-0000-0000-0000B3260000}"/>
    <cellStyle name="Standaard 4 2 3 3 5 2 4 4" xfId="10762" xr:uid="{00000000-0005-0000-0000-0000B4260000}"/>
    <cellStyle name="Standaard 4 2 3 3 5 2 4 4 2" xfId="22916" xr:uid="{00000000-0005-0000-0000-0000B5260000}"/>
    <cellStyle name="Standaard 4 2 3 3 5 2 4 5" xfId="15430" xr:uid="{00000000-0005-0000-0000-0000B6260000}"/>
    <cellStyle name="Standaard 4 2 3 3 5 2 4 6" xfId="22911" xr:uid="{00000000-0005-0000-0000-0000B7260000}"/>
    <cellStyle name="Standaard 4 2 3 3 5 2 5" xfId="2660" xr:uid="{00000000-0005-0000-0000-0000B8260000}"/>
    <cellStyle name="Standaard 4 2 3 3 5 2 5 2" xfId="7327" xr:uid="{00000000-0005-0000-0000-0000B9260000}"/>
    <cellStyle name="Standaard 4 2 3 3 5 2 5 2 2" xfId="22918" xr:uid="{00000000-0005-0000-0000-0000BA260000}"/>
    <cellStyle name="Standaard 4 2 3 3 5 2 5 3" xfId="10764" xr:uid="{00000000-0005-0000-0000-0000BB260000}"/>
    <cellStyle name="Standaard 4 2 3 3 5 2 5 3 2" xfId="22919" xr:uid="{00000000-0005-0000-0000-0000BC260000}"/>
    <cellStyle name="Standaard 4 2 3 3 5 2 5 4" xfId="15432" xr:uid="{00000000-0005-0000-0000-0000BD260000}"/>
    <cellStyle name="Standaard 4 2 3 3 5 2 5 5" xfId="22917" xr:uid="{00000000-0005-0000-0000-0000BE260000}"/>
    <cellStyle name="Standaard 4 2 3 3 5 2 6" xfId="4996" xr:uid="{00000000-0005-0000-0000-0000BF260000}"/>
    <cellStyle name="Standaard 4 2 3 3 5 2 6 2" xfId="22920" xr:uid="{00000000-0005-0000-0000-0000C0260000}"/>
    <cellStyle name="Standaard 4 2 3 3 5 2 7" xfId="10753" xr:uid="{00000000-0005-0000-0000-0000C1260000}"/>
    <cellStyle name="Standaard 4 2 3 3 5 2 7 2" xfId="22921" xr:uid="{00000000-0005-0000-0000-0000C2260000}"/>
    <cellStyle name="Standaard 4 2 3 3 5 2 8" xfId="15421" xr:uid="{00000000-0005-0000-0000-0000C3260000}"/>
    <cellStyle name="Standaard 4 2 3 3 5 2 9" xfId="22886" xr:uid="{00000000-0005-0000-0000-0000C4260000}"/>
    <cellStyle name="Standaard 4 2 3 3 5 3" xfId="519" xr:uid="{00000000-0005-0000-0000-0000C5260000}"/>
    <cellStyle name="Standaard 4 2 3 3 5 3 2" xfId="2077" xr:uid="{00000000-0005-0000-0000-0000C6260000}"/>
    <cellStyle name="Standaard 4 2 3 3 5 3 2 2" xfId="4408" xr:uid="{00000000-0005-0000-0000-0000C7260000}"/>
    <cellStyle name="Standaard 4 2 3 3 5 3 2 2 2" xfId="9075" xr:uid="{00000000-0005-0000-0000-0000C8260000}"/>
    <cellStyle name="Standaard 4 2 3 3 5 3 2 2 2 2" xfId="22925" xr:uid="{00000000-0005-0000-0000-0000C9260000}"/>
    <cellStyle name="Standaard 4 2 3 3 5 3 2 2 3" xfId="10767" xr:uid="{00000000-0005-0000-0000-0000CA260000}"/>
    <cellStyle name="Standaard 4 2 3 3 5 3 2 2 3 2" xfId="22926" xr:uid="{00000000-0005-0000-0000-0000CB260000}"/>
    <cellStyle name="Standaard 4 2 3 3 5 3 2 2 4" xfId="15435" xr:uid="{00000000-0005-0000-0000-0000CC260000}"/>
    <cellStyle name="Standaard 4 2 3 3 5 3 2 2 5" xfId="22924" xr:uid="{00000000-0005-0000-0000-0000CD260000}"/>
    <cellStyle name="Standaard 4 2 3 3 5 3 2 3" xfId="6744" xr:uid="{00000000-0005-0000-0000-0000CE260000}"/>
    <cellStyle name="Standaard 4 2 3 3 5 3 2 3 2" xfId="22927" xr:uid="{00000000-0005-0000-0000-0000CF260000}"/>
    <cellStyle name="Standaard 4 2 3 3 5 3 2 4" xfId="10766" xr:uid="{00000000-0005-0000-0000-0000D0260000}"/>
    <cellStyle name="Standaard 4 2 3 3 5 3 2 4 2" xfId="22928" xr:uid="{00000000-0005-0000-0000-0000D1260000}"/>
    <cellStyle name="Standaard 4 2 3 3 5 3 2 5" xfId="15434" xr:uid="{00000000-0005-0000-0000-0000D2260000}"/>
    <cellStyle name="Standaard 4 2 3 3 5 3 2 6" xfId="22923" xr:uid="{00000000-0005-0000-0000-0000D3260000}"/>
    <cellStyle name="Standaard 4 2 3 3 5 3 3" xfId="1300" xr:uid="{00000000-0005-0000-0000-0000D4260000}"/>
    <cellStyle name="Standaard 4 2 3 3 5 3 3 2" xfId="3631" xr:uid="{00000000-0005-0000-0000-0000D5260000}"/>
    <cellStyle name="Standaard 4 2 3 3 5 3 3 2 2" xfId="8298" xr:uid="{00000000-0005-0000-0000-0000D6260000}"/>
    <cellStyle name="Standaard 4 2 3 3 5 3 3 2 2 2" xfId="22931" xr:uid="{00000000-0005-0000-0000-0000D7260000}"/>
    <cellStyle name="Standaard 4 2 3 3 5 3 3 2 3" xfId="10769" xr:uid="{00000000-0005-0000-0000-0000D8260000}"/>
    <cellStyle name="Standaard 4 2 3 3 5 3 3 2 3 2" xfId="22932" xr:uid="{00000000-0005-0000-0000-0000D9260000}"/>
    <cellStyle name="Standaard 4 2 3 3 5 3 3 2 4" xfId="15437" xr:uid="{00000000-0005-0000-0000-0000DA260000}"/>
    <cellStyle name="Standaard 4 2 3 3 5 3 3 2 5" xfId="22930" xr:uid="{00000000-0005-0000-0000-0000DB260000}"/>
    <cellStyle name="Standaard 4 2 3 3 5 3 3 3" xfId="5967" xr:uid="{00000000-0005-0000-0000-0000DC260000}"/>
    <cellStyle name="Standaard 4 2 3 3 5 3 3 3 2" xfId="22933" xr:uid="{00000000-0005-0000-0000-0000DD260000}"/>
    <cellStyle name="Standaard 4 2 3 3 5 3 3 4" xfId="10768" xr:uid="{00000000-0005-0000-0000-0000DE260000}"/>
    <cellStyle name="Standaard 4 2 3 3 5 3 3 4 2" xfId="22934" xr:uid="{00000000-0005-0000-0000-0000DF260000}"/>
    <cellStyle name="Standaard 4 2 3 3 5 3 3 5" xfId="15436" xr:uid="{00000000-0005-0000-0000-0000E0260000}"/>
    <cellStyle name="Standaard 4 2 3 3 5 3 3 6" xfId="22929" xr:uid="{00000000-0005-0000-0000-0000E1260000}"/>
    <cellStyle name="Standaard 4 2 3 3 5 3 4" xfId="2854" xr:uid="{00000000-0005-0000-0000-0000E2260000}"/>
    <cellStyle name="Standaard 4 2 3 3 5 3 4 2" xfId="7521" xr:uid="{00000000-0005-0000-0000-0000E3260000}"/>
    <cellStyle name="Standaard 4 2 3 3 5 3 4 2 2" xfId="22936" xr:uid="{00000000-0005-0000-0000-0000E4260000}"/>
    <cellStyle name="Standaard 4 2 3 3 5 3 4 3" xfId="10770" xr:uid="{00000000-0005-0000-0000-0000E5260000}"/>
    <cellStyle name="Standaard 4 2 3 3 5 3 4 3 2" xfId="22937" xr:uid="{00000000-0005-0000-0000-0000E6260000}"/>
    <cellStyle name="Standaard 4 2 3 3 5 3 4 4" xfId="15438" xr:uid="{00000000-0005-0000-0000-0000E7260000}"/>
    <cellStyle name="Standaard 4 2 3 3 5 3 4 5" xfId="22935" xr:uid="{00000000-0005-0000-0000-0000E8260000}"/>
    <cellStyle name="Standaard 4 2 3 3 5 3 5" xfId="5190" xr:uid="{00000000-0005-0000-0000-0000E9260000}"/>
    <cellStyle name="Standaard 4 2 3 3 5 3 5 2" xfId="22938" xr:uid="{00000000-0005-0000-0000-0000EA260000}"/>
    <cellStyle name="Standaard 4 2 3 3 5 3 6" xfId="10765" xr:uid="{00000000-0005-0000-0000-0000EB260000}"/>
    <cellStyle name="Standaard 4 2 3 3 5 3 6 2" xfId="22939" xr:uid="{00000000-0005-0000-0000-0000EC260000}"/>
    <cellStyle name="Standaard 4 2 3 3 5 3 7" xfId="15433" xr:uid="{00000000-0005-0000-0000-0000ED260000}"/>
    <cellStyle name="Standaard 4 2 3 3 5 3 8" xfId="22922" xr:uid="{00000000-0005-0000-0000-0000EE260000}"/>
    <cellStyle name="Standaard 4 2 3 3 5 4" xfId="1689" xr:uid="{00000000-0005-0000-0000-0000EF260000}"/>
    <cellStyle name="Standaard 4 2 3 3 5 4 2" xfId="4020" xr:uid="{00000000-0005-0000-0000-0000F0260000}"/>
    <cellStyle name="Standaard 4 2 3 3 5 4 2 2" xfId="8687" xr:uid="{00000000-0005-0000-0000-0000F1260000}"/>
    <cellStyle name="Standaard 4 2 3 3 5 4 2 2 2" xfId="22942" xr:uid="{00000000-0005-0000-0000-0000F2260000}"/>
    <cellStyle name="Standaard 4 2 3 3 5 4 2 3" xfId="10772" xr:uid="{00000000-0005-0000-0000-0000F3260000}"/>
    <cellStyle name="Standaard 4 2 3 3 5 4 2 3 2" xfId="22943" xr:uid="{00000000-0005-0000-0000-0000F4260000}"/>
    <cellStyle name="Standaard 4 2 3 3 5 4 2 4" xfId="15440" xr:uid="{00000000-0005-0000-0000-0000F5260000}"/>
    <cellStyle name="Standaard 4 2 3 3 5 4 2 5" xfId="22941" xr:uid="{00000000-0005-0000-0000-0000F6260000}"/>
    <cellStyle name="Standaard 4 2 3 3 5 4 3" xfId="6356" xr:uid="{00000000-0005-0000-0000-0000F7260000}"/>
    <cellStyle name="Standaard 4 2 3 3 5 4 3 2" xfId="22944" xr:uid="{00000000-0005-0000-0000-0000F8260000}"/>
    <cellStyle name="Standaard 4 2 3 3 5 4 4" xfId="10771" xr:uid="{00000000-0005-0000-0000-0000F9260000}"/>
    <cellStyle name="Standaard 4 2 3 3 5 4 4 2" xfId="22945" xr:uid="{00000000-0005-0000-0000-0000FA260000}"/>
    <cellStyle name="Standaard 4 2 3 3 5 4 5" xfId="15439" xr:uid="{00000000-0005-0000-0000-0000FB260000}"/>
    <cellStyle name="Standaard 4 2 3 3 5 4 6" xfId="22940" xr:uid="{00000000-0005-0000-0000-0000FC260000}"/>
    <cellStyle name="Standaard 4 2 3 3 5 5" xfId="912" xr:uid="{00000000-0005-0000-0000-0000FD260000}"/>
    <cellStyle name="Standaard 4 2 3 3 5 5 2" xfId="3243" xr:uid="{00000000-0005-0000-0000-0000FE260000}"/>
    <cellStyle name="Standaard 4 2 3 3 5 5 2 2" xfId="7910" xr:uid="{00000000-0005-0000-0000-0000FF260000}"/>
    <cellStyle name="Standaard 4 2 3 3 5 5 2 2 2" xfId="22948" xr:uid="{00000000-0005-0000-0000-000000270000}"/>
    <cellStyle name="Standaard 4 2 3 3 5 5 2 3" xfId="10774" xr:uid="{00000000-0005-0000-0000-000001270000}"/>
    <cellStyle name="Standaard 4 2 3 3 5 5 2 3 2" xfId="22949" xr:uid="{00000000-0005-0000-0000-000002270000}"/>
    <cellStyle name="Standaard 4 2 3 3 5 5 2 4" xfId="15442" xr:uid="{00000000-0005-0000-0000-000003270000}"/>
    <cellStyle name="Standaard 4 2 3 3 5 5 2 5" xfId="22947" xr:uid="{00000000-0005-0000-0000-000004270000}"/>
    <cellStyle name="Standaard 4 2 3 3 5 5 3" xfId="5579" xr:uid="{00000000-0005-0000-0000-000005270000}"/>
    <cellStyle name="Standaard 4 2 3 3 5 5 3 2" xfId="22950" xr:uid="{00000000-0005-0000-0000-000006270000}"/>
    <cellStyle name="Standaard 4 2 3 3 5 5 4" xfId="10773" xr:uid="{00000000-0005-0000-0000-000007270000}"/>
    <cellStyle name="Standaard 4 2 3 3 5 5 4 2" xfId="22951" xr:uid="{00000000-0005-0000-0000-000008270000}"/>
    <cellStyle name="Standaard 4 2 3 3 5 5 5" xfId="15441" xr:uid="{00000000-0005-0000-0000-000009270000}"/>
    <cellStyle name="Standaard 4 2 3 3 5 5 6" xfId="22946" xr:uid="{00000000-0005-0000-0000-00000A270000}"/>
    <cellStyle name="Standaard 4 2 3 3 5 6" xfId="2466" xr:uid="{00000000-0005-0000-0000-00000B270000}"/>
    <cellStyle name="Standaard 4 2 3 3 5 6 2" xfId="7133" xr:uid="{00000000-0005-0000-0000-00000C270000}"/>
    <cellStyle name="Standaard 4 2 3 3 5 6 2 2" xfId="22953" xr:uid="{00000000-0005-0000-0000-00000D270000}"/>
    <cellStyle name="Standaard 4 2 3 3 5 6 3" xfId="10775" xr:uid="{00000000-0005-0000-0000-00000E270000}"/>
    <cellStyle name="Standaard 4 2 3 3 5 6 3 2" xfId="22954" xr:uid="{00000000-0005-0000-0000-00000F270000}"/>
    <cellStyle name="Standaard 4 2 3 3 5 6 4" xfId="15443" xr:uid="{00000000-0005-0000-0000-000010270000}"/>
    <cellStyle name="Standaard 4 2 3 3 5 6 5" xfId="22952" xr:uid="{00000000-0005-0000-0000-000011270000}"/>
    <cellStyle name="Standaard 4 2 3 3 5 7" xfId="4802" xr:uid="{00000000-0005-0000-0000-000012270000}"/>
    <cellStyle name="Standaard 4 2 3 3 5 7 2" xfId="22955" xr:uid="{00000000-0005-0000-0000-000013270000}"/>
    <cellStyle name="Standaard 4 2 3 3 5 8" xfId="10752" xr:uid="{00000000-0005-0000-0000-000014270000}"/>
    <cellStyle name="Standaard 4 2 3 3 5 8 2" xfId="22956" xr:uid="{00000000-0005-0000-0000-000015270000}"/>
    <cellStyle name="Standaard 4 2 3 3 5 9" xfId="15420" xr:uid="{00000000-0005-0000-0000-000016270000}"/>
    <cellStyle name="Standaard 4 2 3 3 6" xfId="233" xr:uid="{00000000-0005-0000-0000-000017270000}"/>
    <cellStyle name="Standaard 4 2 3 3 6 2" xfId="624" xr:uid="{00000000-0005-0000-0000-000018270000}"/>
    <cellStyle name="Standaard 4 2 3 3 6 2 2" xfId="2182" xr:uid="{00000000-0005-0000-0000-000019270000}"/>
    <cellStyle name="Standaard 4 2 3 3 6 2 2 2" xfId="4513" xr:uid="{00000000-0005-0000-0000-00001A270000}"/>
    <cellStyle name="Standaard 4 2 3 3 6 2 2 2 2" xfId="9180" xr:uid="{00000000-0005-0000-0000-00001B270000}"/>
    <cellStyle name="Standaard 4 2 3 3 6 2 2 2 2 2" xfId="22961" xr:uid="{00000000-0005-0000-0000-00001C270000}"/>
    <cellStyle name="Standaard 4 2 3 3 6 2 2 2 3" xfId="10779" xr:uid="{00000000-0005-0000-0000-00001D270000}"/>
    <cellStyle name="Standaard 4 2 3 3 6 2 2 2 3 2" xfId="22962" xr:uid="{00000000-0005-0000-0000-00001E270000}"/>
    <cellStyle name="Standaard 4 2 3 3 6 2 2 2 4" xfId="15447" xr:uid="{00000000-0005-0000-0000-00001F270000}"/>
    <cellStyle name="Standaard 4 2 3 3 6 2 2 2 5" xfId="22960" xr:uid="{00000000-0005-0000-0000-000020270000}"/>
    <cellStyle name="Standaard 4 2 3 3 6 2 2 3" xfId="6849" xr:uid="{00000000-0005-0000-0000-000021270000}"/>
    <cellStyle name="Standaard 4 2 3 3 6 2 2 3 2" xfId="22963" xr:uid="{00000000-0005-0000-0000-000022270000}"/>
    <cellStyle name="Standaard 4 2 3 3 6 2 2 4" xfId="10778" xr:uid="{00000000-0005-0000-0000-000023270000}"/>
    <cellStyle name="Standaard 4 2 3 3 6 2 2 4 2" xfId="22964" xr:uid="{00000000-0005-0000-0000-000024270000}"/>
    <cellStyle name="Standaard 4 2 3 3 6 2 2 5" xfId="15446" xr:uid="{00000000-0005-0000-0000-000025270000}"/>
    <cellStyle name="Standaard 4 2 3 3 6 2 2 6" xfId="22959" xr:uid="{00000000-0005-0000-0000-000026270000}"/>
    <cellStyle name="Standaard 4 2 3 3 6 2 3" xfId="1405" xr:uid="{00000000-0005-0000-0000-000027270000}"/>
    <cellStyle name="Standaard 4 2 3 3 6 2 3 2" xfId="3736" xr:uid="{00000000-0005-0000-0000-000028270000}"/>
    <cellStyle name="Standaard 4 2 3 3 6 2 3 2 2" xfId="8403" xr:uid="{00000000-0005-0000-0000-000029270000}"/>
    <cellStyle name="Standaard 4 2 3 3 6 2 3 2 2 2" xfId="22967" xr:uid="{00000000-0005-0000-0000-00002A270000}"/>
    <cellStyle name="Standaard 4 2 3 3 6 2 3 2 3" xfId="10781" xr:uid="{00000000-0005-0000-0000-00002B270000}"/>
    <cellStyle name="Standaard 4 2 3 3 6 2 3 2 3 2" xfId="22968" xr:uid="{00000000-0005-0000-0000-00002C270000}"/>
    <cellStyle name="Standaard 4 2 3 3 6 2 3 2 4" xfId="15449" xr:uid="{00000000-0005-0000-0000-00002D270000}"/>
    <cellStyle name="Standaard 4 2 3 3 6 2 3 2 5" xfId="22966" xr:uid="{00000000-0005-0000-0000-00002E270000}"/>
    <cellStyle name="Standaard 4 2 3 3 6 2 3 3" xfId="6072" xr:uid="{00000000-0005-0000-0000-00002F270000}"/>
    <cellStyle name="Standaard 4 2 3 3 6 2 3 3 2" xfId="22969" xr:uid="{00000000-0005-0000-0000-000030270000}"/>
    <cellStyle name="Standaard 4 2 3 3 6 2 3 4" xfId="10780" xr:uid="{00000000-0005-0000-0000-000031270000}"/>
    <cellStyle name="Standaard 4 2 3 3 6 2 3 4 2" xfId="22970" xr:uid="{00000000-0005-0000-0000-000032270000}"/>
    <cellStyle name="Standaard 4 2 3 3 6 2 3 5" xfId="15448" xr:uid="{00000000-0005-0000-0000-000033270000}"/>
    <cellStyle name="Standaard 4 2 3 3 6 2 3 6" xfId="22965" xr:uid="{00000000-0005-0000-0000-000034270000}"/>
    <cellStyle name="Standaard 4 2 3 3 6 2 4" xfId="2959" xr:uid="{00000000-0005-0000-0000-000035270000}"/>
    <cellStyle name="Standaard 4 2 3 3 6 2 4 2" xfId="7626" xr:uid="{00000000-0005-0000-0000-000036270000}"/>
    <cellStyle name="Standaard 4 2 3 3 6 2 4 2 2" xfId="22972" xr:uid="{00000000-0005-0000-0000-000037270000}"/>
    <cellStyle name="Standaard 4 2 3 3 6 2 4 3" xfId="10782" xr:uid="{00000000-0005-0000-0000-000038270000}"/>
    <cellStyle name="Standaard 4 2 3 3 6 2 4 3 2" xfId="22973" xr:uid="{00000000-0005-0000-0000-000039270000}"/>
    <cellStyle name="Standaard 4 2 3 3 6 2 4 4" xfId="15450" xr:uid="{00000000-0005-0000-0000-00003A270000}"/>
    <cellStyle name="Standaard 4 2 3 3 6 2 4 5" xfId="22971" xr:uid="{00000000-0005-0000-0000-00003B270000}"/>
    <cellStyle name="Standaard 4 2 3 3 6 2 5" xfId="5295" xr:uid="{00000000-0005-0000-0000-00003C270000}"/>
    <cellStyle name="Standaard 4 2 3 3 6 2 5 2" xfId="22974" xr:uid="{00000000-0005-0000-0000-00003D270000}"/>
    <cellStyle name="Standaard 4 2 3 3 6 2 6" xfId="10777" xr:uid="{00000000-0005-0000-0000-00003E270000}"/>
    <cellStyle name="Standaard 4 2 3 3 6 2 6 2" xfId="22975" xr:uid="{00000000-0005-0000-0000-00003F270000}"/>
    <cellStyle name="Standaard 4 2 3 3 6 2 7" xfId="15445" xr:uid="{00000000-0005-0000-0000-000040270000}"/>
    <cellStyle name="Standaard 4 2 3 3 6 2 8" xfId="22958" xr:uid="{00000000-0005-0000-0000-000041270000}"/>
    <cellStyle name="Standaard 4 2 3 3 6 3" xfId="1794" xr:uid="{00000000-0005-0000-0000-000042270000}"/>
    <cellStyle name="Standaard 4 2 3 3 6 3 2" xfId="4125" xr:uid="{00000000-0005-0000-0000-000043270000}"/>
    <cellStyle name="Standaard 4 2 3 3 6 3 2 2" xfId="8792" xr:uid="{00000000-0005-0000-0000-000044270000}"/>
    <cellStyle name="Standaard 4 2 3 3 6 3 2 2 2" xfId="22978" xr:uid="{00000000-0005-0000-0000-000045270000}"/>
    <cellStyle name="Standaard 4 2 3 3 6 3 2 3" xfId="10784" xr:uid="{00000000-0005-0000-0000-000046270000}"/>
    <cellStyle name="Standaard 4 2 3 3 6 3 2 3 2" xfId="22979" xr:uid="{00000000-0005-0000-0000-000047270000}"/>
    <cellStyle name="Standaard 4 2 3 3 6 3 2 4" xfId="15452" xr:uid="{00000000-0005-0000-0000-000048270000}"/>
    <cellStyle name="Standaard 4 2 3 3 6 3 2 5" xfId="22977" xr:uid="{00000000-0005-0000-0000-000049270000}"/>
    <cellStyle name="Standaard 4 2 3 3 6 3 3" xfId="6461" xr:uid="{00000000-0005-0000-0000-00004A270000}"/>
    <cellStyle name="Standaard 4 2 3 3 6 3 3 2" xfId="22980" xr:uid="{00000000-0005-0000-0000-00004B270000}"/>
    <cellStyle name="Standaard 4 2 3 3 6 3 4" xfId="10783" xr:uid="{00000000-0005-0000-0000-00004C270000}"/>
    <cellStyle name="Standaard 4 2 3 3 6 3 4 2" xfId="22981" xr:uid="{00000000-0005-0000-0000-00004D270000}"/>
    <cellStyle name="Standaard 4 2 3 3 6 3 5" xfId="15451" xr:uid="{00000000-0005-0000-0000-00004E270000}"/>
    <cellStyle name="Standaard 4 2 3 3 6 3 6" xfId="22976" xr:uid="{00000000-0005-0000-0000-00004F270000}"/>
    <cellStyle name="Standaard 4 2 3 3 6 4" xfId="1017" xr:uid="{00000000-0005-0000-0000-000050270000}"/>
    <cellStyle name="Standaard 4 2 3 3 6 4 2" xfId="3348" xr:uid="{00000000-0005-0000-0000-000051270000}"/>
    <cellStyle name="Standaard 4 2 3 3 6 4 2 2" xfId="8015" xr:uid="{00000000-0005-0000-0000-000052270000}"/>
    <cellStyle name="Standaard 4 2 3 3 6 4 2 2 2" xfId="22984" xr:uid="{00000000-0005-0000-0000-000053270000}"/>
    <cellStyle name="Standaard 4 2 3 3 6 4 2 3" xfId="10786" xr:uid="{00000000-0005-0000-0000-000054270000}"/>
    <cellStyle name="Standaard 4 2 3 3 6 4 2 3 2" xfId="22985" xr:uid="{00000000-0005-0000-0000-000055270000}"/>
    <cellStyle name="Standaard 4 2 3 3 6 4 2 4" xfId="15454" xr:uid="{00000000-0005-0000-0000-000056270000}"/>
    <cellStyle name="Standaard 4 2 3 3 6 4 2 5" xfId="22983" xr:uid="{00000000-0005-0000-0000-000057270000}"/>
    <cellStyle name="Standaard 4 2 3 3 6 4 3" xfId="5684" xr:uid="{00000000-0005-0000-0000-000058270000}"/>
    <cellStyle name="Standaard 4 2 3 3 6 4 3 2" xfId="22986" xr:uid="{00000000-0005-0000-0000-000059270000}"/>
    <cellStyle name="Standaard 4 2 3 3 6 4 4" xfId="10785" xr:uid="{00000000-0005-0000-0000-00005A270000}"/>
    <cellStyle name="Standaard 4 2 3 3 6 4 4 2" xfId="22987" xr:uid="{00000000-0005-0000-0000-00005B270000}"/>
    <cellStyle name="Standaard 4 2 3 3 6 4 5" xfId="15453" xr:uid="{00000000-0005-0000-0000-00005C270000}"/>
    <cellStyle name="Standaard 4 2 3 3 6 4 6" xfId="22982" xr:uid="{00000000-0005-0000-0000-00005D270000}"/>
    <cellStyle name="Standaard 4 2 3 3 6 5" xfId="2571" xr:uid="{00000000-0005-0000-0000-00005E270000}"/>
    <cellStyle name="Standaard 4 2 3 3 6 5 2" xfId="7238" xr:uid="{00000000-0005-0000-0000-00005F270000}"/>
    <cellStyle name="Standaard 4 2 3 3 6 5 2 2" xfId="22989" xr:uid="{00000000-0005-0000-0000-000060270000}"/>
    <cellStyle name="Standaard 4 2 3 3 6 5 3" xfId="10787" xr:uid="{00000000-0005-0000-0000-000061270000}"/>
    <cellStyle name="Standaard 4 2 3 3 6 5 3 2" xfId="22990" xr:uid="{00000000-0005-0000-0000-000062270000}"/>
    <cellStyle name="Standaard 4 2 3 3 6 5 4" xfId="15455" xr:uid="{00000000-0005-0000-0000-000063270000}"/>
    <cellStyle name="Standaard 4 2 3 3 6 5 5" xfId="22988" xr:uid="{00000000-0005-0000-0000-000064270000}"/>
    <cellStyle name="Standaard 4 2 3 3 6 6" xfId="4907" xr:uid="{00000000-0005-0000-0000-000065270000}"/>
    <cellStyle name="Standaard 4 2 3 3 6 6 2" xfId="22991" xr:uid="{00000000-0005-0000-0000-000066270000}"/>
    <cellStyle name="Standaard 4 2 3 3 6 7" xfId="10776" xr:uid="{00000000-0005-0000-0000-000067270000}"/>
    <cellStyle name="Standaard 4 2 3 3 6 7 2" xfId="22992" xr:uid="{00000000-0005-0000-0000-000068270000}"/>
    <cellStyle name="Standaard 4 2 3 3 6 8" xfId="15444" xr:uid="{00000000-0005-0000-0000-000069270000}"/>
    <cellStyle name="Standaard 4 2 3 3 6 9" xfId="22957" xr:uid="{00000000-0005-0000-0000-00006A270000}"/>
    <cellStyle name="Standaard 4 2 3 3 7" xfId="430" xr:uid="{00000000-0005-0000-0000-00006B270000}"/>
    <cellStyle name="Standaard 4 2 3 3 7 2" xfId="1988" xr:uid="{00000000-0005-0000-0000-00006C270000}"/>
    <cellStyle name="Standaard 4 2 3 3 7 2 2" xfId="4319" xr:uid="{00000000-0005-0000-0000-00006D270000}"/>
    <cellStyle name="Standaard 4 2 3 3 7 2 2 2" xfId="8986" xr:uid="{00000000-0005-0000-0000-00006E270000}"/>
    <cellStyle name="Standaard 4 2 3 3 7 2 2 2 2" xfId="22996" xr:uid="{00000000-0005-0000-0000-00006F270000}"/>
    <cellStyle name="Standaard 4 2 3 3 7 2 2 3" xfId="10790" xr:uid="{00000000-0005-0000-0000-000070270000}"/>
    <cellStyle name="Standaard 4 2 3 3 7 2 2 3 2" xfId="22997" xr:uid="{00000000-0005-0000-0000-000071270000}"/>
    <cellStyle name="Standaard 4 2 3 3 7 2 2 4" xfId="15458" xr:uid="{00000000-0005-0000-0000-000072270000}"/>
    <cellStyle name="Standaard 4 2 3 3 7 2 2 5" xfId="22995" xr:uid="{00000000-0005-0000-0000-000073270000}"/>
    <cellStyle name="Standaard 4 2 3 3 7 2 3" xfId="6655" xr:uid="{00000000-0005-0000-0000-000074270000}"/>
    <cellStyle name="Standaard 4 2 3 3 7 2 3 2" xfId="22998" xr:uid="{00000000-0005-0000-0000-000075270000}"/>
    <cellStyle name="Standaard 4 2 3 3 7 2 4" xfId="10789" xr:uid="{00000000-0005-0000-0000-000076270000}"/>
    <cellStyle name="Standaard 4 2 3 3 7 2 4 2" xfId="22999" xr:uid="{00000000-0005-0000-0000-000077270000}"/>
    <cellStyle name="Standaard 4 2 3 3 7 2 5" xfId="15457" xr:uid="{00000000-0005-0000-0000-000078270000}"/>
    <cellStyle name="Standaard 4 2 3 3 7 2 6" xfId="22994" xr:uid="{00000000-0005-0000-0000-000079270000}"/>
    <cellStyle name="Standaard 4 2 3 3 7 3" xfId="1211" xr:uid="{00000000-0005-0000-0000-00007A270000}"/>
    <cellStyle name="Standaard 4 2 3 3 7 3 2" xfId="3542" xr:uid="{00000000-0005-0000-0000-00007B270000}"/>
    <cellStyle name="Standaard 4 2 3 3 7 3 2 2" xfId="8209" xr:uid="{00000000-0005-0000-0000-00007C270000}"/>
    <cellStyle name="Standaard 4 2 3 3 7 3 2 2 2" xfId="23002" xr:uid="{00000000-0005-0000-0000-00007D270000}"/>
    <cellStyle name="Standaard 4 2 3 3 7 3 2 3" xfId="10792" xr:uid="{00000000-0005-0000-0000-00007E270000}"/>
    <cellStyle name="Standaard 4 2 3 3 7 3 2 3 2" xfId="23003" xr:uid="{00000000-0005-0000-0000-00007F270000}"/>
    <cellStyle name="Standaard 4 2 3 3 7 3 2 4" xfId="15460" xr:uid="{00000000-0005-0000-0000-000080270000}"/>
    <cellStyle name="Standaard 4 2 3 3 7 3 2 5" xfId="23001" xr:uid="{00000000-0005-0000-0000-000081270000}"/>
    <cellStyle name="Standaard 4 2 3 3 7 3 3" xfId="5878" xr:uid="{00000000-0005-0000-0000-000082270000}"/>
    <cellStyle name="Standaard 4 2 3 3 7 3 3 2" xfId="23004" xr:uid="{00000000-0005-0000-0000-000083270000}"/>
    <cellStyle name="Standaard 4 2 3 3 7 3 4" xfId="10791" xr:uid="{00000000-0005-0000-0000-000084270000}"/>
    <cellStyle name="Standaard 4 2 3 3 7 3 4 2" xfId="23005" xr:uid="{00000000-0005-0000-0000-000085270000}"/>
    <cellStyle name="Standaard 4 2 3 3 7 3 5" xfId="15459" xr:uid="{00000000-0005-0000-0000-000086270000}"/>
    <cellStyle name="Standaard 4 2 3 3 7 3 6" xfId="23000" xr:uid="{00000000-0005-0000-0000-000087270000}"/>
    <cellStyle name="Standaard 4 2 3 3 7 4" xfId="2765" xr:uid="{00000000-0005-0000-0000-000088270000}"/>
    <cellStyle name="Standaard 4 2 3 3 7 4 2" xfId="7432" xr:uid="{00000000-0005-0000-0000-000089270000}"/>
    <cellStyle name="Standaard 4 2 3 3 7 4 2 2" xfId="23007" xr:uid="{00000000-0005-0000-0000-00008A270000}"/>
    <cellStyle name="Standaard 4 2 3 3 7 4 3" xfId="10793" xr:uid="{00000000-0005-0000-0000-00008B270000}"/>
    <cellStyle name="Standaard 4 2 3 3 7 4 3 2" xfId="23008" xr:uid="{00000000-0005-0000-0000-00008C270000}"/>
    <cellStyle name="Standaard 4 2 3 3 7 4 4" xfId="15461" xr:uid="{00000000-0005-0000-0000-00008D270000}"/>
    <cellStyle name="Standaard 4 2 3 3 7 4 5" xfId="23006" xr:uid="{00000000-0005-0000-0000-00008E270000}"/>
    <cellStyle name="Standaard 4 2 3 3 7 5" xfId="5101" xr:uid="{00000000-0005-0000-0000-00008F270000}"/>
    <cellStyle name="Standaard 4 2 3 3 7 5 2" xfId="23009" xr:uid="{00000000-0005-0000-0000-000090270000}"/>
    <cellStyle name="Standaard 4 2 3 3 7 6" xfId="10788" xr:uid="{00000000-0005-0000-0000-000091270000}"/>
    <cellStyle name="Standaard 4 2 3 3 7 6 2" xfId="23010" xr:uid="{00000000-0005-0000-0000-000092270000}"/>
    <cellStyle name="Standaard 4 2 3 3 7 7" xfId="15456" xr:uid="{00000000-0005-0000-0000-000093270000}"/>
    <cellStyle name="Standaard 4 2 3 3 7 8" xfId="22993" xr:uid="{00000000-0005-0000-0000-000094270000}"/>
    <cellStyle name="Standaard 4 2 3 3 8" xfId="1600" xr:uid="{00000000-0005-0000-0000-000095270000}"/>
    <cellStyle name="Standaard 4 2 3 3 8 2" xfId="3931" xr:uid="{00000000-0005-0000-0000-000096270000}"/>
    <cellStyle name="Standaard 4 2 3 3 8 2 2" xfId="8598" xr:uid="{00000000-0005-0000-0000-000097270000}"/>
    <cellStyle name="Standaard 4 2 3 3 8 2 2 2" xfId="23013" xr:uid="{00000000-0005-0000-0000-000098270000}"/>
    <cellStyle name="Standaard 4 2 3 3 8 2 3" xfId="10795" xr:uid="{00000000-0005-0000-0000-000099270000}"/>
    <cellStyle name="Standaard 4 2 3 3 8 2 3 2" xfId="23014" xr:uid="{00000000-0005-0000-0000-00009A270000}"/>
    <cellStyle name="Standaard 4 2 3 3 8 2 4" xfId="15463" xr:uid="{00000000-0005-0000-0000-00009B270000}"/>
    <cellStyle name="Standaard 4 2 3 3 8 2 5" xfId="23012" xr:uid="{00000000-0005-0000-0000-00009C270000}"/>
    <cellStyle name="Standaard 4 2 3 3 8 3" xfId="6267" xr:uid="{00000000-0005-0000-0000-00009D270000}"/>
    <cellStyle name="Standaard 4 2 3 3 8 3 2" xfId="23015" xr:uid="{00000000-0005-0000-0000-00009E270000}"/>
    <cellStyle name="Standaard 4 2 3 3 8 4" xfId="10794" xr:uid="{00000000-0005-0000-0000-00009F270000}"/>
    <cellStyle name="Standaard 4 2 3 3 8 4 2" xfId="23016" xr:uid="{00000000-0005-0000-0000-0000A0270000}"/>
    <cellStyle name="Standaard 4 2 3 3 8 5" xfId="15462" xr:uid="{00000000-0005-0000-0000-0000A1270000}"/>
    <cellStyle name="Standaard 4 2 3 3 8 6" xfId="23011" xr:uid="{00000000-0005-0000-0000-0000A2270000}"/>
    <cellStyle name="Standaard 4 2 3 3 9" xfId="823" xr:uid="{00000000-0005-0000-0000-0000A3270000}"/>
    <cellStyle name="Standaard 4 2 3 3 9 2" xfId="3154" xr:uid="{00000000-0005-0000-0000-0000A4270000}"/>
    <cellStyle name="Standaard 4 2 3 3 9 2 2" xfId="7821" xr:uid="{00000000-0005-0000-0000-0000A5270000}"/>
    <cellStyle name="Standaard 4 2 3 3 9 2 2 2" xfId="23019" xr:uid="{00000000-0005-0000-0000-0000A6270000}"/>
    <cellStyle name="Standaard 4 2 3 3 9 2 3" xfId="10797" xr:uid="{00000000-0005-0000-0000-0000A7270000}"/>
    <cellStyle name="Standaard 4 2 3 3 9 2 3 2" xfId="23020" xr:uid="{00000000-0005-0000-0000-0000A8270000}"/>
    <cellStyle name="Standaard 4 2 3 3 9 2 4" xfId="15465" xr:uid="{00000000-0005-0000-0000-0000A9270000}"/>
    <cellStyle name="Standaard 4 2 3 3 9 2 5" xfId="23018" xr:uid="{00000000-0005-0000-0000-0000AA270000}"/>
    <cellStyle name="Standaard 4 2 3 3 9 3" xfId="5490" xr:uid="{00000000-0005-0000-0000-0000AB270000}"/>
    <cellStyle name="Standaard 4 2 3 3 9 3 2" xfId="23021" xr:uid="{00000000-0005-0000-0000-0000AC270000}"/>
    <cellStyle name="Standaard 4 2 3 3 9 4" xfId="10796" xr:uid="{00000000-0005-0000-0000-0000AD270000}"/>
    <cellStyle name="Standaard 4 2 3 3 9 4 2" xfId="23022" xr:uid="{00000000-0005-0000-0000-0000AE270000}"/>
    <cellStyle name="Standaard 4 2 3 3 9 5" xfId="15464" xr:uid="{00000000-0005-0000-0000-0000AF270000}"/>
    <cellStyle name="Standaard 4 2 3 3 9 6" xfId="23017" xr:uid="{00000000-0005-0000-0000-0000B0270000}"/>
    <cellStyle name="Standaard 4 2 3 4" xfId="41" xr:uid="{00000000-0005-0000-0000-0000B1270000}"/>
    <cellStyle name="Standaard 4 2 3 4 10" xfId="4727" xr:uid="{00000000-0005-0000-0000-0000B2270000}"/>
    <cellStyle name="Standaard 4 2 3 4 10 2" xfId="23024" xr:uid="{00000000-0005-0000-0000-0000B3270000}"/>
    <cellStyle name="Standaard 4 2 3 4 11" xfId="10798" xr:uid="{00000000-0005-0000-0000-0000B4270000}"/>
    <cellStyle name="Standaard 4 2 3 4 11 2" xfId="23025" xr:uid="{00000000-0005-0000-0000-0000B5270000}"/>
    <cellStyle name="Standaard 4 2 3 4 12" xfId="15466" xr:uid="{00000000-0005-0000-0000-0000B6270000}"/>
    <cellStyle name="Standaard 4 2 3 4 13" xfId="23023" xr:uid="{00000000-0005-0000-0000-0000B7270000}"/>
    <cellStyle name="Standaard 4 2 3 4 2" xfId="42" xr:uid="{00000000-0005-0000-0000-0000B8270000}"/>
    <cellStyle name="Standaard 4 2 3 4 2 10" xfId="15467" xr:uid="{00000000-0005-0000-0000-0000B9270000}"/>
    <cellStyle name="Standaard 4 2 3 4 2 11" xfId="23026" xr:uid="{00000000-0005-0000-0000-0000BA270000}"/>
    <cellStyle name="Standaard 4 2 3 4 2 2" xfId="176" xr:uid="{00000000-0005-0000-0000-0000BB270000}"/>
    <cellStyle name="Standaard 4 2 3 4 2 2 10" xfId="23027" xr:uid="{00000000-0005-0000-0000-0000BC270000}"/>
    <cellStyle name="Standaard 4 2 3 4 2 2 2" xfId="370" xr:uid="{00000000-0005-0000-0000-0000BD270000}"/>
    <cellStyle name="Standaard 4 2 3 4 2 2 2 2" xfId="761" xr:uid="{00000000-0005-0000-0000-0000BE270000}"/>
    <cellStyle name="Standaard 4 2 3 4 2 2 2 2 2" xfId="2319" xr:uid="{00000000-0005-0000-0000-0000BF270000}"/>
    <cellStyle name="Standaard 4 2 3 4 2 2 2 2 2 2" xfId="4650" xr:uid="{00000000-0005-0000-0000-0000C0270000}"/>
    <cellStyle name="Standaard 4 2 3 4 2 2 2 2 2 2 2" xfId="9317" xr:uid="{00000000-0005-0000-0000-0000C1270000}"/>
    <cellStyle name="Standaard 4 2 3 4 2 2 2 2 2 2 2 2" xfId="23032" xr:uid="{00000000-0005-0000-0000-0000C2270000}"/>
    <cellStyle name="Standaard 4 2 3 4 2 2 2 2 2 2 3" xfId="10804" xr:uid="{00000000-0005-0000-0000-0000C3270000}"/>
    <cellStyle name="Standaard 4 2 3 4 2 2 2 2 2 2 3 2" xfId="23033" xr:uid="{00000000-0005-0000-0000-0000C4270000}"/>
    <cellStyle name="Standaard 4 2 3 4 2 2 2 2 2 2 4" xfId="15472" xr:uid="{00000000-0005-0000-0000-0000C5270000}"/>
    <cellStyle name="Standaard 4 2 3 4 2 2 2 2 2 2 5" xfId="23031" xr:uid="{00000000-0005-0000-0000-0000C6270000}"/>
    <cellStyle name="Standaard 4 2 3 4 2 2 2 2 2 3" xfId="6986" xr:uid="{00000000-0005-0000-0000-0000C7270000}"/>
    <cellStyle name="Standaard 4 2 3 4 2 2 2 2 2 3 2" xfId="23034" xr:uid="{00000000-0005-0000-0000-0000C8270000}"/>
    <cellStyle name="Standaard 4 2 3 4 2 2 2 2 2 4" xfId="10803" xr:uid="{00000000-0005-0000-0000-0000C9270000}"/>
    <cellStyle name="Standaard 4 2 3 4 2 2 2 2 2 4 2" xfId="23035" xr:uid="{00000000-0005-0000-0000-0000CA270000}"/>
    <cellStyle name="Standaard 4 2 3 4 2 2 2 2 2 5" xfId="15471" xr:uid="{00000000-0005-0000-0000-0000CB270000}"/>
    <cellStyle name="Standaard 4 2 3 4 2 2 2 2 2 6" xfId="23030" xr:uid="{00000000-0005-0000-0000-0000CC270000}"/>
    <cellStyle name="Standaard 4 2 3 4 2 2 2 2 3" xfId="1542" xr:uid="{00000000-0005-0000-0000-0000CD270000}"/>
    <cellStyle name="Standaard 4 2 3 4 2 2 2 2 3 2" xfId="3873" xr:uid="{00000000-0005-0000-0000-0000CE270000}"/>
    <cellStyle name="Standaard 4 2 3 4 2 2 2 2 3 2 2" xfId="8540" xr:uid="{00000000-0005-0000-0000-0000CF270000}"/>
    <cellStyle name="Standaard 4 2 3 4 2 2 2 2 3 2 2 2" xfId="23038" xr:uid="{00000000-0005-0000-0000-0000D0270000}"/>
    <cellStyle name="Standaard 4 2 3 4 2 2 2 2 3 2 3" xfId="10806" xr:uid="{00000000-0005-0000-0000-0000D1270000}"/>
    <cellStyle name="Standaard 4 2 3 4 2 2 2 2 3 2 3 2" xfId="23039" xr:uid="{00000000-0005-0000-0000-0000D2270000}"/>
    <cellStyle name="Standaard 4 2 3 4 2 2 2 2 3 2 4" xfId="15474" xr:uid="{00000000-0005-0000-0000-0000D3270000}"/>
    <cellStyle name="Standaard 4 2 3 4 2 2 2 2 3 2 5" xfId="23037" xr:uid="{00000000-0005-0000-0000-0000D4270000}"/>
    <cellStyle name="Standaard 4 2 3 4 2 2 2 2 3 3" xfId="6209" xr:uid="{00000000-0005-0000-0000-0000D5270000}"/>
    <cellStyle name="Standaard 4 2 3 4 2 2 2 2 3 3 2" xfId="23040" xr:uid="{00000000-0005-0000-0000-0000D6270000}"/>
    <cellStyle name="Standaard 4 2 3 4 2 2 2 2 3 4" xfId="10805" xr:uid="{00000000-0005-0000-0000-0000D7270000}"/>
    <cellStyle name="Standaard 4 2 3 4 2 2 2 2 3 4 2" xfId="23041" xr:uid="{00000000-0005-0000-0000-0000D8270000}"/>
    <cellStyle name="Standaard 4 2 3 4 2 2 2 2 3 5" xfId="15473" xr:uid="{00000000-0005-0000-0000-0000D9270000}"/>
    <cellStyle name="Standaard 4 2 3 4 2 2 2 2 3 6" xfId="23036" xr:uid="{00000000-0005-0000-0000-0000DA270000}"/>
    <cellStyle name="Standaard 4 2 3 4 2 2 2 2 4" xfId="3096" xr:uid="{00000000-0005-0000-0000-0000DB270000}"/>
    <cellStyle name="Standaard 4 2 3 4 2 2 2 2 4 2" xfId="7763" xr:uid="{00000000-0005-0000-0000-0000DC270000}"/>
    <cellStyle name="Standaard 4 2 3 4 2 2 2 2 4 2 2" xfId="23043" xr:uid="{00000000-0005-0000-0000-0000DD270000}"/>
    <cellStyle name="Standaard 4 2 3 4 2 2 2 2 4 3" xfId="10807" xr:uid="{00000000-0005-0000-0000-0000DE270000}"/>
    <cellStyle name="Standaard 4 2 3 4 2 2 2 2 4 3 2" xfId="23044" xr:uid="{00000000-0005-0000-0000-0000DF270000}"/>
    <cellStyle name="Standaard 4 2 3 4 2 2 2 2 4 4" xfId="15475" xr:uid="{00000000-0005-0000-0000-0000E0270000}"/>
    <cellStyle name="Standaard 4 2 3 4 2 2 2 2 4 5" xfId="23042" xr:uid="{00000000-0005-0000-0000-0000E1270000}"/>
    <cellStyle name="Standaard 4 2 3 4 2 2 2 2 5" xfId="5432" xr:uid="{00000000-0005-0000-0000-0000E2270000}"/>
    <cellStyle name="Standaard 4 2 3 4 2 2 2 2 5 2" xfId="23045" xr:uid="{00000000-0005-0000-0000-0000E3270000}"/>
    <cellStyle name="Standaard 4 2 3 4 2 2 2 2 6" xfId="10802" xr:uid="{00000000-0005-0000-0000-0000E4270000}"/>
    <cellStyle name="Standaard 4 2 3 4 2 2 2 2 6 2" xfId="23046" xr:uid="{00000000-0005-0000-0000-0000E5270000}"/>
    <cellStyle name="Standaard 4 2 3 4 2 2 2 2 7" xfId="15470" xr:uid="{00000000-0005-0000-0000-0000E6270000}"/>
    <cellStyle name="Standaard 4 2 3 4 2 2 2 2 8" xfId="23029" xr:uid="{00000000-0005-0000-0000-0000E7270000}"/>
    <cellStyle name="Standaard 4 2 3 4 2 2 2 3" xfId="1931" xr:uid="{00000000-0005-0000-0000-0000E8270000}"/>
    <cellStyle name="Standaard 4 2 3 4 2 2 2 3 2" xfId="4262" xr:uid="{00000000-0005-0000-0000-0000E9270000}"/>
    <cellStyle name="Standaard 4 2 3 4 2 2 2 3 2 2" xfId="8929" xr:uid="{00000000-0005-0000-0000-0000EA270000}"/>
    <cellStyle name="Standaard 4 2 3 4 2 2 2 3 2 2 2" xfId="23049" xr:uid="{00000000-0005-0000-0000-0000EB270000}"/>
    <cellStyle name="Standaard 4 2 3 4 2 2 2 3 2 3" xfId="10809" xr:uid="{00000000-0005-0000-0000-0000EC270000}"/>
    <cellStyle name="Standaard 4 2 3 4 2 2 2 3 2 3 2" xfId="23050" xr:uid="{00000000-0005-0000-0000-0000ED270000}"/>
    <cellStyle name="Standaard 4 2 3 4 2 2 2 3 2 4" xfId="15477" xr:uid="{00000000-0005-0000-0000-0000EE270000}"/>
    <cellStyle name="Standaard 4 2 3 4 2 2 2 3 2 5" xfId="23048" xr:uid="{00000000-0005-0000-0000-0000EF270000}"/>
    <cellStyle name="Standaard 4 2 3 4 2 2 2 3 3" xfId="6598" xr:uid="{00000000-0005-0000-0000-0000F0270000}"/>
    <cellStyle name="Standaard 4 2 3 4 2 2 2 3 3 2" xfId="23051" xr:uid="{00000000-0005-0000-0000-0000F1270000}"/>
    <cellStyle name="Standaard 4 2 3 4 2 2 2 3 4" xfId="10808" xr:uid="{00000000-0005-0000-0000-0000F2270000}"/>
    <cellStyle name="Standaard 4 2 3 4 2 2 2 3 4 2" xfId="23052" xr:uid="{00000000-0005-0000-0000-0000F3270000}"/>
    <cellStyle name="Standaard 4 2 3 4 2 2 2 3 5" xfId="15476" xr:uid="{00000000-0005-0000-0000-0000F4270000}"/>
    <cellStyle name="Standaard 4 2 3 4 2 2 2 3 6" xfId="23047" xr:uid="{00000000-0005-0000-0000-0000F5270000}"/>
    <cellStyle name="Standaard 4 2 3 4 2 2 2 4" xfId="1154" xr:uid="{00000000-0005-0000-0000-0000F6270000}"/>
    <cellStyle name="Standaard 4 2 3 4 2 2 2 4 2" xfId="3485" xr:uid="{00000000-0005-0000-0000-0000F7270000}"/>
    <cellStyle name="Standaard 4 2 3 4 2 2 2 4 2 2" xfId="8152" xr:uid="{00000000-0005-0000-0000-0000F8270000}"/>
    <cellStyle name="Standaard 4 2 3 4 2 2 2 4 2 2 2" xfId="23055" xr:uid="{00000000-0005-0000-0000-0000F9270000}"/>
    <cellStyle name="Standaard 4 2 3 4 2 2 2 4 2 3" xfId="10811" xr:uid="{00000000-0005-0000-0000-0000FA270000}"/>
    <cellStyle name="Standaard 4 2 3 4 2 2 2 4 2 3 2" xfId="23056" xr:uid="{00000000-0005-0000-0000-0000FB270000}"/>
    <cellStyle name="Standaard 4 2 3 4 2 2 2 4 2 4" xfId="15479" xr:uid="{00000000-0005-0000-0000-0000FC270000}"/>
    <cellStyle name="Standaard 4 2 3 4 2 2 2 4 2 5" xfId="23054" xr:uid="{00000000-0005-0000-0000-0000FD270000}"/>
    <cellStyle name="Standaard 4 2 3 4 2 2 2 4 3" xfId="5821" xr:uid="{00000000-0005-0000-0000-0000FE270000}"/>
    <cellStyle name="Standaard 4 2 3 4 2 2 2 4 3 2" xfId="23057" xr:uid="{00000000-0005-0000-0000-0000FF270000}"/>
    <cellStyle name="Standaard 4 2 3 4 2 2 2 4 4" xfId="10810" xr:uid="{00000000-0005-0000-0000-000000280000}"/>
    <cellStyle name="Standaard 4 2 3 4 2 2 2 4 4 2" xfId="23058" xr:uid="{00000000-0005-0000-0000-000001280000}"/>
    <cellStyle name="Standaard 4 2 3 4 2 2 2 4 5" xfId="15478" xr:uid="{00000000-0005-0000-0000-000002280000}"/>
    <cellStyle name="Standaard 4 2 3 4 2 2 2 4 6" xfId="23053" xr:uid="{00000000-0005-0000-0000-000003280000}"/>
    <cellStyle name="Standaard 4 2 3 4 2 2 2 5" xfId="2708" xr:uid="{00000000-0005-0000-0000-000004280000}"/>
    <cellStyle name="Standaard 4 2 3 4 2 2 2 5 2" xfId="7375" xr:uid="{00000000-0005-0000-0000-000005280000}"/>
    <cellStyle name="Standaard 4 2 3 4 2 2 2 5 2 2" xfId="23060" xr:uid="{00000000-0005-0000-0000-000006280000}"/>
    <cellStyle name="Standaard 4 2 3 4 2 2 2 5 3" xfId="10812" xr:uid="{00000000-0005-0000-0000-000007280000}"/>
    <cellStyle name="Standaard 4 2 3 4 2 2 2 5 3 2" xfId="23061" xr:uid="{00000000-0005-0000-0000-000008280000}"/>
    <cellStyle name="Standaard 4 2 3 4 2 2 2 5 4" xfId="15480" xr:uid="{00000000-0005-0000-0000-000009280000}"/>
    <cellStyle name="Standaard 4 2 3 4 2 2 2 5 5" xfId="23059" xr:uid="{00000000-0005-0000-0000-00000A280000}"/>
    <cellStyle name="Standaard 4 2 3 4 2 2 2 6" xfId="5044" xr:uid="{00000000-0005-0000-0000-00000B280000}"/>
    <cellStyle name="Standaard 4 2 3 4 2 2 2 6 2" xfId="23062" xr:uid="{00000000-0005-0000-0000-00000C280000}"/>
    <cellStyle name="Standaard 4 2 3 4 2 2 2 7" xfId="10801" xr:uid="{00000000-0005-0000-0000-00000D280000}"/>
    <cellStyle name="Standaard 4 2 3 4 2 2 2 7 2" xfId="23063" xr:uid="{00000000-0005-0000-0000-00000E280000}"/>
    <cellStyle name="Standaard 4 2 3 4 2 2 2 8" xfId="15469" xr:uid="{00000000-0005-0000-0000-00000F280000}"/>
    <cellStyle name="Standaard 4 2 3 4 2 2 2 9" xfId="23028" xr:uid="{00000000-0005-0000-0000-000010280000}"/>
    <cellStyle name="Standaard 4 2 3 4 2 2 3" xfId="567" xr:uid="{00000000-0005-0000-0000-000011280000}"/>
    <cellStyle name="Standaard 4 2 3 4 2 2 3 2" xfId="2125" xr:uid="{00000000-0005-0000-0000-000012280000}"/>
    <cellStyle name="Standaard 4 2 3 4 2 2 3 2 2" xfId="4456" xr:uid="{00000000-0005-0000-0000-000013280000}"/>
    <cellStyle name="Standaard 4 2 3 4 2 2 3 2 2 2" xfId="9123" xr:uid="{00000000-0005-0000-0000-000014280000}"/>
    <cellStyle name="Standaard 4 2 3 4 2 2 3 2 2 2 2" xfId="23067" xr:uid="{00000000-0005-0000-0000-000015280000}"/>
    <cellStyle name="Standaard 4 2 3 4 2 2 3 2 2 3" xfId="10815" xr:uid="{00000000-0005-0000-0000-000016280000}"/>
    <cellStyle name="Standaard 4 2 3 4 2 2 3 2 2 3 2" xfId="23068" xr:uid="{00000000-0005-0000-0000-000017280000}"/>
    <cellStyle name="Standaard 4 2 3 4 2 2 3 2 2 4" xfId="15483" xr:uid="{00000000-0005-0000-0000-000018280000}"/>
    <cellStyle name="Standaard 4 2 3 4 2 2 3 2 2 5" xfId="23066" xr:uid="{00000000-0005-0000-0000-000019280000}"/>
    <cellStyle name="Standaard 4 2 3 4 2 2 3 2 3" xfId="6792" xr:uid="{00000000-0005-0000-0000-00001A280000}"/>
    <cellStyle name="Standaard 4 2 3 4 2 2 3 2 3 2" xfId="23069" xr:uid="{00000000-0005-0000-0000-00001B280000}"/>
    <cellStyle name="Standaard 4 2 3 4 2 2 3 2 4" xfId="10814" xr:uid="{00000000-0005-0000-0000-00001C280000}"/>
    <cellStyle name="Standaard 4 2 3 4 2 2 3 2 4 2" xfId="23070" xr:uid="{00000000-0005-0000-0000-00001D280000}"/>
    <cellStyle name="Standaard 4 2 3 4 2 2 3 2 5" xfId="15482" xr:uid="{00000000-0005-0000-0000-00001E280000}"/>
    <cellStyle name="Standaard 4 2 3 4 2 2 3 2 6" xfId="23065" xr:uid="{00000000-0005-0000-0000-00001F280000}"/>
    <cellStyle name="Standaard 4 2 3 4 2 2 3 3" xfId="1348" xr:uid="{00000000-0005-0000-0000-000020280000}"/>
    <cellStyle name="Standaard 4 2 3 4 2 2 3 3 2" xfId="3679" xr:uid="{00000000-0005-0000-0000-000021280000}"/>
    <cellStyle name="Standaard 4 2 3 4 2 2 3 3 2 2" xfId="8346" xr:uid="{00000000-0005-0000-0000-000022280000}"/>
    <cellStyle name="Standaard 4 2 3 4 2 2 3 3 2 2 2" xfId="23073" xr:uid="{00000000-0005-0000-0000-000023280000}"/>
    <cellStyle name="Standaard 4 2 3 4 2 2 3 3 2 3" xfId="10817" xr:uid="{00000000-0005-0000-0000-000024280000}"/>
    <cellStyle name="Standaard 4 2 3 4 2 2 3 3 2 3 2" xfId="23074" xr:uid="{00000000-0005-0000-0000-000025280000}"/>
    <cellStyle name="Standaard 4 2 3 4 2 2 3 3 2 4" xfId="15485" xr:uid="{00000000-0005-0000-0000-000026280000}"/>
    <cellStyle name="Standaard 4 2 3 4 2 2 3 3 2 5" xfId="23072" xr:uid="{00000000-0005-0000-0000-000027280000}"/>
    <cellStyle name="Standaard 4 2 3 4 2 2 3 3 3" xfId="6015" xr:uid="{00000000-0005-0000-0000-000028280000}"/>
    <cellStyle name="Standaard 4 2 3 4 2 2 3 3 3 2" xfId="23075" xr:uid="{00000000-0005-0000-0000-000029280000}"/>
    <cellStyle name="Standaard 4 2 3 4 2 2 3 3 4" xfId="10816" xr:uid="{00000000-0005-0000-0000-00002A280000}"/>
    <cellStyle name="Standaard 4 2 3 4 2 2 3 3 4 2" xfId="23076" xr:uid="{00000000-0005-0000-0000-00002B280000}"/>
    <cellStyle name="Standaard 4 2 3 4 2 2 3 3 5" xfId="15484" xr:uid="{00000000-0005-0000-0000-00002C280000}"/>
    <cellStyle name="Standaard 4 2 3 4 2 2 3 3 6" xfId="23071" xr:uid="{00000000-0005-0000-0000-00002D280000}"/>
    <cellStyle name="Standaard 4 2 3 4 2 2 3 4" xfId="2902" xr:uid="{00000000-0005-0000-0000-00002E280000}"/>
    <cellStyle name="Standaard 4 2 3 4 2 2 3 4 2" xfId="7569" xr:uid="{00000000-0005-0000-0000-00002F280000}"/>
    <cellStyle name="Standaard 4 2 3 4 2 2 3 4 2 2" xfId="23078" xr:uid="{00000000-0005-0000-0000-000030280000}"/>
    <cellStyle name="Standaard 4 2 3 4 2 2 3 4 3" xfId="10818" xr:uid="{00000000-0005-0000-0000-000031280000}"/>
    <cellStyle name="Standaard 4 2 3 4 2 2 3 4 3 2" xfId="23079" xr:uid="{00000000-0005-0000-0000-000032280000}"/>
    <cellStyle name="Standaard 4 2 3 4 2 2 3 4 4" xfId="15486" xr:uid="{00000000-0005-0000-0000-000033280000}"/>
    <cellStyle name="Standaard 4 2 3 4 2 2 3 4 5" xfId="23077" xr:uid="{00000000-0005-0000-0000-000034280000}"/>
    <cellStyle name="Standaard 4 2 3 4 2 2 3 5" xfId="5238" xr:uid="{00000000-0005-0000-0000-000035280000}"/>
    <cellStyle name="Standaard 4 2 3 4 2 2 3 5 2" xfId="23080" xr:uid="{00000000-0005-0000-0000-000036280000}"/>
    <cellStyle name="Standaard 4 2 3 4 2 2 3 6" xfId="10813" xr:uid="{00000000-0005-0000-0000-000037280000}"/>
    <cellStyle name="Standaard 4 2 3 4 2 2 3 6 2" xfId="23081" xr:uid="{00000000-0005-0000-0000-000038280000}"/>
    <cellStyle name="Standaard 4 2 3 4 2 2 3 7" xfId="15481" xr:uid="{00000000-0005-0000-0000-000039280000}"/>
    <cellStyle name="Standaard 4 2 3 4 2 2 3 8" xfId="23064" xr:uid="{00000000-0005-0000-0000-00003A280000}"/>
    <cellStyle name="Standaard 4 2 3 4 2 2 4" xfId="1737" xr:uid="{00000000-0005-0000-0000-00003B280000}"/>
    <cellStyle name="Standaard 4 2 3 4 2 2 4 2" xfId="4068" xr:uid="{00000000-0005-0000-0000-00003C280000}"/>
    <cellStyle name="Standaard 4 2 3 4 2 2 4 2 2" xfId="8735" xr:uid="{00000000-0005-0000-0000-00003D280000}"/>
    <cellStyle name="Standaard 4 2 3 4 2 2 4 2 2 2" xfId="23084" xr:uid="{00000000-0005-0000-0000-00003E280000}"/>
    <cellStyle name="Standaard 4 2 3 4 2 2 4 2 3" xfId="10820" xr:uid="{00000000-0005-0000-0000-00003F280000}"/>
    <cellStyle name="Standaard 4 2 3 4 2 2 4 2 3 2" xfId="23085" xr:uid="{00000000-0005-0000-0000-000040280000}"/>
    <cellStyle name="Standaard 4 2 3 4 2 2 4 2 4" xfId="15488" xr:uid="{00000000-0005-0000-0000-000041280000}"/>
    <cellStyle name="Standaard 4 2 3 4 2 2 4 2 5" xfId="23083" xr:uid="{00000000-0005-0000-0000-000042280000}"/>
    <cellStyle name="Standaard 4 2 3 4 2 2 4 3" xfId="6404" xr:uid="{00000000-0005-0000-0000-000043280000}"/>
    <cellStyle name="Standaard 4 2 3 4 2 2 4 3 2" xfId="23086" xr:uid="{00000000-0005-0000-0000-000044280000}"/>
    <cellStyle name="Standaard 4 2 3 4 2 2 4 4" xfId="10819" xr:uid="{00000000-0005-0000-0000-000045280000}"/>
    <cellStyle name="Standaard 4 2 3 4 2 2 4 4 2" xfId="23087" xr:uid="{00000000-0005-0000-0000-000046280000}"/>
    <cellStyle name="Standaard 4 2 3 4 2 2 4 5" xfId="15487" xr:uid="{00000000-0005-0000-0000-000047280000}"/>
    <cellStyle name="Standaard 4 2 3 4 2 2 4 6" xfId="23082" xr:uid="{00000000-0005-0000-0000-000048280000}"/>
    <cellStyle name="Standaard 4 2 3 4 2 2 5" xfId="960" xr:uid="{00000000-0005-0000-0000-000049280000}"/>
    <cellStyle name="Standaard 4 2 3 4 2 2 5 2" xfId="3291" xr:uid="{00000000-0005-0000-0000-00004A280000}"/>
    <cellStyle name="Standaard 4 2 3 4 2 2 5 2 2" xfId="7958" xr:uid="{00000000-0005-0000-0000-00004B280000}"/>
    <cellStyle name="Standaard 4 2 3 4 2 2 5 2 2 2" xfId="23090" xr:uid="{00000000-0005-0000-0000-00004C280000}"/>
    <cellStyle name="Standaard 4 2 3 4 2 2 5 2 3" xfId="10822" xr:uid="{00000000-0005-0000-0000-00004D280000}"/>
    <cellStyle name="Standaard 4 2 3 4 2 2 5 2 3 2" xfId="23091" xr:uid="{00000000-0005-0000-0000-00004E280000}"/>
    <cellStyle name="Standaard 4 2 3 4 2 2 5 2 4" xfId="15490" xr:uid="{00000000-0005-0000-0000-00004F280000}"/>
    <cellStyle name="Standaard 4 2 3 4 2 2 5 2 5" xfId="23089" xr:uid="{00000000-0005-0000-0000-000050280000}"/>
    <cellStyle name="Standaard 4 2 3 4 2 2 5 3" xfId="5627" xr:uid="{00000000-0005-0000-0000-000051280000}"/>
    <cellStyle name="Standaard 4 2 3 4 2 2 5 3 2" xfId="23092" xr:uid="{00000000-0005-0000-0000-000052280000}"/>
    <cellStyle name="Standaard 4 2 3 4 2 2 5 4" xfId="10821" xr:uid="{00000000-0005-0000-0000-000053280000}"/>
    <cellStyle name="Standaard 4 2 3 4 2 2 5 4 2" xfId="23093" xr:uid="{00000000-0005-0000-0000-000054280000}"/>
    <cellStyle name="Standaard 4 2 3 4 2 2 5 5" xfId="15489" xr:uid="{00000000-0005-0000-0000-000055280000}"/>
    <cellStyle name="Standaard 4 2 3 4 2 2 5 6" xfId="23088" xr:uid="{00000000-0005-0000-0000-000056280000}"/>
    <cellStyle name="Standaard 4 2 3 4 2 2 6" xfId="2514" xr:uid="{00000000-0005-0000-0000-000057280000}"/>
    <cellStyle name="Standaard 4 2 3 4 2 2 6 2" xfId="7181" xr:uid="{00000000-0005-0000-0000-000058280000}"/>
    <cellStyle name="Standaard 4 2 3 4 2 2 6 2 2" xfId="23095" xr:uid="{00000000-0005-0000-0000-000059280000}"/>
    <cellStyle name="Standaard 4 2 3 4 2 2 6 3" xfId="10823" xr:uid="{00000000-0005-0000-0000-00005A280000}"/>
    <cellStyle name="Standaard 4 2 3 4 2 2 6 3 2" xfId="23096" xr:uid="{00000000-0005-0000-0000-00005B280000}"/>
    <cellStyle name="Standaard 4 2 3 4 2 2 6 4" xfId="15491" xr:uid="{00000000-0005-0000-0000-00005C280000}"/>
    <cellStyle name="Standaard 4 2 3 4 2 2 6 5" xfId="23094" xr:uid="{00000000-0005-0000-0000-00005D280000}"/>
    <cellStyle name="Standaard 4 2 3 4 2 2 7" xfId="4850" xr:uid="{00000000-0005-0000-0000-00005E280000}"/>
    <cellStyle name="Standaard 4 2 3 4 2 2 7 2" xfId="23097" xr:uid="{00000000-0005-0000-0000-00005F280000}"/>
    <cellStyle name="Standaard 4 2 3 4 2 2 8" xfId="10800" xr:uid="{00000000-0005-0000-0000-000060280000}"/>
    <cellStyle name="Standaard 4 2 3 4 2 2 8 2" xfId="23098" xr:uid="{00000000-0005-0000-0000-000061280000}"/>
    <cellStyle name="Standaard 4 2 3 4 2 2 9" xfId="15468" xr:uid="{00000000-0005-0000-0000-000062280000}"/>
    <cellStyle name="Standaard 4 2 3 4 2 3" xfId="238" xr:uid="{00000000-0005-0000-0000-000063280000}"/>
    <cellStyle name="Standaard 4 2 3 4 2 3 2" xfId="629" xr:uid="{00000000-0005-0000-0000-000064280000}"/>
    <cellStyle name="Standaard 4 2 3 4 2 3 2 2" xfId="2187" xr:uid="{00000000-0005-0000-0000-000065280000}"/>
    <cellStyle name="Standaard 4 2 3 4 2 3 2 2 2" xfId="4518" xr:uid="{00000000-0005-0000-0000-000066280000}"/>
    <cellStyle name="Standaard 4 2 3 4 2 3 2 2 2 2" xfId="9185" xr:uid="{00000000-0005-0000-0000-000067280000}"/>
    <cellStyle name="Standaard 4 2 3 4 2 3 2 2 2 2 2" xfId="23103" xr:uid="{00000000-0005-0000-0000-000068280000}"/>
    <cellStyle name="Standaard 4 2 3 4 2 3 2 2 2 3" xfId="10827" xr:uid="{00000000-0005-0000-0000-000069280000}"/>
    <cellStyle name="Standaard 4 2 3 4 2 3 2 2 2 3 2" xfId="23104" xr:uid="{00000000-0005-0000-0000-00006A280000}"/>
    <cellStyle name="Standaard 4 2 3 4 2 3 2 2 2 4" xfId="15495" xr:uid="{00000000-0005-0000-0000-00006B280000}"/>
    <cellStyle name="Standaard 4 2 3 4 2 3 2 2 2 5" xfId="23102" xr:uid="{00000000-0005-0000-0000-00006C280000}"/>
    <cellStyle name="Standaard 4 2 3 4 2 3 2 2 3" xfId="6854" xr:uid="{00000000-0005-0000-0000-00006D280000}"/>
    <cellStyle name="Standaard 4 2 3 4 2 3 2 2 3 2" xfId="23105" xr:uid="{00000000-0005-0000-0000-00006E280000}"/>
    <cellStyle name="Standaard 4 2 3 4 2 3 2 2 4" xfId="10826" xr:uid="{00000000-0005-0000-0000-00006F280000}"/>
    <cellStyle name="Standaard 4 2 3 4 2 3 2 2 4 2" xfId="23106" xr:uid="{00000000-0005-0000-0000-000070280000}"/>
    <cellStyle name="Standaard 4 2 3 4 2 3 2 2 5" xfId="15494" xr:uid="{00000000-0005-0000-0000-000071280000}"/>
    <cellStyle name="Standaard 4 2 3 4 2 3 2 2 6" xfId="23101" xr:uid="{00000000-0005-0000-0000-000072280000}"/>
    <cellStyle name="Standaard 4 2 3 4 2 3 2 3" xfId="1410" xr:uid="{00000000-0005-0000-0000-000073280000}"/>
    <cellStyle name="Standaard 4 2 3 4 2 3 2 3 2" xfId="3741" xr:uid="{00000000-0005-0000-0000-000074280000}"/>
    <cellStyle name="Standaard 4 2 3 4 2 3 2 3 2 2" xfId="8408" xr:uid="{00000000-0005-0000-0000-000075280000}"/>
    <cellStyle name="Standaard 4 2 3 4 2 3 2 3 2 2 2" xfId="23109" xr:uid="{00000000-0005-0000-0000-000076280000}"/>
    <cellStyle name="Standaard 4 2 3 4 2 3 2 3 2 3" xfId="10829" xr:uid="{00000000-0005-0000-0000-000077280000}"/>
    <cellStyle name="Standaard 4 2 3 4 2 3 2 3 2 3 2" xfId="23110" xr:uid="{00000000-0005-0000-0000-000078280000}"/>
    <cellStyle name="Standaard 4 2 3 4 2 3 2 3 2 4" xfId="15497" xr:uid="{00000000-0005-0000-0000-000079280000}"/>
    <cellStyle name="Standaard 4 2 3 4 2 3 2 3 2 5" xfId="23108" xr:uid="{00000000-0005-0000-0000-00007A280000}"/>
    <cellStyle name="Standaard 4 2 3 4 2 3 2 3 3" xfId="6077" xr:uid="{00000000-0005-0000-0000-00007B280000}"/>
    <cellStyle name="Standaard 4 2 3 4 2 3 2 3 3 2" xfId="23111" xr:uid="{00000000-0005-0000-0000-00007C280000}"/>
    <cellStyle name="Standaard 4 2 3 4 2 3 2 3 4" xfId="10828" xr:uid="{00000000-0005-0000-0000-00007D280000}"/>
    <cellStyle name="Standaard 4 2 3 4 2 3 2 3 4 2" xfId="23112" xr:uid="{00000000-0005-0000-0000-00007E280000}"/>
    <cellStyle name="Standaard 4 2 3 4 2 3 2 3 5" xfId="15496" xr:uid="{00000000-0005-0000-0000-00007F280000}"/>
    <cellStyle name="Standaard 4 2 3 4 2 3 2 3 6" xfId="23107" xr:uid="{00000000-0005-0000-0000-000080280000}"/>
    <cellStyle name="Standaard 4 2 3 4 2 3 2 4" xfId="2964" xr:uid="{00000000-0005-0000-0000-000081280000}"/>
    <cellStyle name="Standaard 4 2 3 4 2 3 2 4 2" xfId="7631" xr:uid="{00000000-0005-0000-0000-000082280000}"/>
    <cellStyle name="Standaard 4 2 3 4 2 3 2 4 2 2" xfId="23114" xr:uid="{00000000-0005-0000-0000-000083280000}"/>
    <cellStyle name="Standaard 4 2 3 4 2 3 2 4 3" xfId="10830" xr:uid="{00000000-0005-0000-0000-000084280000}"/>
    <cellStyle name="Standaard 4 2 3 4 2 3 2 4 3 2" xfId="23115" xr:uid="{00000000-0005-0000-0000-000085280000}"/>
    <cellStyle name="Standaard 4 2 3 4 2 3 2 4 4" xfId="15498" xr:uid="{00000000-0005-0000-0000-000086280000}"/>
    <cellStyle name="Standaard 4 2 3 4 2 3 2 4 5" xfId="23113" xr:uid="{00000000-0005-0000-0000-000087280000}"/>
    <cellStyle name="Standaard 4 2 3 4 2 3 2 5" xfId="5300" xr:uid="{00000000-0005-0000-0000-000088280000}"/>
    <cellStyle name="Standaard 4 2 3 4 2 3 2 5 2" xfId="23116" xr:uid="{00000000-0005-0000-0000-000089280000}"/>
    <cellStyle name="Standaard 4 2 3 4 2 3 2 6" xfId="10825" xr:uid="{00000000-0005-0000-0000-00008A280000}"/>
    <cellStyle name="Standaard 4 2 3 4 2 3 2 6 2" xfId="23117" xr:uid="{00000000-0005-0000-0000-00008B280000}"/>
    <cellStyle name="Standaard 4 2 3 4 2 3 2 7" xfId="15493" xr:uid="{00000000-0005-0000-0000-00008C280000}"/>
    <cellStyle name="Standaard 4 2 3 4 2 3 2 8" xfId="23100" xr:uid="{00000000-0005-0000-0000-00008D280000}"/>
    <cellStyle name="Standaard 4 2 3 4 2 3 3" xfId="1799" xr:uid="{00000000-0005-0000-0000-00008E280000}"/>
    <cellStyle name="Standaard 4 2 3 4 2 3 3 2" xfId="4130" xr:uid="{00000000-0005-0000-0000-00008F280000}"/>
    <cellStyle name="Standaard 4 2 3 4 2 3 3 2 2" xfId="8797" xr:uid="{00000000-0005-0000-0000-000090280000}"/>
    <cellStyle name="Standaard 4 2 3 4 2 3 3 2 2 2" xfId="23120" xr:uid="{00000000-0005-0000-0000-000091280000}"/>
    <cellStyle name="Standaard 4 2 3 4 2 3 3 2 3" xfId="10832" xr:uid="{00000000-0005-0000-0000-000092280000}"/>
    <cellStyle name="Standaard 4 2 3 4 2 3 3 2 3 2" xfId="23121" xr:uid="{00000000-0005-0000-0000-000093280000}"/>
    <cellStyle name="Standaard 4 2 3 4 2 3 3 2 4" xfId="15500" xr:uid="{00000000-0005-0000-0000-000094280000}"/>
    <cellStyle name="Standaard 4 2 3 4 2 3 3 2 5" xfId="23119" xr:uid="{00000000-0005-0000-0000-000095280000}"/>
    <cellStyle name="Standaard 4 2 3 4 2 3 3 3" xfId="6466" xr:uid="{00000000-0005-0000-0000-000096280000}"/>
    <cellStyle name="Standaard 4 2 3 4 2 3 3 3 2" xfId="23122" xr:uid="{00000000-0005-0000-0000-000097280000}"/>
    <cellStyle name="Standaard 4 2 3 4 2 3 3 4" xfId="10831" xr:uid="{00000000-0005-0000-0000-000098280000}"/>
    <cellStyle name="Standaard 4 2 3 4 2 3 3 4 2" xfId="23123" xr:uid="{00000000-0005-0000-0000-000099280000}"/>
    <cellStyle name="Standaard 4 2 3 4 2 3 3 5" xfId="15499" xr:uid="{00000000-0005-0000-0000-00009A280000}"/>
    <cellStyle name="Standaard 4 2 3 4 2 3 3 6" xfId="23118" xr:uid="{00000000-0005-0000-0000-00009B280000}"/>
    <cellStyle name="Standaard 4 2 3 4 2 3 4" xfId="1022" xr:uid="{00000000-0005-0000-0000-00009C280000}"/>
    <cellStyle name="Standaard 4 2 3 4 2 3 4 2" xfId="3353" xr:uid="{00000000-0005-0000-0000-00009D280000}"/>
    <cellStyle name="Standaard 4 2 3 4 2 3 4 2 2" xfId="8020" xr:uid="{00000000-0005-0000-0000-00009E280000}"/>
    <cellStyle name="Standaard 4 2 3 4 2 3 4 2 2 2" xfId="23126" xr:uid="{00000000-0005-0000-0000-00009F280000}"/>
    <cellStyle name="Standaard 4 2 3 4 2 3 4 2 3" xfId="10834" xr:uid="{00000000-0005-0000-0000-0000A0280000}"/>
    <cellStyle name="Standaard 4 2 3 4 2 3 4 2 3 2" xfId="23127" xr:uid="{00000000-0005-0000-0000-0000A1280000}"/>
    <cellStyle name="Standaard 4 2 3 4 2 3 4 2 4" xfId="15502" xr:uid="{00000000-0005-0000-0000-0000A2280000}"/>
    <cellStyle name="Standaard 4 2 3 4 2 3 4 2 5" xfId="23125" xr:uid="{00000000-0005-0000-0000-0000A3280000}"/>
    <cellStyle name="Standaard 4 2 3 4 2 3 4 3" xfId="5689" xr:uid="{00000000-0005-0000-0000-0000A4280000}"/>
    <cellStyle name="Standaard 4 2 3 4 2 3 4 3 2" xfId="23128" xr:uid="{00000000-0005-0000-0000-0000A5280000}"/>
    <cellStyle name="Standaard 4 2 3 4 2 3 4 4" xfId="10833" xr:uid="{00000000-0005-0000-0000-0000A6280000}"/>
    <cellStyle name="Standaard 4 2 3 4 2 3 4 4 2" xfId="23129" xr:uid="{00000000-0005-0000-0000-0000A7280000}"/>
    <cellStyle name="Standaard 4 2 3 4 2 3 4 5" xfId="15501" xr:uid="{00000000-0005-0000-0000-0000A8280000}"/>
    <cellStyle name="Standaard 4 2 3 4 2 3 4 6" xfId="23124" xr:uid="{00000000-0005-0000-0000-0000A9280000}"/>
    <cellStyle name="Standaard 4 2 3 4 2 3 5" xfId="2576" xr:uid="{00000000-0005-0000-0000-0000AA280000}"/>
    <cellStyle name="Standaard 4 2 3 4 2 3 5 2" xfId="7243" xr:uid="{00000000-0005-0000-0000-0000AB280000}"/>
    <cellStyle name="Standaard 4 2 3 4 2 3 5 2 2" xfId="23131" xr:uid="{00000000-0005-0000-0000-0000AC280000}"/>
    <cellStyle name="Standaard 4 2 3 4 2 3 5 3" xfId="10835" xr:uid="{00000000-0005-0000-0000-0000AD280000}"/>
    <cellStyle name="Standaard 4 2 3 4 2 3 5 3 2" xfId="23132" xr:uid="{00000000-0005-0000-0000-0000AE280000}"/>
    <cellStyle name="Standaard 4 2 3 4 2 3 5 4" xfId="15503" xr:uid="{00000000-0005-0000-0000-0000AF280000}"/>
    <cellStyle name="Standaard 4 2 3 4 2 3 5 5" xfId="23130" xr:uid="{00000000-0005-0000-0000-0000B0280000}"/>
    <cellStyle name="Standaard 4 2 3 4 2 3 6" xfId="4912" xr:uid="{00000000-0005-0000-0000-0000B1280000}"/>
    <cellStyle name="Standaard 4 2 3 4 2 3 6 2" xfId="23133" xr:uid="{00000000-0005-0000-0000-0000B2280000}"/>
    <cellStyle name="Standaard 4 2 3 4 2 3 7" xfId="10824" xr:uid="{00000000-0005-0000-0000-0000B3280000}"/>
    <cellStyle name="Standaard 4 2 3 4 2 3 7 2" xfId="23134" xr:uid="{00000000-0005-0000-0000-0000B4280000}"/>
    <cellStyle name="Standaard 4 2 3 4 2 3 8" xfId="15492" xr:uid="{00000000-0005-0000-0000-0000B5280000}"/>
    <cellStyle name="Standaard 4 2 3 4 2 3 9" xfId="23099" xr:uid="{00000000-0005-0000-0000-0000B6280000}"/>
    <cellStyle name="Standaard 4 2 3 4 2 4" xfId="435" xr:uid="{00000000-0005-0000-0000-0000B7280000}"/>
    <cellStyle name="Standaard 4 2 3 4 2 4 2" xfId="1993" xr:uid="{00000000-0005-0000-0000-0000B8280000}"/>
    <cellStyle name="Standaard 4 2 3 4 2 4 2 2" xfId="4324" xr:uid="{00000000-0005-0000-0000-0000B9280000}"/>
    <cellStyle name="Standaard 4 2 3 4 2 4 2 2 2" xfId="8991" xr:uid="{00000000-0005-0000-0000-0000BA280000}"/>
    <cellStyle name="Standaard 4 2 3 4 2 4 2 2 2 2" xfId="23138" xr:uid="{00000000-0005-0000-0000-0000BB280000}"/>
    <cellStyle name="Standaard 4 2 3 4 2 4 2 2 3" xfId="10838" xr:uid="{00000000-0005-0000-0000-0000BC280000}"/>
    <cellStyle name="Standaard 4 2 3 4 2 4 2 2 3 2" xfId="23139" xr:uid="{00000000-0005-0000-0000-0000BD280000}"/>
    <cellStyle name="Standaard 4 2 3 4 2 4 2 2 4" xfId="15506" xr:uid="{00000000-0005-0000-0000-0000BE280000}"/>
    <cellStyle name="Standaard 4 2 3 4 2 4 2 2 5" xfId="23137" xr:uid="{00000000-0005-0000-0000-0000BF280000}"/>
    <cellStyle name="Standaard 4 2 3 4 2 4 2 3" xfId="6660" xr:uid="{00000000-0005-0000-0000-0000C0280000}"/>
    <cellStyle name="Standaard 4 2 3 4 2 4 2 3 2" xfId="23140" xr:uid="{00000000-0005-0000-0000-0000C1280000}"/>
    <cellStyle name="Standaard 4 2 3 4 2 4 2 4" xfId="10837" xr:uid="{00000000-0005-0000-0000-0000C2280000}"/>
    <cellStyle name="Standaard 4 2 3 4 2 4 2 4 2" xfId="23141" xr:uid="{00000000-0005-0000-0000-0000C3280000}"/>
    <cellStyle name="Standaard 4 2 3 4 2 4 2 5" xfId="15505" xr:uid="{00000000-0005-0000-0000-0000C4280000}"/>
    <cellStyle name="Standaard 4 2 3 4 2 4 2 6" xfId="23136" xr:uid="{00000000-0005-0000-0000-0000C5280000}"/>
    <cellStyle name="Standaard 4 2 3 4 2 4 3" xfId="1216" xr:uid="{00000000-0005-0000-0000-0000C6280000}"/>
    <cellStyle name="Standaard 4 2 3 4 2 4 3 2" xfId="3547" xr:uid="{00000000-0005-0000-0000-0000C7280000}"/>
    <cellStyle name="Standaard 4 2 3 4 2 4 3 2 2" xfId="8214" xr:uid="{00000000-0005-0000-0000-0000C8280000}"/>
    <cellStyle name="Standaard 4 2 3 4 2 4 3 2 2 2" xfId="23144" xr:uid="{00000000-0005-0000-0000-0000C9280000}"/>
    <cellStyle name="Standaard 4 2 3 4 2 4 3 2 3" xfId="10840" xr:uid="{00000000-0005-0000-0000-0000CA280000}"/>
    <cellStyle name="Standaard 4 2 3 4 2 4 3 2 3 2" xfId="23145" xr:uid="{00000000-0005-0000-0000-0000CB280000}"/>
    <cellStyle name="Standaard 4 2 3 4 2 4 3 2 4" xfId="15508" xr:uid="{00000000-0005-0000-0000-0000CC280000}"/>
    <cellStyle name="Standaard 4 2 3 4 2 4 3 2 5" xfId="23143" xr:uid="{00000000-0005-0000-0000-0000CD280000}"/>
    <cellStyle name="Standaard 4 2 3 4 2 4 3 3" xfId="5883" xr:uid="{00000000-0005-0000-0000-0000CE280000}"/>
    <cellStyle name="Standaard 4 2 3 4 2 4 3 3 2" xfId="23146" xr:uid="{00000000-0005-0000-0000-0000CF280000}"/>
    <cellStyle name="Standaard 4 2 3 4 2 4 3 4" xfId="10839" xr:uid="{00000000-0005-0000-0000-0000D0280000}"/>
    <cellStyle name="Standaard 4 2 3 4 2 4 3 4 2" xfId="23147" xr:uid="{00000000-0005-0000-0000-0000D1280000}"/>
    <cellStyle name="Standaard 4 2 3 4 2 4 3 5" xfId="15507" xr:uid="{00000000-0005-0000-0000-0000D2280000}"/>
    <cellStyle name="Standaard 4 2 3 4 2 4 3 6" xfId="23142" xr:uid="{00000000-0005-0000-0000-0000D3280000}"/>
    <cellStyle name="Standaard 4 2 3 4 2 4 4" xfId="2770" xr:uid="{00000000-0005-0000-0000-0000D4280000}"/>
    <cellStyle name="Standaard 4 2 3 4 2 4 4 2" xfId="7437" xr:uid="{00000000-0005-0000-0000-0000D5280000}"/>
    <cellStyle name="Standaard 4 2 3 4 2 4 4 2 2" xfId="23149" xr:uid="{00000000-0005-0000-0000-0000D6280000}"/>
    <cellStyle name="Standaard 4 2 3 4 2 4 4 3" xfId="10841" xr:uid="{00000000-0005-0000-0000-0000D7280000}"/>
    <cellStyle name="Standaard 4 2 3 4 2 4 4 3 2" xfId="23150" xr:uid="{00000000-0005-0000-0000-0000D8280000}"/>
    <cellStyle name="Standaard 4 2 3 4 2 4 4 4" xfId="15509" xr:uid="{00000000-0005-0000-0000-0000D9280000}"/>
    <cellStyle name="Standaard 4 2 3 4 2 4 4 5" xfId="23148" xr:uid="{00000000-0005-0000-0000-0000DA280000}"/>
    <cellStyle name="Standaard 4 2 3 4 2 4 5" xfId="5106" xr:uid="{00000000-0005-0000-0000-0000DB280000}"/>
    <cellStyle name="Standaard 4 2 3 4 2 4 5 2" xfId="23151" xr:uid="{00000000-0005-0000-0000-0000DC280000}"/>
    <cellStyle name="Standaard 4 2 3 4 2 4 6" xfId="10836" xr:uid="{00000000-0005-0000-0000-0000DD280000}"/>
    <cellStyle name="Standaard 4 2 3 4 2 4 6 2" xfId="23152" xr:uid="{00000000-0005-0000-0000-0000DE280000}"/>
    <cellStyle name="Standaard 4 2 3 4 2 4 7" xfId="15504" xr:uid="{00000000-0005-0000-0000-0000DF280000}"/>
    <cellStyle name="Standaard 4 2 3 4 2 4 8" xfId="23135" xr:uid="{00000000-0005-0000-0000-0000E0280000}"/>
    <cellStyle name="Standaard 4 2 3 4 2 5" xfId="1605" xr:uid="{00000000-0005-0000-0000-0000E1280000}"/>
    <cellStyle name="Standaard 4 2 3 4 2 5 2" xfId="3936" xr:uid="{00000000-0005-0000-0000-0000E2280000}"/>
    <cellStyle name="Standaard 4 2 3 4 2 5 2 2" xfId="8603" xr:uid="{00000000-0005-0000-0000-0000E3280000}"/>
    <cellStyle name="Standaard 4 2 3 4 2 5 2 2 2" xfId="23155" xr:uid="{00000000-0005-0000-0000-0000E4280000}"/>
    <cellStyle name="Standaard 4 2 3 4 2 5 2 3" xfId="10843" xr:uid="{00000000-0005-0000-0000-0000E5280000}"/>
    <cellStyle name="Standaard 4 2 3 4 2 5 2 3 2" xfId="23156" xr:uid="{00000000-0005-0000-0000-0000E6280000}"/>
    <cellStyle name="Standaard 4 2 3 4 2 5 2 4" xfId="15511" xr:uid="{00000000-0005-0000-0000-0000E7280000}"/>
    <cellStyle name="Standaard 4 2 3 4 2 5 2 5" xfId="23154" xr:uid="{00000000-0005-0000-0000-0000E8280000}"/>
    <cellStyle name="Standaard 4 2 3 4 2 5 3" xfId="6272" xr:uid="{00000000-0005-0000-0000-0000E9280000}"/>
    <cellStyle name="Standaard 4 2 3 4 2 5 3 2" xfId="23157" xr:uid="{00000000-0005-0000-0000-0000EA280000}"/>
    <cellStyle name="Standaard 4 2 3 4 2 5 4" xfId="10842" xr:uid="{00000000-0005-0000-0000-0000EB280000}"/>
    <cellStyle name="Standaard 4 2 3 4 2 5 4 2" xfId="23158" xr:uid="{00000000-0005-0000-0000-0000EC280000}"/>
    <cellStyle name="Standaard 4 2 3 4 2 5 5" xfId="15510" xr:uid="{00000000-0005-0000-0000-0000ED280000}"/>
    <cellStyle name="Standaard 4 2 3 4 2 5 6" xfId="23153" xr:uid="{00000000-0005-0000-0000-0000EE280000}"/>
    <cellStyle name="Standaard 4 2 3 4 2 6" xfId="828" xr:uid="{00000000-0005-0000-0000-0000EF280000}"/>
    <cellStyle name="Standaard 4 2 3 4 2 6 2" xfId="3159" xr:uid="{00000000-0005-0000-0000-0000F0280000}"/>
    <cellStyle name="Standaard 4 2 3 4 2 6 2 2" xfId="7826" xr:uid="{00000000-0005-0000-0000-0000F1280000}"/>
    <cellStyle name="Standaard 4 2 3 4 2 6 2 2 2" xfId="23161" xr:uid="{00000000-0005-0000-0000-0000F2280000}"/>
    <cellStyle name="Standaard 4 2 3 4 2 6 2 3" xfId="10845" xr:uid="{00000000-0005-0000-0000-0000F3280000}"/>
    <cellStyle name="Standaard 4 2 3 4 2 6 2 3 2" xfId="23162" xr:uid="{00000000-0005-0000-0000-0000F4280000}"/>
    <cellStyle name="Standaard 4 2 3 4 2 6 2 4" xfId="15513" xr:uid="{00000000-0005-0000-0000-0000F5280000}"/>
    <cellStyle name="Standaard 4 2 3 4 2 6 2 5" xfId="23160" xr:uid="{00000000-0005-0000-0000-0000F6280000}"/>
    <cellStyle name="Standaard 4 2 3 4 2 6 3" xfId="5495" xr:uid="{00000000-0005-0000-0000-0000F7280000}"/>
    <cellStyle name="Standaard 4 2 3 4 2 6 3 2" xfId="23163" xr:uid="{00000000-0005-0000-0000-0000F8280000}"/>
    <cellStyle name="Standaard 4 2 3 4 2 6 4" xfId="10844" xr:uid="{00000000-0005-0000-0000-0000F9280000}"/>
    <cellStyle name="Standaard 4 2 3 4 2 6 4 2" xfId="23164" xr:uid="{00000000-0005-0000-0000-0000FA280000}"/>
    <cellStyle name="Standaard 4 2 3 4 2 6 5" xfId="15512" xr:uid="{00000000-0005-0000-0000-0000FB280000}"/>
    <cellStyle name="Standaard 4 2 3 4 2 6 6" xfId="23159" xr:uid="{00000000-0005-0000-0000-0000FC280000}"/>
    <cellStyle name="Standaard 4 2 3 4 2 7" xfId="2382" xr:uid="{00000000-0005-0000-0000-0000FD280000}"/>
    <cellStyle name="Standaard 4 2 3 4 2 7 2" xfId="7049" xr:uid="{00000000-0005-0000-0000-0000FE280000}"/>
    <cellStyle name="Standaard 4 2 3 4 2 7 2 2" xfId="23166" xr:uid="{00000000-0005-0000-0000-0000FF280000}"/>
    <cellStyle name="Standaard 4 2 3 4 2 7 3" xfId="10846" xr:uid="{00000000-0005-0000-0000-000000290000}"/>
    <cellStyle name="Standaard 4 2 3 4 2 7 3 2" xfId="23167" xr:uid="{00000000-0005-0000-0000-000001290000}"/>
    <cellStyle name="Standaard 4 2 3 4 2 7 4" xfId="15514" xr:uid="{00000000-0005-0000-0000-000002290000}"/>
    <cellStyle name="Standaard 4 2 3 4 2 7 5" xfId="23165" xr:uid="{00000000-0005-0000-0000-000003290000}"/>
    <cellStyle name="Standaard 4 2 3 4 2 8" xfId="4751" xr:uid="{00000000-0005-0000-0000-000004290000}"/>
    <cellStyle name="Standaard 4 2 3 4 2 8 2" xfId="23168" xr:uid="{00000000-0005-0000-0000-000005290000}"/>
    <cellStyle name="Standaard 4 2 3 4 2 9" xfId="10799" xr:uid="{00000000-0005-0000-0000-000006290000}"/>
    <cellStyle name="Standaard 4 2 3 4 2 9 2" xfId="23169" xr:uid="{00000000-0005-0000-0000-000007290000}"/>
    <cellStyle name="Standaard 4 2 3 4 3" xfId="43" xr:uid="{00000000-0005-0000-0000-000008290000}"/>
    <cellStyle name="Standaard 4 2 3 4 3 10" xfId="15515" xr:uid="{00000000-0005-0000-0000-000009290000}"/>
    <cellStyle name="Standaard 4 2 3 4 3 11" xfId="23170" xr:uid="{00000000-0005-0000-0000-00000A290000}"/>
    <cellStyle name="Standaard 4 2 3 4 3 2" xfId="200" xr:uid="{00000000-0005-0000-0000-00000B290000}"/>
    <cellStyle name="Standaard 4 2 3 4 3 2 10" xfId="23171" xr:uid="{00000000-0005-0000-0000-00000C290000}"/>
    <cellStyle name="Standaard 4 2 3 4 3 2 2" xfId="394" xr:uid="{00000000-0005-0000-0000-00000D290000}"/>
    <cellStyle name="Standaard 4 2 3 4 3 2 2 2" xfId="785" xr:uid="{00000000-0005-0000-0000-00000E290000}"/>
    <cellStyle name="Standaard 4 2 3 4 3 2 2 2 2" xfId="2343" xr:uid="{00000000-0005-0000-0000-00000F290000}"/>
    <cellStyle name="Standaard 4 2 3 4 3 2 2 2 2 2" xfId="4674" xr:uid="{00000000-0005-0000-0000-000010290000}"/>
    <cellStyle name="Standaard 4 2 3 4 3 2 2 2 2 2 2" xfId="9341" xr:uid="{00000000-0005-0000-0000-000011290000}"/>
    <cellStyle name="Standaard 4 2 3 4 3 2 2 2 2 2 2 2" xfId="23176" xr:uid="{00000000-0005-0000-0000-000012290000}"/>
    <cellStyle name="Standaard 4 2 3 4 3 2 2 2 2 2 3" xfId="10852" xr:uid="{00000000-0005-0000-0000-000013290000}"/>
    <cellStyle name="Standaard 4 2 3 4 3 2 2 2 2 2 3 2" xfId="23177" xr:uid="{00000000-0005-0000-0000-000014290000}"/>
    <cellStyle name="Standaard 4 2 3 4 3 2 2 2 2 2 4" xfId="15520" xr:uid="{00000000-0005-0000-0000-000015290000}"/>
    <cellStyle name="Standaard 4 2 3 4 3 2 2 2 2 2 5" xfId="23175" xr:uid="{00000000-0005-0000-0000-000016290000}"/>
    <cellStyle name="Standaard 4 2 3 4 3 2 2 2 2 3" xfId="7010" xr:uid="{00000000-0005-0000-0000-000017290000}"/>
    <cellStyle name="Standaard 4 2 3 4 3 2 2 2 2 3 2" xfId="23178" xr:uid="{00000000-0005-0000-0000-000018290000}"/>
    <cellStyle name="Standaard 4 2 3 4 3 2 2 2 2 4" xfId="10851" xr:uid="{00000000-0005-0000-0000-000019290000}"/>
    <cellStyle name="Standaard 4 2 3 4 3 2 2 2 2 4 2" xfId="23179" xr:uid="{00000000-0005-0000-0000-00001A290000}"/>
    <cellStyle name="Standaard 4 2 3 4 3 2 2 2 2 5" xfId="15519" xr:uid="{00000000-0005-0000-0000-00001B290000}"/>
    <cellStyle name="Standaard 4 2 3 4 3 2 2 2 2 6" xfId="23174" xr:uid="{00000000-0005-0000-0000-00001C290000}"/>
    <cellStyle name="Standaard 4 2 3 4 3 2 2 2 3" xfId="1566" xr:uid="{00000000-0005-0000-0000-00001D290000}"/>
    <cellStyle name="Standaard 4 2 3 4 3 2 2 2 3 2" xfId="3897" xr:uid="{00000000-0005-0000-0000-00001E290000}"/>
    <cellStyle name="Standaard 4 2 3 4 3 2 2 2 3 2 2" xfId="8564" xr:uid="{00000000-0005-0000-0000-00001F290000}"/>
    <cellStyle name="Standaard 4 2 3 4 3 2 2 2 3 2 2 2" xfId="23182" xr:uid="{00000000-0005-0000-0000-000020290000}"/>
    <cellStyle name="Standaard 4 2 3 4 3 2 2 2 3 2 3" xfId="10854" xr:uid="{00000000-0005-0000-0000-000021290000}"/>
    <cellStyle name="Standaard 4 2 3 4 3 2 2 2 3 2 3 2" xfId="23183" xr:uid="{00000000-0005-0000-0000-000022290000}"/>
    <cellStyle name="Standaard 4 2 3 4 3 2 2 2 3 2 4" xfId="15522" xr:uid="{00000000-0005-0000-0000-000023290000}"/>
    <cellStyle name="Standaard 4 2 3 4 3 2 2 2 3 2 5" xfId="23181" xr:uid="{00000000-0005-0000-0000-000024290000}"/>
    <cellStyle name="Standaard 4 2 3 4 3 2 2 2 3 3" xfId="6233" xr:uid="{00000000-0005-0000-0000-000025290000}"/>
    <cellStyle name="Standaard 4 2 3 4 3 2 2 2 3 3 2" xfId="23184" xr:uid="{00000000-0005-0000-0000-000026290000}"/>
    <cellStyle name="Standaard 4 2 3 4 3 2 2 2 3 4" xfId="10853" xr:uid="{00000000-0005-0000-0000-000027290000}"/>
    <cellStyle name="Standaard 4 2 3 4 3 2 2 2 3 4 2" xfId="23185" xr:uid="{00000000-0005-0000-0000-000028290000}"/>
    <cellStyle name="Standaard 4 2 3 4 3 2 2 2 3 5" xfId="15521" xr:uid="{00000000-0005-0000-0000-000029290000}"/>
    <cellStyle name="Standaard 4 2 3 4 3 2 2 2 3 6" xfId="23180" xr:uid="{00000000-0005-0000-0000-00002A290000}"/>
    <cellStyle name="Standaard 4 2 3 4 3 2 2 2 4" xfId="3120" xr:uid="{00000000-0005-0000-0000-00002B290000}"/>
    <cellStyle name="Standaard 4 2 3 4 3 2 2 2 4 2" xfId="7787" xr:uid="{00000000-0005-0000-0000-00002C290000}"/>
    <cellStyle name="Standaard 4 2 3 4 3 2 2 2 4 2 2" xfId="23187" xr:uid="{00000000-0005-0000-0000-00002D290000}"/>
    <cellStyle name="Standaard 4 2 3 4 3 2 2 2 4 3" xfId="10855" xr:uid="{00000000-0005-0000-0000-00002E290000}"/>
    <cellStyle name="Standaard 4 2 3 4 3 2 2 2 4 3 2" xfId="23188" xr:uid="{00000000-0005-0000-0000-00002F290000}"/>
    <cellStyle name="Standaard 4 2 3 4 3 2 2 2 4 4" xfId="15523" xr:uid="{00000000-0005-0000-0000-000030290000}"/>
    <cellStyle name="Standaard 4 2 3 4 3 2 2 2 4 5" xfId="23186" xr:uid="{00000000-0005-0000-0000-000031290000}"/>
    <cellStyle name="Standaard 4 2 3 4 3 2 2 2 5" xfId="5456" xr:uid="{00000000-0005-0000-0000-000032290000}"/>
    <cellStyle name="Standaard 4 2 3 4 3 2 2 2 5 2" xfId="23189" xr:uid="{00000000-0005-0000-0000-000033290000}"/>
    <cellStyle name="Standaard 4 2 3 4 3 2 2 2 6" xfId="10850" xr:uid="{00000000-0005-0000-0000-000034290000}"/>
    <cellStyle name="Standaard 4 2 3 4 3 2 2 2 6 2" xfId="23190" xr:uid="{00000000-0005-0000-0000-000035290000}"/>
    <cellStyle name="Standaard 4 2 3 4 3 2 2 2 7" xfId="15518" xr:uid="{00000000-0005-0000-0000-000036290000}"/>
    <cellStyle name="Standaard 4 2 3 4 3 2 2 2 8" xfId="23173" xr:uid="{00000000-0005-0000-0000-000037290000}"/>
    <cellStyle name="Standaard 4 2 3 4 3 2 2 3" xfId="1955" xr:uid="{00000000-0005-0000-0000-000038290000}"/>
    <cellStyle name="Standaard 4 2 3 4 3 2 2 3 2" xfId="4286" xr:uid="{00000000-0005-0000-0000-000039290000}"/>
    <cellStyle name="Standaard 4 2 3 4 3 2 2 3 2 2" xfId="8953" xr:uid="{00000000-0005-0000-0000-00003A290000}"/>
    <cellStyle name="Standaard 4 2 3 4 3 2 2 3 2 2 2" xfId="23193" xr:uid="{00000000-0005-0000-0000-00003B290000}"/>
    <cellStyle name="Standaard 4 2 3 4 3 2 2 3 2 3" xfId="10857" xr:uid="{00000000-0005-0000-0000-00003C290000}"/>
    <cellStyle name="Standaard 4 2 3 4 3 2 2 3 2 3 2" xfId="23194" xr:uid="{00000000-0005-0000-0000-00003D290000}"/>
    <cellStyle name="Standaard 4 2 3 4 3 2 2 3 2 4" xfId="15525" xr:uid="{00000000-0005-0000-0000-00003E290000}"/>
    <cellStyle name="Standaard 4 2 3 4 3 2 2 3 2 5" xfId="23192" xr:uid="{00000000-0005-0000-0000-00003F290000}"/>
    <cellStyle name="Standaard 4 2 3 4 3 2 2 3 3" xfId="6622" xr:uid="{00000000-0005-0000-0000-000040290000}"/>
    <cellStyle name="Standaard 4 2 3 4 3 2 2 3 3 2" xfId="23195" xr:uid="{00000000-0005-0000-0000-000041290000}"/>
    <cellStyle name="Standaard 4 2 3 4 3 2 2 3 4" xfId="10856" xr:uid="{00000000-0005-0000-0000-000042290000}"/>
    <cellStyle name="Standaard 4 2 3 4 3 2 2 3 4 2" xfId="23196" xr:uid="{00000000-0005-0000-0000-000043290000}"/>
    <cellStyle name="Standaard 4 2 3 4 3 2 2 3 5" xfId="15524" xr:uid="{00000000-0005-0000-0000-000044290000}"/>
    <cellStyle name="Standaard 4 2 3 4 3 2 2 3 6" xfId="23191" xr:uid="{00000000-0005-0000-0000-000045290000}"/>
    <cellStyle name="Standaard 4 2 3 4 3 2 2 4" xfId="1178" xr:uid="{00000000-0005-0000-0000-000046290000}"/>
    <cellStyle name="Standaard 4 2 3 4 3 2 2 4 2" xfId="3509" xr:uid="{00000000-0005-0000-0000-000047290000}"/>
    <cellStyle name="Standaard 4 2 3 4 3 2 2 4 2 2" xfId="8176" xr:uid="{00000000-0005-0000-0000-000048290000}"/>
    <cellStyle name="Standaard 4 2 3 4 3 2 2 4 2 2 2" xfId="23199" xr:uid="{00000000-0005-0000-0000-000049290000}"/>
    <cellStyle name="Standaard 4 2 3 4 3 2 2 4 2 3" xfId="10859" xr:uid="{00000000-0005-0000-0000-00004A290000}"/>
    <cellStyle name="Standaard 4 2 3 4 3 2 2 4 2 3 2" xfId="23200" xr:uid="{00000000-0005-0000-0000-00004B290000}"/>
    <cellStyle name="Standaard 4 2 3 4 3 2 2 4 2 4" xfId="15527" xr:uid="{00000000-0005-0000-0000-00004C290000}"/>
    <cellStyle name="Standaard 4 2 3 4 3 2 2 4 2 5" xfId="23198" xr:uid="{00000000-0005-0000-0000-00004D290000}"/>
    <cellStyle name="Standaard 4 2 3 4 3 2 2 4 3" xfId="5845" xr:uid="{00000000-0005-0000-0000-00004E290000}"/>
    <cellStyle name="Standaard 4 2 3 4 3 2 2 4 3 2" xfId="23201" xr:uid="{00000000-0005-0000-0000-00004F290000}"/>
    <cellStyle name="Standaard 4 2 3 4 3 2 2 4 4" xfId="10858" xr:uid="{00000000-0005-0000-0000-000050290000}"/>
    <cellStyle name="Standaard 4 2 3 4 3 2 2 4 4 2" xfId="23202" xr:uid="{00000000-0005-0000-0000-000051290000}"/>
    <cellStyle name="Standaard 4 2 3 4 3 2 2 4 5" xfId="15526" xr:uid="{00000000-0005-0000-0000-000052290000}"/>
    <cellStyle name="Standaard 4 2 3 4 3 2 2 4 6" xfId="23197" xr:uid="{00000000-0005-0000-0000-000053290000}"/>
    <cellStyle name="Standaard 4 2 3 4 3 2 2 5" xfId="2732" xr:uid="{00000000-0005-0000-0000-000054290000}"/>
    <cellStyle name="Standaard 4 2 3 4 3 2 2 5 2" xfId="7399" xr:uid="{00000000-0005-0000-0000-000055290000}"/>
    <cellStyle name="Standaard 4 2 3 4 3 2 2 5 2 2" xfId="23204" xr:uid="{00000000-0005-0000-0000-000056290000}"/>
    <cellStyle name="Standaard 4 2 3 4 3 2 2 5 3" xfId="10860" xr:uid="{00000000-0005-0000-0000-000057290000}"/>
    <cellStyle name="Standaard 4 2 3 4 3 2 2 5 3 2" xfId="23205" xr:uid="{00000000-0005-0000-0000-000058290000}"/>
    <cellStyle name="Standaard 4 2 3 4 3 2 2 5 4" xfId="15528" xr:uid="{00000000-0005-0000-0000-000059290000}"/>
    <cellStyle name="Standaard 4 2 3 4 3 2 2 5 5" xfId="23203" xr:uid="{00000000-0005-0000-0000-00005A290000}"/>
    <cellStyle name="Standaard 4 2 3 4 3 2 2 6" xfId="5068" xr:uid="{00000000-0005-0000-0000-00005B290000}"/>
    <cellStyle name="Standaard 4 2 3 4 3 2 2 6 2" xfId="23206" xr:uid="{00000000-0005-0000-0000-00005C290000}"/>
    <cellStyle name="Standaard 4 2 3 4 3 2 2 7" xfId="10849" xr:uid="{00000000-0005-0000-0000-00005D290000}"/>
    <cellStyle name="Standaard 4 2 3 4 3 2 2 7 2" xfId="23207" xr:uid="{00000000-0005-0000-0000-00005E290000}"/>
    <cellStyle name="Standaard 4 2 3 4 3 2 2 8" xfId="15517" xr:uid="{00000000-0005-0000-0000-00005F290000}"/>
    <cellStyle name="Standaard 4 2 3 4 3 2 2 9" xfId="23172" xr:uid="{00000000-0005-0000-0000-000060290000}"/>
    <cellStyle name="Standaard 4 2 3 4 3 2 3" xfId="591" xr:uid="{00000000-0005-0000-0000-000061290000}"/>
    <cellStyle name="Standaard 4 2 3 4 3 2 3 2" xfId="2149" xr:uid="{00000000-0005-0000-0000-000062290000}"/>
    <cellStyle name="Standaard 4 2 3 4 3 2 3 2 2" xfId="4480" xr:uid="{00000000-0005-0000-0000-000063290000}"/>
    <cellStyle name="Standaard 4 2 3 4 3 2 3 2 2 2" xfId="9147" xr:uid="{00000000-0005-0000-0000-000064290000}"/>
    <cellStyle name="Standaard 4 2 3 4 3 2 3 2 2 2 2" xfId="23211" xr:uid="{00000000-0005-0000-0000-000065290000}"/>
    <cellStyle name="Standaard 4 2 3 4 3 2 3 2 2 3" xfId="10863" xr:uid="{00000000-0005-0000-0000-000066290000}"/>
    <cellStyle name="Standaard 4 2 3 4 3 2 3 2 2 3 2" xfId="23212" xr:uid="{00000000-0005-0000-0000-000067290000}"/>
    <cellStyle name="Standaard 4 2 3 4 3 2 3 2 2 4" xfId="15531" xr:uid="{00000000-0005-0000-0000-000068290000}"/>
    <cellStyle name="Standaard 4 2 3 4 3 2 3 2 2 5" xfId="23210" xr:uid="{00000000-0005-0000-0000-000069290000}"/>
    <cellStyle name="Standaard 4 2 3 4 3 2 3 2 3" xfId="6816" xr:uid="{00000000-0005-0000-0000-00006A290000}"/>
    <cellStyle name="Standaard 4 2 3 4 3 2 3 2 3 2" xfId="23213" xr:uid="{00000000-0005-0000-0000-00006B290000}"/>
    <cellStyle name="Standaard 4 2 3 4 3 2 3 2 4" xfId="10862" xr:uid="{00000000-0005-0000-0000-00006C290000}"/>
    <cellStyle name="Standaard 4 2 3 4 3 2 3 2 4 2" xfId="23214" xr:uid="{00000000-0005-0000-0000-00006D290000}"/>
    <cellStyle name="Standaard 4 2 3 4 3 2 3 2 5" xfId="15530" xr:uid="{00000000-0005-0000-0000-00006E290000}"/>
    <cellStyle name="Standaard 4 2 3 4 3 2 3 2 6" xfId="23209" xr:uid="{00000000-0005-0000-0000-00006F290000}"/>
    <cellStyle name="Standaard 4 2 3 4 3 2 3 3" xfId="1372" xr:uid="{00000000-0005-0000-0000-000070290000}"/>
    <cellStyle name="Standaard 4 2 3 4 3 2 3 3 2" xfId="3703" xr:uid="{00000000-0005-0000-0000-000071290000}"/>
    <cellStyle name="Standaard 4 2 3 4 3 2 3 3 2 2" xfId="8370" xr:uid="{00000000-0005-0000-0000-000072290000}"/>
    <cellStyle name="Standaard 4 2 3 4 3 2 3 3 2 2 2" xfId="23217" xr:uid="{00000000-0005-0000-0000-000073290000}"/>
    <cellStyle name="Standaard 4 2 3 4 3 2 3 3 2 3" xfId="10865" xr:uid="{00000000-0005-0000-0000-000074290000}"/>
    <cellStyle name="Standaard 4 2 3 4 3 2 3 3 2 3 2" xfId="23218" xr:uid="{00000000-0005-0000-0000-000075290000}"/>
    <cellStyle name="Standaard 4 2 3 4 3 2 3 3 2 4" xfId="15533" xr:uid="{00000000-0005-0000-0000-000076290000}"/>
    <cellStyle name="Standaard 4 2 3 4 3 2 3 3 2 5" xfId="23216" xr:uid="{00000000-0005-0000-0000-000077290000}"/>
    <cellStyle name="Standaard 4 2 3 4 3 2 3 3 3" xfId="6039" xr:uid="{00000000-0005-0000-0000-000078290000}"/>
    <cellStyle name="Standaard 4 2 3 4 3 2 3 3 3 2" xfId="23219" xr:uid="{00000000-0005-0000-0000-000079290000}"/>
    <cellStyle name="Standaard 4 2 3 4 3 2 3 3 4" xfId="10864" xr:uid="{00000000-0005-0000-0000-00007A290000}"/>
    <cellStyle name="Standaard 4 2 3 4 3 2 3 3 4 2" xfId="23220" xr:uid="{00000000-0005-0000-0000-00007B290000}"/>
    <cellStyle name="Standaard 4 2 3 4 3 2 3 3 5" xfId="15532" xr:uid="{00000000-0005-0000-0000-00007C290000}"/>
    <cellStyle name="Standaard 4 2 3 4 3 2 3 3 6" xfId="23215" xr:uid="{00000000-0005-0000-0000-00007D290000}"/>
    <cellStyle name="Standaard 4 2 3 4 3 2 3 4" xfId="2926" xr:uid="{00000000-0005-0000-0000-00007E290000}"/>
    <cellStyle name="Standaard 4 2 3 4 3 2 3 4 2" xfId="7593" xr:uid="{00000000-0005-0000-0000-00007F290000}"/>
    <cellStyle name="Standaard 4 2 3 4 3 2 3 4 2 2" xfId="23222" xr:uid="{00000000-0005-0000-0000-000080290000}"/>
    <cellStyle name="Standaard 4 2 3 4 3 2 3 4 3" xfId="10866" xr:uid="{00000000-0005-0000-0000-000081290000}"/>
    <cellStyle name="Standaard 4 2 3 4 3 2 3 4 3 2" xfId="23223" xr:uid="{00000000-0005-0000-0000-000082290000}"/>
    <cellStyle name="Standaard 4 2 3 4 3 2 3 4 4" xfId="15534" xr:uid="{00000000-0005-0000-0000-000083290000}"/>
    <cellStyle name="Standaard 4 2 3 4 3 2 3 4 5" xfId="23221" xr:uid="{00000000-0005-0000-0000-000084290000}"/>
    <cellStyle name="Standaard 4 2 3 4 3 2 3 5" xfId="5262" xr:uid="{00000000-0005-0000-0000-000085290000}"/>
    <cellStyle name="Standaard 4 2 3 4 3 2 3 5 2" xfId="23224" xr:uid="{00000000-0005-0000-0000-000086290000}"/>
    <cellStyle name="Standaard 4 2 3 4 3 2 3 6" xfId="10861" xr:uid="{00000000-0005-0000-0000-000087290000}"/>
    <cellStyle name="Standaard 4 2 3 4 3 2 3 6 2" xfId="23225" xr:uid="{00000000-0005-0000-0000-000088290000}"/>
    <cellStyle name="Standaard 4 2 3 4 3 2 3 7" xfId="15529" xr:uid="{00000000-0005-0000-0000-000089290000}"/>
    <cellStyle name="Standaard 4 2 3 4 3 2 3 8" xfId="23208" xr:uid="{00000000-0005-0000-0000-00008A290000}"/>
    <cellStyle name="Standaard 4 2 3 4 3 2 4" xfId="1761" xr:uid="{00000000-0005-0000-0000-00008B290000}"/>
    <cellStyle name="Standaard 4 2 3 4 3 2 4 2" xfId="4092" xr:uid="{00000000-0005-0000-0000-00008C290000}"/>
    <cellStyle name="Standaard 4 2 3 4 3 2 4 2 2" xfId="8759" xr:uid="{00000000-0005-0000-0000-00008D290000}"/>
    <cellStyle name="Standaard 4 2 3 4 3 2 4 2 2 2" xfId="23228" xr:uid="{00000000-0005-0000-0000-00008E290000}"/>
    <cellStyle name="Standaard 4 2 3 4 3 2 4 2 3" xfId="10868" xr:uid="{00000000-0005-0000-0000-00008F290000}"/>
    <cellStyle name="Standaard 4 2 3 4 3 2 4 2 3 2" xfId="23229" xr:uid="{00000000-0005-0000-0000-000090290000}"/>
    <cellStyle name="Standaard 4 2 3 4 3 2 4 2 4" xfId="15536" xr:uid="{00000000-0005-0000-0000-000091290000}"/>
    <cellStyle name="Standaard 4 2 3 4 3 2 4 2 5" xfId="23227" xr:uid="{00000000-0005-0000-0000-000092290000}"/>
    <cellStyle name="Standaard 4 2 3 4 3 2 4 3" xfId="6428" xr:uid="{00000000-0005-0000-0000-000093290000}"/>
    <cellStyle name="Standaard 4 2 3 4 3 2 4 3 2" xfId="23230" xr:uid="{00000000-0005-0000-0000-000094290000}"/>
    <cellStyle name="Standaard 4 2 3 4 3 2 4 4" xfId="10867" xr:uid="{00000000-0005-0000-0000-000095290000}"/>
    <cellStyle name="Standaard 4 2 3 4 3 2 4 4 2" xfId="23231" xr:uid="{00000000-0005-0000-0000-000096290000}"/>
    <cellStyle name="Standaard 4 2 3 4 3 2 4 5" xfId="15535" xr:uid="{00000000-0005-0000-0000-000097290000}"/>
    <cellStyle name="Standaard 4 2 3 4 3 2 4 6" xfId="23226" xr:uid="{00000000-0005-0000-0000-000098290000}"/>
    <cellStyle name="Standaard 4 2 3 4 3 2 5" xfId="984" xr:uid="{00000000-0005-0000-0000-000099290000}"/>
    <cellStyle name="Standaard 4 2 3 4 3 2 5 2" xfId="3315" xr:uid="{00000000-0005-0000-0000-00009A290000}"/>
    <cellStyle name="Standaard 4 2 3 4 3 2 5 2 2" xfId="7982" xr:uid="{00000000-0005-0000-0000-00009B290000}"/>
    <cellStyle name="Standaard 4 2 3 4 3 2 5 2 2 2" xfId="23234" xr:uid="{00000000-0005-0000-0000-00009C290000}"/>
    <cellStyle name="Standaard 4 2 3 4 3 2 5 2 3" xfId="10870" xr:uid="{00000000-0005-0000-0000-00009D290000}"/>
    <cellStyle name="Standaard 4 2 3 4 3 2 5 2 3 2" xfId="23235" xr:uid="{00000000-0005-0000-0000-00009E290000}"/>
    <cellStyle name="Standaard 4 2 3 4 3 2 5 2 4" xfId="15538" xr:uid="{00000000-0005-0000-0000-00009F290000}"/>
    <cellStyle name="Standaard 4 2 3 4 3 2 5 2 5" xfId="23233" xr:uid="{00000000-0005-0000-0000-0000A0290000}"/>
    <cellStyle name="Standaard 4 2 3 4 3 2 5 3" xfId="5651" xr:uid="{00000000-0005-0000-0000-0000A1290000}"/>
    <cellStyle name="Standaard 4 2 3 4 3 2 5 3 2" xfId="23236" xr:uid="{00000000-0005-0000-0000-0000A2290000}"/>
    <cellStyle name="Standaard 4 2 3 4 3 2 5 4" xfId="10869" xr:uid="{00000000-0005-0000-0000-0000A3290000}"/>
    <cellStyle name="Standaard 4 2 3 4 3 2 5 4 2" xfId="23237" xr:uid="{00000000-0005-0000-0000-0000A4290000}"/>
    <cellStyle name="Standaard 4 2 3 4 3 2 5 5" xfId="15537" xr:uid="{00000000-0005-0000-0000-0000A5290000}"/>
    <cellStyle name="Standaard 4 2 3 4 3 2 5 6" xfId="23232" xr:uid="{00000000-0005-0000-0000-0000A6290000}"/>
    <cellStyle name="Standaard 4 2 3 4 3 2 6" xfId="2538" xr:uid="{00000000-0005-0000-0000-0000A7290000}"/>
    <cellStyle name="Standaard 4 2 3 4 3 2 6 2" xfId="7205" xr:uid="{00000000-0005-0000-0000-0000A8290000}"/>
    <cellStyle name="Standaard 4 2 3 4 3 2 6 2 2" xfId="23239" xr:uid="{00000000-0005-0000-0000-0000A9290000}"/>
    <cellStyle name="Standaard 4 2 3 4 3 2 6 3" xfId="10871" xr:uid="{00000000-0005-0000-0000-0000AA290000}"/>
    <cellStyle name="Standaard 4 2 3 4 3 2 6 3 2" xfId="23240" xr:uid="{00000000-0005-0000-0000-0000AB290000}"/>
    <cellStyle name="Standaard 4 2 3 4 3 2 6 4" xfId="15539" xr:uid="{00000000-0005-0000-0000-0000AC290000}"/>
    <cellStyle name="Standaard 4 2 3 4 3 2 6 5" xfId="23238" xr:uid="{00000000-0005-0000-0000-0000AD290000}"/>
    <cellStyle name="Standaard 4 2 3 4 3 2 7" xfId="4874" xr:uid="{00000000-0005-0000-0000-0000AE290000}"/>
    <cellStyle name="Standaard 4 2 3 4 3 2 7 2" xfId="23241" xr:uid="{00000000-0005-0000-0000-0000AF290000}"/>
    <cellStyle name="Standaard 4 2 3 4 3 2 8" xfId="10848" xr:uid="{00000000-0005-0000-0000-0000B0290000}"/>
    <cellStyle name="Standaard 4 2 3 4 3 2 8 2" xfId="23242" xr:uid="{00000000-0005-0000-0000-0000B1290000}"/>
    <cellStyle name="Standaard 4 2 3 4 3 2 9" xfId="15516" xr:uid="{00000000-0005-0000-0000-0000B2290000}"/>
    <cellStyle name="Standaard 4 2 3 4 3 3" xfId="239" xr:uid="{00000000-0005-0000-0000-0000B3290000}"/>
    <cellStyle name="Standaard 4 2 3 4 3 3 2" xfId="630" xr:uid="{00000000-0005-0000-0000-0000B4290000}"/>
    <cellStyle name="Standaard 4 2 3 4 3 3 2 2" xfId="2188" xr:uid="{00000000-0005-0000-0000-0000B5290000}"/>
    <cellStyle name="Standaard 4 2 3 4 3 3 2 2 2" xfId="4519" xr:uid="{00000000-0005-0000-0000-0000B6290000}"/>
    <cellStyle name="Standaard 4 2 3 4 3 3 2 2 2 2" xfId="9186" xr:uid="{00000000-0005-0000-0000-0000B7290000}"/>
    <cellStyle name="Standaard 4 2 3 4 3 3 2 2 2 2 2" xfId="23247" xr:uid="{00000000-0005-0000-0000-0000B8290000}"/>
    <cellStyle name="Standaard 4 2 3 4 3 3 2 2 2 3" xfId="10875" xr:uid="{00000000-0005-0000-0000-0000B9290000}"/>
    <cellStyle name="Standaard 4 2 3 4 3 3 2 2 2 3 2" xfId="23248" xr:uid="{00000000-0005-0000-0000-0000BA290000}"/>
    <cellStyle name="Standaard 4 2 3 4 3 3 2 2 2 4" xfId="15543" xr:uid="{00000000-0005-0000-0000-0000BB290000}"/>
    <cellStyle name="Standaard 4 2 3 4 3 3 2 2 2 5" xfId="23246" xr:uid="{00000000-0005-0000-0000-0000BC290000}"/>
    <cellStyle name="Standaard 4 2 3 4 3 3 2 2 3" xfId="6855" xr:uid="{00000000-0005-0000-0000-0000BD290000}"/>
    <cellStyle name="Standaard 4 2 3 4 3 3 2 2 3 2" xfId="23249" xr:uid="{00000000-0005-0000-0000-0000BE290000}"/>
    <cellStyle name="Standaard 4 2 3 4 3 3 2 2 4" xfId="10874" xr:uid="{00000000-0005-0000-0000-0000BF290000}"/>
    <cellStyle name="Standaard 4 2 3 4 3 3 2 2 4 2" xfId="23250" xr:uid="{00000000-0005-0000-0000-0000C0290000}"/>
    <cellStyle name="Standaard 4 2 3 4 3 3 2 2 5" xfId="15542" xr:uid="{00000000-0005-0000-0000-0000C1290000}"/>
    <cellStyle name="Standaard 4 2 3 4 3 3 2 2 6" xfId="23245" xr:uid="{00000000-0005-0000-0000-0000C2290000}"/>
    <cellStyle name="Standaard 4 2 3 4 3 3 2 3" xfId="1411" xr:uid="{00000000-0005-0000-0000-0000C3290000}"/>
    <cellStyle name="Standaard 4 2 3 4 3 3 2 3 2" xfId="3742" xr:uid="{00000000-0005-0000-0000-0000C4290000}"/>
    <cellStyle name="Standaard 4 2 3 4 3 3 2 3 2 2" xfId="8409" xr:uid="{00000000-0005-0000-0000-0000C5290000}"/>
    <cellStyle name="Standaard 4 2 3 4 3 3 2 3 2 2 2" xfId="23253" xr:uid="{00000000-0005-0000-0000-0000C6290000}"/>
    <cellStyle name="Standaard 4 2 3 4 3 3 2 3 2 3" xfId="10877" xr:uid="{00000000-0005-0000-0000-0000C7290000}"/>
    <cellStyle name="Standaard 4 2 3 4 3 3 2 3 2 3 2" xfId="23254" xr:uid="{00000000-0005-0000-0000-0000C8290000}"/>
    <cellStyle name="Standaard 4 2 3 4 3 3 2 3 2 4" xfId="15545" xr:uid="{00000000-0005-0000-0000-0000C9290000}"/>
    <cellStyle name="Standaard 4 2 3 4 3 3 2 3 2 5" xfId="23252" xr:uid="{00000000-0005-0000-0000-0000CA290000}"/>
    <cellStyle name="Standaard 4 2 3 4 3 3 2 3 3" xfId="6078" xr:uid="{00000000-0005-0000-0000-0000CB290000}"/>
    <cellStyle name="Standaard 4 2 3 4 3 3 2 3 3 2" xfId="23255" xr:uid="{00000000-0005-0000-0000-0000CC290000}"/>
    <cellStyle name="Standaard 4 2 3 4 3 3 2 3 4" xfId="10876" xr:uid="{00000000-0005-0000-0000-0000CD290000}"/>
    <cellStyle name="Standaard 4 2 3 4 3 3 2 3 4 2" xfId="23256" xr:uid="{00000000-0005-0000-0000-0000CE290000}"/>
    <cellStyle name="Standaard 4 2 3 4 3 3 2 3 5" xfId="15544" xr:uid="{00000000-0005-0000-0000-0000CF290000}"/>
    <cellStyle name="Standaard 4 2 3 4 3 3 2 3 6" xfId="23251" xr:uid="{00000000-0005-0000-0000-0000D0290000}"/>
    <cellStyle name="Standaard 4 2 3 4 3 3 2 4" xfId="2965" xr:uid="{00000000-0005-0000-0000-0000D1290000}"/>
    <cellStyle name="Standaard 4 2 3 4 3 3 2 4 2" xfId="7632" xr:uid="{00000000-0005-0000-0000-0000D2290000}"/>
    <cellStyle name="Standaard 4 2 3 4 3 3 2 4 2 2" xfId="23258" xr:uid="{00000000-0005-0000-0000-0000D3290000}"/>
    <cellStyle name="Standaard 4 2 3 4 3 3 2 4 3" xfId="10878" xr:uid="{00000000-0005-0000-0000-0000D4290000}"/>
    <cellStyle name="Standaard 4 2 3 4 3 3 2 4 3 2" xfId="23259" xr:uid="{00000000-0005-0000-0000-0000D5290000}"/>
    <cellStyle name="Standaard 4 2 3 4 3 3 2 4 4" xfId="15546" xr:uid="{00000000-0005-0000-0000-0000D6290000}"/>
    <cellStyle name="Standaard 4 2 3 4 3 3 2 4 5" xfId="23257" xr:uid="{00000000-0005-0000-0000-0000D7290000}"/>
    <cellStyle name="Standaard 4 2 3 4 3 3 2 5" xfId="5301" xr:uid="{00000000-0005-0000-0000-0000D8290000}"/>
    <cellStyle name="Standaard 4 2 3 4 3 3 2 5 2" xfId="23260" xr:uid="{00000000-0005-0000-0000-0000D9290000}"/>
    <cellStyle name="Standaard 4 2 3 4 3 3 2 6" xfId="10873" xr:uid="{00000000-0005-0000-0000-0000DA290000}"/>
    <cellStyle name="Standaard 4 2 3 4 3 3 2 6 2" xfId="23261" xr:uid="{00000000-0005-0000-0000-0000DB290000}"/>
    <cellStyle name="Standaard 4 2 3 4 3 3 2 7" xfId="15541" xr:uid="{00000000-0005-0000-0000-0000DC290000}"/>
    <cellStyle name="Standaard 4 2 3 4 3 3 2 8" xfId="23244" xr:uid="{00000000-0005-0000-0000-0000DD290000}"/>
    <cellStyle name="Standaard 4 2 3 4 3 3 3" xfId="1800" xr:uid="{00000000-0005-0000-0000-0000DE290000}"/>
    <cellStyle name="Standaard 4 2 3 4 3 3 3 2" xfId="4131" xr:uid="{00000000-0005-0000-0000-0000DF290000}"/>
    <cellStyle name="Standaard 4 2 3 4 3 3 3 2 2" xfId="8798" xr:uid="{00000000-0005-0000-0000-0000E0290000}"/>
    <cellStyle name="Standaard 4 2 3 4 3 3 3 2 2 2" xfId="23264" xr:uid="{00000000-0005-0000-0000-0000E1290000}"/>
    <cellStyle name="Standaard 4 2 3 4 3 3 3 2 3" xfId="10880" xr:uid="{00000000-0005-0000-0000-0000E2290000}"/>
    <cellStyle name="Standaard 4 2 3 4 3 3 3 2 3 2" xfId="23265" xr:uid="{00000000-0005-0000-0000-0000E3290000}"/>
    <cellStyle name="Standaard 4 2 3 4 3 3 3 2 4" xfId="15548" xr:uid="{00000000-0005-0000-0000-0000E4290000}"/>
    <cellStyle name="Standaard 4 2 3 4 3 3 3 2 5" xfId="23263" xr:uid="{00000000-0005-0000-0000-0000E5290000}"/>
    <cellStyle name="Standaard 4 2 3 4 3 3 3 3" xfId="6467" xr:uid="{00000000-0005-0000-0000-0000E6290000}"/>
    <cellStyle name="Standaard 4 2 3 4 3 3 3 3 2" xfId="23266" xr:uid="{00000000-0005-0000-0000-0000E7290000}"/>
    <cellStyle name="Standaard 4 2 3 4 3 3 3 4" xfId="10879" xr:uid="{00000000-0005-0000-0000-0000E8290000}"/>
    <cellStyle name="Standaard 4 2 3 4 3 3 3 4 2" xfId="23267" xr:uid="{00000000-0005-0000-0000-0000E9290000}"/>
    <cellStyle name="Standaard 4 2 3 4 3 3 3 5" xfId="15547" xr:uid="{00000000-0005-0000-0000-0000EA290000}"/>
    <cellStyle name="Standaard 4 2 3 4 3 3 3 6" xfId="23262" xr:uid="{00000000-0005-0000-0000-0000EB290000}"/>
    <cellStyle name="Standaard 4 2 3 4 3 3 4" xfId="1023" xr:uid="{00000000-0005-0000-0000-0000EC290000}"/>
    <cellStyle name="Standaard 4 2 3 4 3 3 4 2" xfId="3354" xr:uid="{00000000-0005-0000-0000-0000ED290000}"/>
    <cellStyle name="Standaard 4 2 3 4 3 3 4 2 2" xfId="8021" xr:uid="{00000000-0005-0000-0000-0000EE290000}"/>
    <cellStyle name="Standaard 4 2 3 4 3 3 4 2 2 2" xfId="23270" xr:uid="{00000000-0005-0000-0000-0000EF290000}"/>
    <cellStyle name="Standaard 4 2 3 4 3 3 4 2 3" xfId="10882" xr:uid="{00000000-0005-0000-0000-0000F0290000}"/>
    <cellStyle name="Standaard 4 2 3 4 3 3 4 2 3 2" xfId="23271" xr:uid="{00000000-0005-0000-0000-0000F1290000}"/>
    <cellStyle name="Standaard 4 2 3 4 3 3 4 2 4" xfId="15550" xr:uid="{00000000-0005-0000-0000-0000F2290000}"/>
    <cellStyle name="Standaard 4 2 3 4 3 3 4 2 5" xfId="23269" xr:uid="{00000000-0005-0000-0000-0000F3290000}"/>
    <cellStyle name="Standaard 4 2 3 4 3 3 4 3" xfId="5690" xr:uid="{00000000-0005-0000-0000-0000F4290000}"/>
    <cellStyle name="Standaard 4 2 3 4 3 3 4 3 2" xfId="23272" xr:uid="{00000000-0005-0000-0000-0000F5290000}"/>
    <cellStyle name="Standaard 4 2 3 4 3 3 4 4" xfId="10881" xr:uid="{00000000-0005-0000-0000-0000F6290000}"/>
    <cellStyle name="Standaard 4 2 3 4 3 3 4 4 2" xfId="23273" xr:uid="{00000000-0005-0000-0000-0000F7290000}"/>
    <cellStyle name="Standaard 4 2 3 4 3 3 4 5" xfId="15549" xr:uid="{00000000-0005-0000-0000-0000F8290000}"/>
    <cellStyle name="Standaard 4 2 3 4 3 3 4 6" xfId="23268" xr:uid="{00000000-0005-0000-0000-0000F9290000}"/>
    <cellStyle name="Standaard 4 2 3 4 3 3 5" xfId="2577" xr:uid="{00000000-0005-0000-0000-0000FA290000}"/>
    <cellStyle name="Standaard 4 2 3 4 3 3 5 2" xfId="7244" xr:uid="{00000000-0005-0000-0000-0000FB290000}"/>
    <cellStyle name="Standaard 4 2 3 4 3 3 5 2 2" xfId="23275" xr:uid="{00000000-0005-0000-0000-0000FC290000}"/>
    <cellStyle name="Standaard 4 2 3 4 3 3 5 3" xfId="10883" xr:uid="{00000000-0005-0000-0000-0000FD290000}"/>
    <cellStyle name="Standaard 4 2 3 4 3 3 5 3 2" xfId="23276" xr:uid="{00000000-0005-0000-0000-0000FE290000}"/>
    <cellStyle name="Standaard 4 2 3 4 3 3 5 4" xfId="15551" xr:uid="{00000000-0005-0000-0000-0000FF290000}"/>
    <cellStyle name="Standaard 4 2 3 4 3 3 5 5" xfId="23274" xr:uid="{00000000-0005-0000-0000-0000002A0000}"/>
    <cellStyle name="Standaard 4 2 3 4 3 3 6" xfId="4913" xr:uid="{00000000-0005-0000-0000-0000012A0000}"/>
    <cellStyle name="Standaard 4 2 3 4 3 3 6 2" xfId="23277" xr:uid="{00000000-0005-0000-0000-0000022A0000}"/>
    <cellStyle name="Standaard 4 2 3 4 3 3 7" xfId="10872" xr:uid="{00000000-0005-0000-0000-0000032A0000}"/>
    <cellStyle name="Standaard 4 2 3 4 3 3 7 2" xfId="23278" xr:uid="{00000000-0005-0000-0000-0000042A0000}"/>
    <cellStyle name="Standaard 4 2 3 4 3 3 8" xfId="15540" xr:uid="{00000000-0005-0000-0000-0000052A0000}"/>
    <cellStyle name="Standaard 4 2 3 4 3 3 9" xfId="23243" xr:uid="{00000000-0005-0000-0000-0000062A0000}"/>
    <cellStyle name="Standaard 4 2 3 4 3 4" xfId="436" xr:uid="{00000000-0005-0000-0000-0000072A0000}"/>
    <cellStyle name="Standaard 4 2 3 4 3 4 2" xfId="1994" xr:uid="{00000000-0005-0000-0000-0000082A0000}"/>
    <cellStyle name="Standaard 4 2 3 4 3 4 2 2" xfId="4325" xr:uid="{00000000-0005-0000-0000-0000092A0000}"/>
    <cellStyle name="Standaard 4 2 3 4 3 4 2 2 2" xfId="8992" xr:uid="{00000000-0005-0000-0000-00000A2A0000}"/>
    <cellStyle name="Standaard 4 2 3 4 3 4 2 2 2 2" xfId="23282" xr:uid="{00000000-0005-0000-0000-00000B2A0000}"/>
    <cellStyle name="Standaard 4 2 3 4 3 4 2 2 3" xfId="10886" xr:uid="{00000000-0005-0000-0000-00000C2A0000}"/>
    <cellStyle name="Standaard 4 2 3 4 3 4 2 2 3 2" xfId="23283" xr:uid="{00000000-0005-0000-0000-00000D2A0000}"/>
    <cellStyle name="Standaard 4 2 3 4 3 4 2 2 4" xfId="15554" xr:uid="{00000000-0005-0000-0000-00000E2A0000}"/>
    <cellStyle name="Standaard 4 2 3 4 3 4 2 2 5" xfId="23281" xr:uid="{00000000-0005-0000-0000-00000F2A0000}"/>
    <cellStyle name="Standaard 4 2 3 4 3 4 2 3" xfId="6661" xr:uid="{00000000-0005-0000-0000-0000102A0000}"/>
    <cellStyle name="Standaard 4 2 3 4 3 4 2 3 2" xfId="23284" xr:uid="{00000000-0005-0000-0000-0000112A0000}"/>
    <cellStyle name="Standaard 4 2 3 4 3 4 2 4" xfId="10885" xr:uid="{00000000-0005-0000-0000-0000122A0000}"/>
    <cellStyle name="Standaard 4 2 3 4 3 4 2 4 2" xfId="23285" xr:uid="{00000000-0005-0000-0000-0000132A0000}"/>
    <cellStyle name="Standaard 4 2 3 4 3 4 2 5" xfId="15553" xr:uid="{00000000-0005-0000-0000-0000142A0000}"/>
    <cellStyle name="Standaard 4 2 3 4 3 4 2 6" xfId="23280" xr:uid="{00000000-0005-0000-0000-0000152A0000}"/>
    <cellStyle name="Standaard 4 2 3 4 3 4 3" xfId="1217" xr:uid="{00000000-0005-0000-0000-0000162A0000}"/>
    <cellStyle name="Standaard 4 2 3 4 3 4 3 2" xfId="3548" xr:uid="{00000000-0005-0000-0000-0000172A0000}"/>
    <cellStyle name="Standaard 4 2 3 4 3 4 3 2 2" xfId="8215" xr:uid="{00000000-0005-0000-0000-0000182A0000}"/>
    <cellStyle name="Standaard 4 2 3 4 3 4 3 2 2 2" xfId="23288" xr:uid="{00000000-0005-0000-0000-0000192A0000}"/>
    <cellStyle name="Standaard 4 2 3 4 3 4 3 2 3" xfId="10888" xr:uid="{00000000-0005-0000-0000-00001A2A0000}"/>
    <cellStyle name="Standaard 4 2 3 4 3 4 3 2 3 2" xfId="23289" xr:uid="{00000000-0005-0000-0000-00001B2A0000}"/>
    <cellStyle name="Standaard 4 2 3 4 3 4 3 2 4" xfId="15556" xr:uid="{00000000-0005-0000-0000-00001C2A0000}"/>
    <cellStyle name="Standaard 4 2 3 4 3 4 3 2 5" xfId="23287" xr:uid="{00000000-0005-0000-0000-00001D2A0000}"/>
    <cellStyle name="Standaard 4 2 3 4 3 4 3 3" xfId="5884" xr:uid="{00000000-0005-0000-0000-00001E2A0000}"/>
    <cellStyle name="Standaard 4 2 3 4 3 4 3 3 2" xfId="23290" xr:uid="{00000000-0005-0000-0000-00001F2A0000}"/>
    <cellStyle name="Standaard 4 2 3 4 3 4 3 4" xfId="10887" xr:uid="{00000000-0005-0000-0000-0000202A0000}"/>
    <cellStyle name="Standaard 4 2 3 4 3 4 3 4 2" xfId="23291" xr:uid="{00000000-0005-0000-0000-0000212A0000}"/>
    <cellStyle name="Standaard 4 2 3 4 3 4 3 5" xfId="15555" xr:uid="{00000000-0005-0000-0000-0000222A0000}"/>
    <cellStyle name="Standaard 4 2 3 4 3 4 3 6" xfId="23286" xr:uid="{00000000-0005-0000-0000-0000232A0000}"/>
    <cellStyle name="Standaard 4 2 3 4 3 4 4" xfId="2771" xr:uid="{00000000-0005-0000-0000-0000242A0000}"/>
    <cellStyle name="Standaard 4 2 3 4 3 4 4 2" xfId="7438" xr:uid="{00000000-0005-0000-0000-0000252A0000}"/>
    <cellStyle name="Standaard 4 2 3 4 3 4 4 2 2" xfId="23293" xr:uid="{00000000-0005-0000-0000-0000262A0000}"/>
    <cellStyle name="Standaard 4 2 3 4 3 4 4 3" xfId="10889" xr:uid="{00000000-0005-0000-0000-0000272A0000}"/>
    <cellStyle name="Standaard 4 2 3 4 3 4 4 3 2" xfId="23294" xr:uid="{00000000-0005-0000-0000-0000282A0000}"/>
    <cellStyle name="Standaard 4 2 3 4 3 4 4 4" xfId="15557" xr:uid="{00000000-0005-0000-0000-0000292A0000}"/>
    <cellStyle name="Standaard 4 2 3 4 3 4 4 5" xfId="23292" xr:uid="{00000000-0005-0000-0000-00002A2A0000}"/>
    <cellStyle name="Standaard 4 2 3 4 3 4 5" xfId="5107" xr:uid="{00000000-0005-0000-0000-00002B2A0000}"/>
    <cellStyle name="Standaard 4 2 3 4 3 4 5 2" xfId="23295" xr:uid="{00000000-0005-0000-0000-00002C2A0000}"/>
    <cellStyle name="Standaard 4 2 3 4 3 4 6" xfId="10884" xr:uid="{00000000-0005-0000-0000-00002D2A0000}"/>
    <cellStyle name="Standaard 4 2 3 4 3 4 6 2" xfId="23296" xr:uid="{00000000-0005-0000-0000-00002E2A0000}"/>
    <cellStyle name="Standaard 4 2 3 4 3 4 7" xfId="15552" xr:uid="{00000000-0005-0000-0000-00002F2A0000}"/>
    <cellStyle name="Standaard 4 2 3 4 3 4 8" xfId="23279" xr:uid="{00000000-0005-0000-0000-0000302A0000}"/>
    <cellStyle name="Standaard 4 2 3 4 3 5" xfId="1606" xr:uid="{00000000-0005-0000-0000-0000312A0000}"/>
    <cellStyle name="Standaard 4 2 3 4 3 5 2" xfId="3937" xr:uid="{00000000-0005-0000-0000-0000322A0000}"/>
    <cellStyle name="Standaard 4 2 3 4 3 5 2 2" xfId="8604" xr:uid="{00000000-0005-0000-0000-0000332A0000}"/>
    <cellStyle name="Standaard 4 2 3 4 3 5 2 2 2" xfId="23299" xr:uid="{00000000-0005-0000-0000-0000342A0000}"/>
    <cellStyle name="Standaard 4 2 3 4 3 5 2 3" xfId="10891" xr:uid="{00000000-0005-0000-0000-0000352A0000}"/>
    <cellStyle name="Standaard 4 2 3 4 3 5 2 3 2" xfId="23300" xr:uid="{00000000-0005-0000-0000-0000362A0000}"/>
    <cellStyle name="Standaard 4 2 3 4 3 5 2 4" xfId="15559" xr:uid="{00000000-0005-0000-0000-0000372A0000}"/>
    <cellStyle name="Standaard 4 2 3 4 3 5 2 5" xfId="23298" xr:uid="{00000000-0005-0000-0000-0000382A0000}"/>
    <cellStyle name="Standaard 4 2 3 4 3 5 3" xfId="6273" xr:uid="{00000000-0005-0000-0000-0000392A0000}"/>
    <cellStyle name="Standaard 4 2 3 4 3 5 3 2" xfId="23301" xr:uid="{00000000-0005-0000-0000-00003A2A0000}"/>
    <cellStyle name="Standaard 4 2 3 4 3 5 4" xfId="10890" xr:uid="{00000000-0005-0000-0000-00003B2A0000}"/>
    <cellStyle name="Standaard 4 2 3 4 3 5 4 2" xfId="23302" xr:uid="{00000000-0005-0000-0000-00003C2A0000}"/>
    <cellStyle name="Standaard 4 2 3 4 3 5 5" xfId="15558" xr:uid="{00000000-0005-0000-0000-00003D2A0000}"/>
    <cellStyle name="Standaard 4 2 3 4 3 5 6" xfId="23297" xr:uid="{00000000-0005-0000-0000-00003E2A0000}"/>
    <cellStyle name="Standaard 4 2 3 4 3 6" xfId="829" xr:uid="{00000000-0005-0000-0000-00003F2A0000}"/>
    <cellStyle name="Standaard 4 2 3 4 3 6 2" xfId="3160" xr:uid="{00000000-0005-0000-0000-0000402A0000}"/>
    <cellStyle name="Standaard 4 2 3 4 3 6 2 2" xfId="7827" xr:uid="{00000000-0005-0000-0000-0000412A0000}"/>
    <cellStyle name="Standaard 4 2 3 4 3 6 2 2 2" xfId="23305" xr:uid="{00000000-0005-0000-0000-0000422A0000}"/>
    <cellStyle name="Standaard 4 2 3 4 3 6 2 3" xfId="10893" xr:uid="{00000000-0005-0000-0000-0000432A0000}"/>
    <cellStyle name="Standaard 4 2 3 4 3 6 2 3 2" xfId="23306" xr:uid="{00000000-0005-0000-0000-0000442A0000}"/>
    <cellStyle name="Standaard 4 2 3 4 3 6 2 4" xfId="15561" xr:uid="{00000000-0005-0000-0000-0000452A0000}"/>
    <cellStyle name="Standaard 4 2 3 4 3 6 2 5" xfId="23304" xr:uid="{00000000-0005-0000-0000-0000462A0000}"/>
    <cellStyle name="Standaard 4 2 3 4 3 6 3" xfId="5496" xr:uid="{00000000-0005-0000-0000-0000472A0000}"/>
    <cellStyle name="Standaard 4 2 3 4 3 6 3 2" xfId="23307" xr:uid="{00000000-0005-0000-0000-0000482A0000}"/>
    <cellStyle name="Standaard 4 2 3 4 3 6 4" xfId="10892" xr:uid="{00000000-0005-0000-0000-0000492A0000}"/>
    <cellStyle name="Standaard 4 2 3 4 3 6 4 2" xfId="23308" xr:uid="{00000000-0005-0000-0000-00004A2A0000}"/>
    <cellStyle name="Standaard 4 2 3 4 3 6 5" xfId="15560" xr:uid="{00000000-0005-0000-0000-00004B2A0000}"/>
    <cellStyle name="Standaard 4 2 3 4 3 6 6" xfId="23303" xr:uid="{00000000-0005-0000-0000-00004C2A0000}"/>
    <cellStyle name="Standaard 4 2 3 4 3 7" xfId="2383" xr:uid="{00000000-0005-0000-0000-00004D2A0000}"/>
    <cellStyle name="Standaard 4 2 3 4 3 7 2" xfId="7050" xr:uid="{00000000-0005-0000-0000-00004E2A0000}"/>
    <cellStyle name="Standaard 4 2 3 4 3 7 2 2" xfId="23310" xr:uid="{00000000-0005-0000-0000-00004F2A0000}"/>
    <cellStyle name="Standaard 4 2 3 4 3 7 3" xfId="10894" xr:uid="{00000000-0005-0000-0000-0000502A0000}"/>
    <cellStyle name="Standaard 4 2 3 4 3 7 3 2" xfId="23311" xr:uid="{00000000-0005-0000-0000-0000512A0000}"/>
    <cellStyle name="Standaard 4 2 3 4 3 7 4" xfId="15562" xr:uid="{00000000-0005-0000-0000-0000522A0000}"/>
    <cellStyle name="Standaard 4 2 3 4 3 7 5" xfId="23309" xr:uid="{00000000-0005-0000-0000-0000532A0000}"/>
    <cellStyle name="Standaard 4 2 3 4 3 8" xfId="4775" xr:uid="{00000000-0005-0000-0000-0000542A0000}"/>
    <cellStyle name="Standaard 4 2 3 4 3 8 2" xfId="23312" xr:uid="{00000000-0005-0000-0000-0000552A0000}"/>
    <cellStyle name="Standaard 4 2 3 4 3 9" xfId="10847" xr:uid="{00000000-0005-0000-0000-0000562A0000}"/>
    <cellStyle name="Standaard 4 2 3 4 3 9 2" xfId="23313" xr:uid="{00000000-0005-0000-0000-0000572A0000}"/>
    <cellStyle name="Standaard 4 2 3 4 4" xfId="152" xr:uid="{00000000-0005-0000-0000-0000582A0000}"/>
    <cellStyle name="Standaard 4 2 3 4 4 10" xfId="23314" xr:uid="{00000000-0005-0000-0000-0000592A0000}"/>
    <cellStyle name="Standaard 4 2 3 4 4 2" xfId="346" xr:uid="{00000000-0005-0000-0000-00005A2A0000}"/>
    <cellStyle name="Standaard 4 2 3 4 4 2 2" xfId="737" xr:uid="{00000000-0005-0000-0000-00005B2A0000}"/>
    <cellStyle name="Standaard 4 2 3 4 4 2 2 2" xfId="2295" xr:uid="{00000000-0005-0000-0000-00005C2A0000}"/>
    <cellStyle name="Standaard 4 2 3 4 4 2 2 2 2" xfId="4626" xr:uid="{00000000-0005-0000-0000-00005D2A0000}"/>
    <cellStyle name="Standaard 4 2 3 4 4 2 2 2 2 2" xfId="9293" xr:uid="{00000000-0005-0000-0000-00005E2A0000}"/>
    <cellStyle name="Standaard 4 2 3 4 4 2 2 2 2 2 2" xfId="23319" xr:uid="{00000000-0005-0000-0000-00005F2A0000}"/>
    <cellStyle name="Standaard 4 2 3 4 4 2 2 2 2 3" xfId="10899" xr:uid="{00000000-0005-0000-0000-0000602A0000}"/>
    <cellStyle name="Standaard 4 2 3 4 4 2 2 2 2 3 2" xfId="23320" xr:uid="{00000000-0005-0000-0000-0000612A0000}"/>
    <cellStyle name="Standaard 4 2 3 4 4 2 2 2 2 4" xfId="15567" xr:uid="{00000000-0005-0000-0000-0000622A0000}"/>
    <cellStyle name="Standaard 4 2 3 4 4 2 2 2 2 5" xfId="23318" xr:uid="{00000000-0005-0000-0000-0000632A0000}"/>
    <cellStyle name="Standaard 4 2 3 4 4 2 2 2 3" xfId="6962" xr:uid="{00000000-0005-0000-0000-0000642A0000}"/>
    <cellStyle name="Standaard 4 2 3 4 4 2 2 2 3 2" xfId="23321" xr:uid="{00000000-0005-0000-0000-0000652A0000}"/>
    <cellStyle name="Standaard 4 2 3 4 4 2 2 2 4" xfId="10898" xr:uid="{00000000-0005-0000-0000-0000662A0000}"/>
    <cellStyle name="Standaard 4 2 3 4 4 2 2 2 4 2" xfId="23322" xr:uid="{00000000-0005-0000-0000-0000672A0000}"/>
    <cellStyle name="Standaard 4 2 3 4 4 2 2 2 5" xfId="15566" xr:uid="{00000000-0005-0000-0000-0000682A0000}"/>
    <cellStyle name="Standaard 4 2 3 4 4 2 2 2 6" xfId="23317" xr:uid="{00000000-0005-0000-0000-0000692A0000}"/>
    <cellStyle name="Standaard 4 2 3 4 4 2 2 3" xfId="1518" xr:uid="{00000000-0005-0000-0000-00006A2A0000}"/>
    <cellStyle name="Standaard 4 2 3 4 4 2 2 3 2" xfId="3849" xr:uid="{00000000-0005-0000-0000-00006B2A0000}"/>
    <cellStyle name="Standaard 4 2 3 4 4 2 2 3 2 2" xfId="8516" xr:uid="{00000000-0005-0000-0000-00006C2A0000}"/>
    <cellStyle name="Standaard 4 2 3 4 4 2 2 3 2 2 2" xfId="23325" xr:uid="{00000000-0005-0000-0000-00006D2A0000}"/>
    <cellStyle name="Standaard 4 2 3 4 4 2 2 3 2 3" xfId="10901" xr:uid="{00000000-0005-0000-0000-00006E2A0000}"/>
    <cellStyle name="Standaard 4 2 3 4 4 2 2 3 2 3 2" xfId="23326" xr:uid="{00000000-0005-0000-0000-00006F2A0000}"/>
    <cellStyle name="Standaard 4 2 3 4 4 2 2 3 2 4" xfId="15569" xr:uid="{00000000-0005-0000-0000-0000702A0000}"/>
    <cellStyle name="Standaard 4 2 3 4 4 2 2 3 2 5" xfId="23324" xr:uid="{00000000-0005-0000-0000-0000712A0000}"/>
    <cellStyle name="Standaard 4 2 3 4 4 2 2 3 3" xfId="6185" xr:uid="{00000000-0005-0000-0000-0000722A0000}"/>
    <cellStyle name="Standaard 4 2 3 4 4 2 2 3 3 2" xfId="23327" xr:uid="{00000000-0005-0000-0000-0000732A0000}"/>
    <cellStyle name="Standaard 4 2 3 4 4 2 2 3 4" xfId="10900" xr:uid="{00000000-0005-0000-0000-0000742A0000}"/>
    <cellStyle name="Standaard 4 2 3 4 4 2 2 3 4 2" xfId="23328" xr:uid="{00000000-0005-0000-0000-0000752A0000}"/>
    <cellStyle name="Standaard 4 2 3 4 4 2 2 3 5" xfId="15568" xr:uid="{00000000-0005-0000-0000-0000762A0000}"/>
    <cellStyle name="Standaard 4 2 3 4 4 2 2 3 6" xfId="23323" xr:uid="{00000000-0005-0000-0000-0000772A0000}"/>
    <cellStyle name="Standaard 4 2 3 4 4 2 2 4" xfId="3072" xr:uid="{00000000-0005-0000-0000-0000782A0000}"/>
    <cellStyle name="Standaard 4 2 3 4 4 2 2 4 2" xfId="7739" xr:uid="{00000000-0005-0000-0000-0000792A0000}"/>
    <cellStyle name="Standaard 4 2 3 4 4 2 2 4 2 2" xfId="23330" xr:uid="{00000000-0005-0000-0000-00007A2A0000}"/>
    <cellStyle name="Standaard 4 2 3 4 4 2 2 4 3" xfId="10902" xr:uid="{00000000-0005-0000-0000-00007B2A0000}"/>
    <cellStyle name="Standaard 4 2 3 4 4 2 2 4 3 2" xfId="23331" xr:uid="{00000000-0005-0000-0000-00007C2A0000}"/>
    <cellStyle name="Standaard 4 2 3 4 4 2 2 4 4" xfId="15570" xr:uid="{00000000-0005-0000-0000-00007D2A0000}"/>
    <cellStyle name="Standaard 4 2 3 4 4 2 2 4 5" xfId="23329" xr:uid="{00000000-0005-0000-0000-00007E2A0000}"/>
    <cellStyle name="Standaard 4 2 3 4 4 2 2 5" xfId="5408" xr:uid="{00000000-0005-0000-0000-00007F2A0000}"/>
    <cellStyle name="Standaard 4 2 3 4 4 2 2 5 2" xfId="23332" xr:uid="{00000000-0005-0000-0000-0000802A0000}"/>
    <cellStyle name="Standaard 4 2 3 4 4 2 2 6" xfId="10897" xr:uid="{00000000-0005-0000-0000-0000812A0000}"/>
    <cellStyle name="Standaard 4 2 3 4 4 2 2 6 2" xfId="23333" xr:uid="{00000000-0005-0000-0000-0000822A0000}"/>
    <cellStyle name="Standaard 4 2 3 4 4 2 2 7" xfId="15565" xr:uid="{00000000-0005-0000-0000-0000832A0000}"/>
    <cellStyle name="Standaard 4 2 3 4 4 2 2 8" xfId="23316" xr:uid="{00000000-0005-0000-0000-0000842A0000}"/>
    <cellStyle name="Standaard 4 2 3 4 4 2 3" xfId="1907" xr:uid="{00000000-0005-0000-0000-0000852A0000}"/>
    <cellStyle name="Standaard 4 2 3 4 4 2 3 2" xfId="4238" xr:uid="{00000000-0005-0000-0000-0000862A0000}"/>
    <cellStyle name="Standaard 4 2 3 4 4 2 3 2 2" xfId="8905" xr:uid="{00000000-0005-0000-0000-0000872A0000}"/>
    <cellStyle name="Standaard 4 2 3 4 4 2 3 2 2 2" xfId="23336" xr:uid="{00000000-0005-0000-0000-0000882A0000}"/>
    <cellStyle name="Standaard 4 2 3 4 4 2 3 2 3" xfId="10904" xr:uid="{00000000-0005-0000-0000-0000892A0000}"/>
    <cellStyle name="Standaard 4 2 3 4 4 2 3 2 3 2" xfId="23337" xr:uid="{00000000-0005-0000-0000-00008A2A0000}"/>
    <cellStyle name="Standaard 4 2 3 4 4 2 3 2 4" xfId="15572" xr:uid="{00000000-0005-0000-0000-00008B2A0000}"/>
    <cellStyle name="Standaard 4 2 3 4 4 2 3 2 5" xfId="23335" xr:uid="{00000000-0005-0000-0000-00008C2A0000}"/>
    <cellStyle name="Standaard 4 2 3 4 4 2 3 3" xfId="6574" xr:uid="{00000000-0005-0000-0000-00008D2A0000}"/>
    <cellStyle name="Standaard 4 2 3 4 4 2 3 3 2" xfId="23338" xr:uid="{00000000-0005-0000-0000-00008E2A0000}"/>
    <cellStyle name="Standaard 4 2 3 4 4 2 3 4" xfId="10903" xr:uid="{00000000-0005-0000-0000-00008F2A0000}"/>
    <cellStyle name="Standaard 4 2 3 4 4 2 3 4 2" xfId="23339" xr:uid="{00000000-0005-0000-0000-0000902A0000}"/>
    <cellStyle name="Standaard 4 2 3 4 4 2 3 5" xfId="15571" xr:uid="{00000000-0005-0000-0000-0000912A0000}"/>
    <cellStyle name="Standaard 4 2 3 4 4 2 3 6" xfId="23334" xr:uid="{00000000-0005-0000-0000-0000922A0000}"/>
    <cellStyle name="Standaard 4 2 3 4 4 2 4" xfId="1130" xr:uid="{00000000-0005-0000-0000-0000932A0000}"/>
    <cellStyle name="Standaard 4 2 3 4 4 2 4 2" xfId="3461" xr:uid="{00000000-0005-0000-0000-0000942A0000}"/>
    <cellStyle name="Standaard 4 2 3 4 4 2 4 2 2" xfId="8128" xr:uid="{00000000-0005-0000-0000-0000952A0000}"/>
    <cellStyle name="Standaard 4 2 3 4 4 2 4 2 2 2" xfId="23342" xr:uid="{00000000-0005-0000-0000-0000962A0000}"/>
    <cellStyle name="Standaard 4 2 3 4 4 2 4 2 3" xfId="10906" xr:uid="{00000000-0005-0000-0000-0000972A0000}"/>
    <cellStyle name="Standaard 4 2 3 4 4 2 4 2 3 2" xfId="23343" xr:uid="{00000000-0005-0000-0000-0000982A0000}"/>
    <cellStyle name="Standaard 4 2 3 4 4 2 4 2 4" xfId="15574" xr:uid="{00000000-0005-0000-0000-0000992A0000}"/>
    <cellStyle name="Standaard 4 2 3 4 4 2 4 2 5" xfId="23341" xr:uid="{00000000-0005-0000-0000-00009A2A0000}"/>
    <cellStyle name="Standaard 4 2 3 4 4 2 4 3" xfId="5797" xr:uid="{00000000-0005-0000-0000-00009B2A0000}"/>
    <cellStyle name="Standaard 4 2 3 4 4 2 4 3 2" xfId="23344" xr:uid="{00000000-0005-0000-0000-00009C2A0000}"/>
    <cellStyle name="Standaard 4 2 3 4 4 2 4 4" xfId="10905" xr:uid="{00000000-0005-0000-0000-00009D2A0000}"/>
    <cellStyle name="Standaard 4 2 3 4 4 2 4 4 2" xfId="23345" xr:uid="{00000000-0005-0000-0000-00009E2A0000}"/>
    <cellStyle name="Standaard 4 2 3 4 4 2 4 5" xfId="15573" xr:uid="{00000000-0005-0000-0000-00009F2A0000}"/>
    <cellStyle name="Standaard 4 2 3 4 4 2 4 6" xfId="23340" xr:uid="{00000000-0005-0000-0000-0000A02A0000}"/>
    <cellStyle name="Standaard 4 2 3 4 4 2 5" xfId="2684" xr:uid="{00000000-0005-0000-0000-0000A12A0000}"/>
    <cellStyle name="Standaard 4 2 3 4 4 2 5 2" xfId="7351" xr:uid="{00000000-0005-0000-0000-0000A22A0000}"/>
    <cellStyle name="Standaard 4 2 3 4 4 2 5 2 2" xfId="23347" xr:uid="{00000000-0005-0000-0000-0000A32A0000}"/>
    <cellStyle name="Standaard 4 2 3 4 4 2 5 3" xfId="10907" xr:uid="{00000000-0005-0000-0000-0000A42A0000}"/>
    <cellStyle name="Standaard 4 2 3 4 4 2 5 3 2" xfId="23348" xr:uid="{00000000-0005-0000-0000-0000A52A0000}"/>
    <cellStyle name="Standaard 4 2 3 4 4 2 5 4" xfId="15575" xr:uid="{00000000-0005-0000-0000-0000A62A0000}"/>
    <cellStyle name="Standaard 4 2 3 4 4 2 5 5" xfId="23346" xr:uid="{00000000-0005-0000-0000-0000A72A0000}"/>
    <cellStyle name="Standaard 4 2 3 4 4 2 6" xfId="5020" xr:uid="{00000000-0005-0000-0000-0000A82A0000}"/>
    <cellStyle name="Standaard 4 2 3 4 4 2 6 2" xfId="23349" xr:uid="{00000000-0005-0000-0000-0000A92A0000}"/>
    <cellStyle name="Standaard 4 2 3 4 4 2 7" xfId="10896" xr:uid="{00000000-0005-0000-0000-0000AA2A0000}"/>
    <cellStyle name="Standaard 4 2 3 4 4 2 7 2" xfId="23350" xr:uid="{00000000-0005-0000-0000-0000AB2A0000}"/>
    <cellStyle name="Standaard 4 2 3 4 4 2 8" xfId="15564" xr:uid="{00000000-0005-0000-0000-0000AC2A0000}"/>
    <cellStyle name="Standaard 4 2 3 4 4 2 9" xfId="23315" xr:uid="{00000000-0005-0000-0000-0000AD2A0000}"/>
    <cellStyle name="Standaard 4 2 3 4 4 3" xfId="543" xr:uid="{00000000-0005-0000-0000-0000AE2A0000}"/>
    <cellStyle name="Standaard 4 2 3 4 4 3 2" xfId="2101" xr:uid="{00000000-0005-0000-0000-0000AF2A0000}"/>
    <cellStyle name="Standaard 4 2 3 4 4 3 2 2" xfId="4432" xr:uid="{00000000-0005-0000-0000-0000B02A0000}"/>
    <cellStyle name="Standaard 4 2 3 4 4 3 2 2 2" xfId="9099" xr:uid="{00000000-0005-0000-0000-0000B12A0000}"/>
    <cellStyle name="Standaard 4 2 3 4 4 3 2 2 2 2" xfId="23354" xr:uid="{00000000-0005-0000-0000-0000B22A0000}"/>
    <cellStyle name="Standaard 4 2 3 4 4 3 2 2 3" xfId="10910" xr:uid="{00000000-0005-0000-0000-0000B32A0000}"/>
    <cellStyle name="Standaard 4 2 3 4 4 3 2 2 3 2" xfId="23355" xr:uid="{00000000-0005-0000-0000-0000B42A0000}"/>
    <cellStyle name="Standaard 4 2 3 4 4 3 2 2 4" xfId="15578" xr:uid="{00000000-0005-0000-0000-0000B52A0000}"/>
    <cellStyle name="Standaard 4 2 3 4 4 3 2 2 5" xfId="23353" xr:uid="{00000000-0005-0000-0000-0000B62A0000}"/>
    <cellStyle name="Standaard 4 2 3 4 4 3 2 3" xfId="6768" xr:uid="{00000000-0005-0000-0000-0000B72A0000}"/>
    <cellStyle name="Standaard 4 2 3 4 4 3 2 3 2" xfId="23356" xr:uid="{00000000-0005-0000-0000-0000B82A0000}"/>
    <cellStyle name="Standaard 4 2 3 4 4 3 2 4" xfId="10909" xr:uid="{00000000-0005-0000-0000-0000B92A0000}"/>
    <cellStyle name="Standaard 4 2 3 4 4 3 2 4 2" xfId="23357" xr:uid="{00000000-0005-0000-0000-0000BA2A0000}"/>
    <cellStyle name="Standaard 4 2 3 4 4 3 2 5" xfId="15577" xr:uid="{00000000-0005-0000-0000-0000BB2A0000}"/>
    <cellStyle name="Standaard 4 2 3 4 4 3 2 6" xfId="23352" xr:uid="{00000000-0005-0000-0000-0000BC2A0000}"/>
    <cellStyle name="Standaard 4 2 3 4 4 3 3" xfId="1324" xr:uid="{00000000-0005-0000-0000-0000BD2A0000}"/>
    <cellStyle name="Standaard 4 2 3 4 4 3 3 2" xfId="3655" xr:uid="{00000000-0005-0000-0000-0000BE2A0000}"/>
    <cellStyle name="Standaard 4 2 3 4 4 3 3 2 2" xfId="8322" xr:uid="{00000000-0005-0000-0000-0000BF2A0000}"/>
    <cellStyle name="Standaard 4 2 3 4 4 3 3 2 2 2" xfId="23360" xr:uid="{00000000-0005-0000-0000-0000C02A0000}"/>
    <cellStyle name="Standaard 4 2 3 4 4 3 3 2 3" xfId="10912" xr:uid="{00000000-0005-0000-0000-0000C12A0000}"/>
    <cellStyle name="Standaard 4 2 3 4 4 3 3 2 3 2" xfId="23361" xr:uid="{00000000-0005-0000-0000-0000C22A0000}"/>
    <cellStyle name="Standaard 4 2 3 4 4 3 3 2 4" xfId="15580" xr:uid="{00000000-0005-0000-0000-0000C32A0000}"/>
    <cellStyle name="Standaard 4 2 3 4 4 3 3 2 5" xfId="23359" xr:uid="{00000000-0005-0000-0000-0000C42A0000}"/>
    <cellStyle name="Standaard 4 2 3 4 4 3 3 3" xfId="5991" xr:uid="{00000000-0005-0000-0000-0000C52A0000}"/>
    <cellStyle name="Standaard 4 2 3 4 4 3 3 3 2" xfId="23362" xr:uid="{00000000-0005-0000-0000-0000C62A0000}"/>
    <cellStyle name="Standaard 4 2 3 4 4 3 3 4" xfId="10911" xr:uid="{00000000-0005-0000-0000-0000C72A0000}"/>
    <cellStyle name="Standaard 4 2 3 4 4 3 3 4 2" xfId="23363" xr:uid="{00000000-0005-0000-0000-0000C82A0000}"/>
    <cellStyle name="Standaard 4 2 3 4 4 3 3 5" xfId="15579" xr:uid="{00000000-0005-0000-0000-0000C92A0000}"/>
    <cellStyle name="Standaard 4 2 3 4 4 3 3 6" xfId="23358" xr:uid="{00000000-0005-0000-0000-0000CA2A0000}"/>
    <cellStyle name="Standaard 4 2 3 4 4 3 4" xfId="2878" xr:uid="{00000000-0005-0000-0000-0000CB2A0000}"/>
    <cellStyle name="Standaard 4 2 3 4 4 3 4 2" xfId="7545" xr:uid="{00000000-0005-0000-0000-0000CC2A0000}"/>
    <cellStyle name="Standaard 4 2 3 4 4 3 4 2 2" xfId="23365" xr:uid="{00000000-0005-0000-0000-0000CD2A0000}"/>
    <cellStyle name="Standaard 4 2 3 4 4 3 4 3" xfId="10913" xr:uid="{00000000-0005-0000-0000-0000CE2A0000}"/>
    <cellStyle name="Standaard 4 2 3 4 4 3 4 3 2" xfId="23366" xr:uid="{00000000-0005-0000-0000-0000CF2A0000}"/>
    <cellStyle name="Standaard 4 2 3 4 4 3 4 4" xfId="15581" xr:uid="{00000000-0005-0000-0000-0000D02A0000}"/>
    <cellStyle name="Standaard 4 2 3 4 4 3 4 5" xfId="23364" xr:uid="{00000000-0005-0000-0000-0000D12A0000}"/>
    <cellStyle name="Standaard 4 2 3 4 4 3 5" xfId="5214" xr:uid="{00000000-0005-0000-0000-0000D22A0000}"/>
    <cellStyle name="Standaard 4 2 3 4 4 3 5 2" xfId="23367" xr:uid="{00000000-0005-0000-0000-0000D32A0000}"/>
    <cellStyle name="Standaard 4 2 3 4 4 3 6" xfId="10908" xr:uid="{00000000-0005-0000-0000-0000D42A0000}"/>
    <cellStyle name="Standaard 4 2 3 4 4 3 6 2" xfId="23368" xr:uid="{00000000-0005-0000-0000-0000D52A0000}"/>
    <cellStyle name="Standaard 4 2 3 4 4 3 7" xfId="15576" xr:uid="{00000000-0005-0000-0000-0000D62A0000}"/>
    <cellStyle name="Standaard 4 2 3 4 4 3 8" xfId="23351" xr:uid="{00000000-0005-0000-0000-0000D72A0000}"/>
    <cellStyle name="Standaard 4 2 3 4 4 4" xfId="1713" xr:uid="{00000000-0005-0000-0000-0000D82A0000}"/>
    <cellStyle name="Standaard 4 2 3 4 4 4 2" xfId="4044" xr:uid="{00000000-0005-0000-0000-0000D92A0000}"/>
    <cellStyle name="Standaard 4 2 3 4 4 4 2 2" xfId="8711" xr:uid="{00000000-0005-0000-0000-0000DA2A0000}"/>
    <cellStyle name="Standaard 4 2 3 4 4 4 2 2 2" xfId="23371" xr:uid="{00000000-0005-0000-0000-0000DB2A0000}"/>
    <cellStyle name="Standaard 4 2 3 4 4 4 2 3" xfId="10915" xr:uid="{00000000-0005-0000-0000-0000DC2A0000}"/>
    <cellStyle name="Standaard 4 2 3 4 4 4 2 3 2" xfId="23372" xr:uid="{00000000-0005-0000-0000-0000DD2A0000}"/>
    <cellStyle name="Standaard 4 2 3 4 4 4 2 4" xfId="15583" xr:uid="{00000000-0005-0000-0000-0000DE2A0000}"/>
    <cellStyle name="Standaard 4 2 3 4 4 4 2 5" xfId="23370" xr:uid="{00000000-0005-0000-0000-0000DF2A0000}"/>
    <cellStyle name="Standaard 4 2 3 4 4 4 3" xfId="6380" xr:uid="{00000000-0005-0000-0000-0000E02A0000}"/>
    <cellStyle name="Standaard 4 2 3 4 4 4 3 2" xfId="23373" xr:uid="{00000000-0005-0000-0000-0000E12A0000}"/>
    <cellStyle name="Standaard 4 2 3 4 4 4 4" xfId="10914" xr:uid="{00000000-0005-0000-0000-0000E22A0000}"/>
    <cellStyle name="Standaard 4 2 3 4 4 4 4 2" xfId="23374" xr:uid="{00000000-0005-0000-0000-0000E32A0000}"/>
    <cellStyle name="Standaard 4 2 3 4 4 4 5" xfId="15582" xr:uid="{00000000-0005-0000-0000-0000E42A0000}"/>
    <cellStyle name="Standaard 4 2 3 4 4 4 6" xfId="23369" xr:uid="{00000000-0005-0000-0000-0000E52A0000}"/>
    <cellStyle name="Standaard 4 2 3 4 4 5" xfId="936" xr:uid="{00000000-0005-0000-0000-0000E62A0000}"/>
    <cellStyle name="Standaard 4 2 3 4 4 5 2" xfId="3267" xr:uid="{00000000-0005-0000-0000-0000E72A0000}"/>
    <cellStyle name="Standaard 4 2 3 4 4 5 2 2" xfId="7934" xr:uid="{00000000-0005-0000-0000-0000E82A0000}"/>
    <cellStyle name="Standaard 4 2 3 4 4 5 2 2 2" xfId="23377" xr:uid="{00000000-0005-0000-0000-0000E92A0000}"/>
    <cellStyle name="Standaard 4 2 3 4 4 5 2 3" xfId="10917" xr:uid="{00000000-0005-0000-0000-0000EA2A0000}"/>
    <cellStyle name="Standaard 4 2 3 4 4 5 2 3 2" xfId="23378" xr:uid="{00000000-0005-0000-0000-0000EB2A0000}"/>
    <cellStyle name="Standaard 4 2 3 4 4 5 2 4" xfId="15585" xr:uid="{00000000-0005-0000-0000-0000EC2A0000}"/>
    <cellStyle name="Standaard 4 2 3 4 4 5 2 5" xfId="23376" xr:uid="{00000000-0005-0000-0000-0000ED2A0000}"/>
    <cellStyle name="Standaard 4 2 3 4 4 5 3" xfId="5603" xr:uid="{00000000-0005-0000-0000-0000EE2A0000}"/>
    <cellStyle name="Standaard 4 2 3 4 4 5 3 2" xfId="23379" xr:uid="{00000000-0005-0000-0000-0000EF2A0000}"/>
    <cellStyle name="Standaard 4 2 3 4 4 5 4" xfId="10916" xr:uid="{00000000-0005-0000-0000-0000F02A0000}"/>
    <cellStyle name="Standaard 4 2 3 4 4 5 4 2" xfId="23380" xr:uid="{00000000-0005-0000-0000-0000F12A0000}"/>
    <cellStyle name="Standaard 4 2 3 4 4 5 5" xfId="15584" xr:uid="{00000000-0005-0000-0000-0000F22A0000}"/>
    <cellStyle name="Standaard 4 2 3 4 4 5 6" xfId="23375" xr:uid="{00000000-0005-0000-0000-0000F32A0000}"/>
    <cellStyle name="Standaard 4 2 3 4 4 6" xfId="2490" xr:uid="{00000000-0005-0000-0000-0000F42A0000}"/>
    <cellStyle name="Standaard 4 2 3 4 4 6 2" xfId="7157" xr:uid="{00000000-0005-0000-0000-0000F52A0000}"/>
    <cellStyle name="Standaard 4 2 3 4 4 6 2 2" xfId="23382" xr:uid="{00000000-0005-0000-0000-0000F62A0000}"/>
    <cellStyle name="Standaard 4 2 3 4 4 6 3" xfId="10918" xr:uid="{00000000-0005-0000-0000-0000F72A0000}"/>
    <cellStyle name="Standaard 4 2 3 4 4 6 3 2" xfId="23383" xr:uid="{00000000-0005-0000-0000-0000F82A0000}"/>
    <cellStyle name="Standaard 4 2 3 4 4 6 4" xfId="15586" xr:uid="{00000000-0005-0000-0000-0000F92A0000}"/>
    <cellStyle name="Standaard 4 2 3 4 4 6 5" xfId="23381" xr:uid="{00000000-0005-0000-0000-0000FA2A0000}"/>
    <cellStyle name="Standaard 4 2 3 4 4 7" xfId="4826" xr:uid="{00000000-0005-0000-0000-0000FB2A0000}"/>
    <cellStyle name="Standaard 4 2 3 4 4 7 2" xfId="23384" xr:uid="{00000000-0005-0000-0000-0000FC2A0000}"/>
    <cellStyle name="Standaard 4 2 3 4 4 8" xfId="10895" xr:uid="{00000000-0005-0000-0000-0000FD2A0000}"/>
    <cellStyle name="Standaard 4 2 3 4 4 8 2" xfId="23385" xr:uid="{00000000-0005-0000-0000-0000FE2A0000}"/>
    <cellStyle name="Standaard 4 2 3 4 4 9" xfId="15563" xr:uid="{00000000-0005-0000-0000-0000FF2A0000}"/>
    <cellStyle name="Standaard 4 2 3 4 5" xfId="237" xr:uid="{00000000-0005-0000-0000-0000002B0000}"/>
    <cellStyle name="Standaard 4 2 3 4 5 2" xfId="628" xr:uid="{00000000-0005-0000-0000-0000012B0000}"/>
    <cellStyle name="Standaard 4 2 3 4 5 2 2" xfId="2186" xr:uid="{00000000-0005-0000-0000-0000022B0000}"/>
    <cellStyle name="Standaard 4 2 3 4 5 2 2 2" xfId="4517" xr:uid="{00000000-0005-0000-0000-0000032B0000}"/>
    <cellStyle name="Standaard 4 2 3 4 5 2 2 2 2" xfId="9184" xr:uid="{00000000-0005-0000-0000-0000042B0000}"/>
    <cellStyle name="Standaard 4 2 3 4 5 2 2 2 2 2" xfId="23390" xr:uid="{00000000-0005-0000-0000-0000052B0000}"/>
    <cellStyle name="Standaard 4 2 3 4 5 2 2 2 3" xfId="10922" xr:uid="{00000000-0005-0000-0000-0000062B0000}"/>
    <cellStyle name="Standaard 4 2 3 4 5 2 2 2 3 2" xfId="23391" xr:uid="{00000000-0005-0000-0000-0000072B0000}"/>
    <cellStyle name="Standaard 4 2 3 4 5 2 2 2 4" xfId="15590" xr:uid="{00000000-0005-0000-0000-0000082B0000}"/>
    <cellStyle name="Standaard 4 2 3 4 5 2 2 2 5" xfId="23389" xr:uid="{00000000-0005-0000-0000-0000092B0000}"/>
    <cellStyle name="Standaard 4 2 3 4 5 2 2 3" xfId="6853" xr:uid="{00000000-0005-0000-0000-00000A2B0000}"/>
    <cellStyle name="Standaard 4 2 3 4 5 2 2 3 2" xfId="23392" xr:uid="{00000000-0005-0000-0000-00000B2B0000}"/>
    <cellStyle name="Standaard 4 2 3 4 5 2 2 4" xfId="10921" xr:uid="{00000000-0005-0000-0000-00000C2B0000}"/>
    <cellStyle name="Standaard 4 2 3 4 5 2 2 4 2" xfId="23393" xr:uid="{00000000-0005-0000-0000-00000D2B0000}"/>
    <cellStyle name="Standaard 4 2 3 4 5 2 2 5" xfId="15589" xr:uid="{00000000-0005-0000-0000-00000E2B0000}"/>
    <cellStyle name="Standaard 4 2 3 4 5 2 2 6" xfId="23388" xr:uid="{00000000-0005-0000-0000-00000F2B0000}"/>
    <cellStyle name="Standaard 4 2 3 4 5 2 3" xfId="1409" xr:uid="{00000000-0005-0000-0000-0000102B0000}"/>
    <cellStyle name="Standaard 4 2 3 4 5 2 3 2" xfId="3740" xr:uid="{00000000-0005-0000-0000-0000112B0000}"/>
    <cellStyle name="Standaard 4 2 3 4 5 2 3 2 2" xfId="8407" xr:uid="{00000000-0005-0000-0000-0000122B0000}"/>
    <cellStyle name="Standaard 4 2 3 4 5 2 3 2 2 2" xfId="23396" xr:uid="{00000000-0005-0000-0000-0000132B0000}"/>
    <cellStyle name="Standaard 4 2 3 4 5 2 3 2 3" xfId="10924" xr:uid="{00000000-0005-0000-0000-0000142B0000}"/>
    <cellStyle name="Standaard 4 2 3 4 5 2 3 2 3 2" xfId="23397" xr:uid="{00000000-0005-0000-0000-0000152B0000}"/>
    <cellStyle name="Standaard 4 2 3 4 5 2 3 2 4" xfId="15592" xr:uid="{00000000-0005-0000-0000-0000162B0000}"/>
    <cellStyle name="Standaard 4 2 3 4 5 2 3 2 5" xfId="23395" xr:uid="{00000000-0005-0000-0000-0000172B0000}"/>
    <cellStyle name="Standaard 4 2 3 4 5 2 3 3" xfId="6076" xr:uid="{00000000-0005-0000-0000-0000182B0000}"/>
    <cellStyle name="Standaard 4 2 3 4 5 2 3 3 2" xfId="23398" xr:uid="{00000000-0005-0000-0000-0000192B0000}"/>
    <cellStyle name="Standaard 4 2 3 4 5 2 3 4" xfId="10923" xr:uid="{00000000-0005-0000-0000-00001A2B0000}"/>
    <cellStyle name="Standaard 4 2 3 4 5 2 3 4 2" xfId="23399" xr:uid="{00000000-0005-0000-0000-00001B2B0000}"/>
    <cellStyle name="Standaard 4 2 3 4 5 2 3 5" xfId="15591" xr:uid="{00000000-0005-0000-0000-00001C2B0000}"/>
    <cellStyle name="Standaard 4 2 3 4 5 2 3 6" xfId="23394" xr:uid="{00000000-0005-0000-0000-00001D2B0000}"/>
    <cellStyle name="Standaard 4 2 3 4 5 2 4" xfId="2963" xr:uid="{00000000-0005-0000-0000-00001E2B0000}"/>
    <cellStyle name="Standaard 4 2 3 4 5 2 4 2" xfId="7630" xr:uid="{00000000-0005-0000-0000-00001F2B0000}"/>
    <cellStyle name="Standaard 4 2 3 4 5 2 4 2 2" xfId="23401" xr:uid="{00000000-0005-0000-0000-0000202B0000}"/>
    <cellStyle name="Standaard 4 2 3 4 5 2 4 3" xfId="10925" xr:uid="{00000000-0005-0000-0000-0000212B0000}"/>
    <cellStyle name="Standaard 4 2 3 4 5 2 4 3 2" xfId="23402" xr:uid="{00000000-0005-0000-0000-0000222B0000}"/>
    <cellStyle name="Standaard 4 2 3 4 5 2 4 4" xfId="15593" xr:uid="{00000000-0005-0000-0000-0000232B0000}"/>
    <cellStyle name="Standaard 4 2 3 4 5 2 4 5" xfId="23400" xr:uid="{00000000-0005-0000-0000-0000242B0000}"/>
    <cellStyle name="Standaard 4 2 3 4 5 2 5" xfId="5299" xr:uid="{00000000-0005-0000-0000-0000252B0000}"/>
    <cellStyle name="Standaard 4 2 3 4 5 2 5 2" xfId="23403" xr:uid="{00000000-0005-0000-0000-0000262B0000}"/>
    <cellStyle name="Standaard 4 2 3 4 5 2 6" xfId="10920" xr:uid="{00000000-0005-0000-0000-0000272B0000}"/>
    <cellStyle name="Standaard 4 2 3 4 5 2 6 2" xfId="23404" xr:uid="{00000000-0005-0000-0000-0000282B0000}"/>
    <cellStyle name="Standaard 4 2 3 4 5 2 7" xfId="15588" xr:uid="{00000000-0005-0000-0000-0000292B0000}"/>
    <cellStyle name="Standaard 4 2 3 4 5 2 8" xfId="23387" xr:uid="{00000000-0005-0000-0000-00002A2B0000}"/>
    <cellStyle name="Standaard 4 2 3 4 5 3" xfId="1798" xr:uid="{00000000-0005-0000-0000-00002B2B0000}"/>
    <cellStyle name="Standaard 4 2 3 4 5 3 2" xfId="4129" xr:uid="{00000000-0005-0000-0000-00002C2B0000}"/>
    <cellStyle name="Standaard 4 2 3 4 5 3 2 2" xfId="8796" xr:uid="{00000000-0005-0000-0000-00002D2B0000}"/>
    <cellStyle name="Standaard 4 2 3 4 5 3 2 2 2" xfId="23407" xr:uid="{00000000-0005-0000-0000-00002E2B0000}"/>
    <cellStyle name="Standaard 4 2 3 4 5 3 2 3" xfId="10927" xr:uid="{00000000-0005-0000-0000-00002F2B0000}"/>
    <cellStyle name="Standaard 4 2 3 4 5 3 2 3 2" xfId="23408" xr:uid="{00000000-0005-0000-0000-0000302B0000}"/>
    <cellStyle name="Standaard 4 2 3 4 5 3 2 4" xfId="15595" xr:uid="{00000000-0005-0000-0000-0000312B0000}"/>
    <cellStyle name="Standaard 4 2 3 4 5 3 2 5" xfId="23406" xr:uid="{00000000-0005-0000-0000-0000322B0000}"/>
    <cellStyle name="Standaard 4 2 3 4 5 3 3" xfId="6465" xr:uid="{00000000-0005-0000-0000-0000332B0000}"/>
    <cellStyle name="Standaard 4 2 3 4 5 3 3 2" xfId="23409" xr:uid="{00000000-0005-0000-0000-0000342B0000}"/>
    <cellStyle name="Standaard 4 2 3 4 5 3 4" xfId="10926" xr:uid="{00000000-0005-0000-0000-0000352B0000}"/>
    <cellStyle name="Standaard 4 2 3 4 5 3 4 2" xfId="23410" xr:uid="{00000000-0005-0000-0000-0000362B0000}"/>
    <cellStyle name="Standaard 4 2 3 4 5 3 5" xfId="15594" xr:uid="{00000000-0005-0000-0000-0000372B0000}"/>
    <cellStyle name="Standaard 4 2 3 4 5 3 6" xfId="23405" xr:uid="{00000000-0005-0000-0000-0000382B0000}"/>
    <cellStyle name="Standaard 4 2 3 4 5 4" xfId="1021" xr:uid="{00000000-0005-0000-0000-0000392B0000}"/>
    <cellStyle name="Standaard 4 2 3 4 5 4 2" xfId="3352" xr:uid="{00000000-0005-0000-0000-00003A2B0000}"/>
    <cellStyle name="Standaard 4 2 3 4 5 4 2 2" xfId="8019" xr:uid="{00000000-0005-0000-0000-00003B2B0000}"/>
    <cellStyle name="Standaard 4 2 3 4 5 4 2 2 2" xfId="23413" xr:uid="{00000000-0005-0000-0000-00003C2B0000}"/>
    <cellStyle name="Standaard 4 2 3 4 5 4 2 3" xfId="10929" xr:uid="{00000000-0005-0000-0000-00003D2B0000}"/>
    <cellStyle name="Standaard 4 2 3 4 5 4 2 3 2" xfId="23414" xr:uid="{00000000-0005-0000-0000-00003E2B0000}"/>
    <cellStyle name="Standaard 4 2 3 4 5 4 2 4" xfId="15597" xr:uid="{00000000-0005-0000-0000-00003F2B0000}"/>
    <cellStyle name="Standaard 4 2 3 4 5 4 2 5" xfId="23412" xr:uid="{00000000-0005-0000-0000-0000402B0000}"/>
    <cellStyle name="Standaard 4 2 3 4 5 4 3" xfId="5688" xr:uid="{00000000-0005-0000-0000-0000412B0000}"/>
    <cellStyle name="Standaard 4 2 3 4 5 4 3 2" xfId="23415" xr:uid="{00000000-0005-0000-0000-0000422B0000}"/>
    <cellStyle name="Standaard 4 2 3 4 5 4 4" xfId="10928" xr:uid="{00000000-0005-0000-0000-0000432B0000}"/>
    <cellStyle name="Standaard 4 2 3 4 5 4 4 2" xfId="23416" xr:uid="{00000000-0005-0000-0000-0000442B0000}"/>
    <cellStyle name="Standaard 4 2 3 4 5 4 5" xfId="15596" xr:uid="{00000000-0005-0000-0000-0000452B0000}"/>
    <cellStyle name="Standaard 4 2 3 4 5 4 6" xfId="23411" xr:uid="{00000000-0005-0000-0000-0000462B0000}"/>
    <cellStyle name="Standaard 4 2 3 4 5 5" xfId="2575" xr:uid="{00000000-0005-0000-0000-0000472B0000}"/>
    <cellStyle name="Standaard 4 2 3 4 5 5 2" xfId="7242" xr:uid="{00000000-0005-0000-0000-0000482B0000}"/>
    <cellStyle name="Standaard 4 2 3 4 5 5 2 2" xfId="23418" xr:uid="{00000000-0005-0000-0000-0000492B0000}"/>
    <cellStyle name="Standaard 4 2 3 4 5 5 3" xfId="10930" xr:uid="{00000000-0005-0000-0000-00004A2B0000}"/>
    <cellStyle name="Standaard 4 2 3 4 5 5 3 2" xfId="23419" xr:uid="{00000000-0005-0000-0000-00004B2B0000}"/>
    <cellStyle name="Standaard 4 2 3 4 5 5 4" xfId="15598" xr:uid="{00000000-0005-0000-0000-00004C2B0000}"/>
    <cellStyle name="Standaard 4 2 3 4 5 5 5" xfId="23417" xr:uid="{00000000-0005-0000-0000-00004D2B0000}"/>
    <cellStyle name="Standaard 4 2 3 4 5 6" xfId="4911" xr:uid="{00000000-0005-0000-0000-00004E2B0000}"/>
    <cellStyle name="Standaard 4 2 3 4 5 6 2" xfId="23420" xr:uid="{00000000-0005-0000-0000-00004F2B0000}"/>
    <cellStyle name="Standaard 4 2 3 4 5 7" xfId="10919" xr:uid="{00000000-0005-0000-0000-0000502B0000}"/>
    <cellStyle name="Standaard 4 2 3 4 5 7 2" xfId="23421" xr:uid="{00000000-0005-0000-0000-0000512B0000}"/>
    <cellStyle name="Standaard 4 2 3 4 5 8" xfId="15587" xr:uid="{00000000-0005-0000-0000-0000522B0000}"/>
    <cellStyle name="Standaard 4 2 3 4 5 9" xfId="23386" xr:uid="{00000000-0005-0000-0000-0000532B0000}"/>
    <cellStyle name="Standaard 4 2 3 4 6" xfId="434" xr:uid="{00000000-0005-0000-0000-0000542B0000}"/>
    <cellStyle name="Standaard 4 2 3 4 6 2" xfId="1992" xr:uid="{00000000-0005-0000-0000-0000552B0000}"/>
    <cellStyle name="Standaard 4 2 3 4 6 2 2" xfId="4323" xr:uid="{00000000-0005-0000-0000-0000562B0000}"/>
    <cellStyle name="Standaard 4 2 3 4 6 2 2 2" xfId="8990" xr:uid="{00000000-0005-0000-0000-0000572B0000}"/>
    <cellStyle name="Standaard 4 2 3 4 6 2 2 2 2" xfId="23425" xr:uid="{00000000-0005-0000-0000-0000582B0000}"/>
    <cellStyle name="Standaard 4 2 3 4 6 2 2 3" xfId="10933" xr:uid="{00000000-0005-0000-0000-0000592B0000}"/>
    <cellStyle name="Standaard 4 2 3 4 6 2 2 3 2" xfId="23426" xr:uid="{00000000-0005-0000-0000-00005A2B0000}"/>
    <cellStyle name="Standaard 4 2 3 4 6 2 2 4" xfId="15601" xr:uid="{00000000-0005-0000-0000-00005B2B0000}"/>
    <cellStyle name="Standaard 4 2 3 4 6 2 2 5" xfId="23424" xr:uid="{00000000-0005-0000-0000-00005C2B0000}"/>
    <cellStyle name="Standaard 4 2 3 4 6 2 3" xfId="6659" xr:uid="{00000000-0005-0000-0000-00005D2B0000}"/>
    <cellStyle name="Standaard 4 2 3 4 6 2 3 2" xfId="23427" xr:uid="{00000000-0005-0000-0000-00005E2B0000}"/>
    <cellStyle name="Standaard 4 2 3 4 6 2 4" xfId="10932" xr:uid="{00000000-0005-0000-0000-00005F2B0000}"/>
    <cellStyle name="Standaard 4 2 3 4 6 2 4 2" xfId="23428" xr:uid="{00000000-0005-0000-0000-0000602B0000}"/>
    <cellStyle name="Standaard 4 2 3 4 6 2 5" xfId="15600" xr:uid="{00000000-0005-0000-0000-0000612B0000}"/>
    <cellStyle name="Standaard 4 2 3 4 6 2 6" xfId="23423" xr:uid="{00000000-0005-0000-0000-0000622B0000}"/>
    <cellStyle name="Standaard 4 2 3 4 6 3" xfId="1215" xr:uid="{00000000-0005-0000-0000-0000632B0000}"/>
    <cellStyle name="Standaard 4 2 3 4 6 3 2" xfId="3546" xr:uid="{00000000-0005-0000-0000-0000642B0000}"/>
    <cellStyle name="Standaard 4 2 3 4 6 3 2 2" xfId="8213" xr:uid="{00000000-0005-0000-0000-0000652B0000}"/>
    <cellStyle name="Standaard 4 2 3 4 6 3 2 2 2" xfId="23431" xr:uid="{00000000-0005-0000-0000-0000662B0000}"/>
    <cellStyle name="Standaard 4 2 3 4 6 3 2 3" xfId="10935" xr:uid="{00000000-0005-0000-0000-0000672B0000}"/>
    <cellStyle name="Standaard 4 2 3 4 6 3 2 3 2" xfId="23432" xr:uid="{00000000-0005-0000-0000-0000682B0000}"/>
    <cellStyle name="Standaard 4 2 3 4 6 3 2 4" xfId="15603" xr:uid="{00000000-0005-0000-0000-0000692B0000}"/>
    <cellStyle name="Standaard 4 2 3 4 6 3 2 5" xfId="23430" xr:uid="{00000000-0005-0000-0000-00006A2B0000}"/>
    <cellStyle name="Standaard 4 2 3 4 6 3 3" xfId="5882" xr:uid="{00000000-0005-0000-0000-00006B2B0000}"/>
    <cellStyle name="Standaard 4 2 3 4 6 3 3 2" xfId="23433" xr:uid="{00000000-0005-0000-0000-00006C2B0000}"/>
    <cellStyle name="Standaard 4 2 3 4 6 3 4" xfId="10934" xr:uid="{00000000-0005-0000-0000-00006D2B0000}"/>
    <cellStyle name="Standaard 4 2 3 4 6 3 4 2" xfId="23434" xr:uid="{00000000-0005-0000-0000-00006E2B0000}"/>
    <cellStyle name="Standaard 4 2 3 4 6 3 5" xfId="15602" xr:uid="{00000000-0005-0000-0000-00006F2B0000}"/>
    <cellStyle name="Standaard 4 2 3 4 6 3 6" xfId="23429" xr:uid="{00000000-0005-0000-0000-0000702B0000}"/>
    <cellStyle name="Standaard 4 2 3 4 6 4" xfId="2769" xr:uid="{00000000-0005-0000-0000-0000712B0000}"/>
    <cellStyle name="Standaard 4 2 3 4 6 4 2" xfId="7436" xr:uid="{00000000-0005-0000-0000-0000722B0000}"/>
    <cellStyle name="Standaard 4 2 3 4 6 4 2 2" xfId="23436" xr:uid="{00000000-0005-0000-0000-0000732B0000}"/>
    <cellStyle name="Standaard 4 2 3 4 6 4 3" xfId="10936" xr:uid="{00000000-0005-0000-0000-0000742B0000}"/>
    <cellStyle name="Standaard 4 2 3 4 6 4 3 2" xfId="23437" xr:uid="{00000000-0005-0000-0000-0000752B0000}"/>
    <cellStyle name="Standaard 4 2 3 4 6 4 4" xfId="15604" xr:uid="{00000000-0005-0000-0000-0000762B0000}"/>
    <cellStyle name="Standaard 4 2 3 4 6 4 5" xfId="23435" xr:uid="{00000000-0005-0000-0000-0000772B0000}"/>
    <cellStyle name="Standaard 4 2 3 4 6 5" xfId="5105" xr:uid="{00000000-0005-0000-0000-0000782B0000}"/>
    <cellStyle name="Standaard 4 2 3 4 6 5 2" xfId="23438" xr:uid="{00000000-0005-0000-0000-0000792B0000}"/>
    <cellStyle name="Standaard 4 2 3 4 6 6" xfId="10931" xr:uid="{00000000-0005-0000-0000-00007A2B0000}"/>
    <cellStyle name="Standaard 4 2 3 4 6 6 2" xfId="23439" xr:uid="{00000000-0005-0000-0000-00007B2B0000}"/>
    <cellStyle name="Standaard 4 2 3 4 6 7" xfId="15599" xr:uid="{00000000-0005-0000-0000-00007C2B0000}"/>
    <cellStyle name="Standaard 4 2 3 4 6 8" xfId="23422" xr:uid="{00000000-0005-0000-0000-00007D2B0000}"/>
    <cellStyle name="Standaard 4 2 3 4 7" xfId="1604" xr:uid="{00000000-0005-0000-0000-00007E2B0000}"/>
    <cellStyle name="Standaard 4 2 3 4 7 2" xfId="3935" xr:uid="{00000000-0005-0000-0000-00007F2B0000}"/>
    <cellStyle name="Standaard 4 2 3 4 7 2 2" xfId="8602" xr:uid="{00000000-0005-0000-0000-0000802B0000}"/>
    <cellStyle name="Standaard 4 2 3 4 7 2 2 2" xfId="23442" xr:uid="{00000000-0005-0000-0000-0000812B0000}"/>
    <cellStyle name="Standaard 4 2 3 4 7 2 3" xfId="10938" xr:uid="{00000000-0005-0000-0000-0000822B0000}"/>
    <cellStyle name="Standaard 4 2 3 4 7 2 3 2" xfId="23443" xr:uid="{00000000-0005-0000-0000-0000832B0000}"/>
    <cellStyle name="Standaard 4 2 3 4 7 2 4" xfId="15606" xr:uid="{00000000-0005-0000-0000-0000842B0000}"/>
    <cellStyle name="Standaard 4 2 3 4 7 2 5" xfId="23441" xr:uid="{00000000-0005-0000-0000-0000852B0000}"/>
    <cellStyle name="Standaard 4 2 3 4 7 3" xfId="6271" xr:uid="{00000000-0005-0000-0000-0000862B0000}"/>
    <cellStyle name="Standaard 4 2 3 4 7 3 2" xfId="23444" xr:uid="{00000000-0005-0000-0000-0000872B0000}"/>
    <cellStyle name="Standaard 4 2 3 4 7 4" xfId="10937" xr:uid="{00000000-0005-0000-0000-0000882B0000}"/>
    <cellStyle name="Standaard 4 2 3 4 7 4 2" xfId="23445" xr:uid="{00000000-0005-0000-0000-0000892B0000}"/>
    <cellStyle name="Standaard 4 2 3 4 7 5" xfId="15605" xr:uid="{00000000-0005-0000-0000-00008A2B0000}"/>
    <cellStyle name="Standaard 4 2 3 4 7 6" xfId="23440" xr:uid="{00000000-0005-0000-0000-00008B2B0000}"/>
    <cellStyle name="Standaard 4 2 3 4 8" xfId="827" xr:uid="{00000000-0005-0000-0000-00008C2B0000}"/>
    <cellStyle name="Standaard 4 2 3 4 8 2" xfId="3158" xr:uid="{00000000-0005-0000-0000-00008D2B0000}"/>
    <cellStyle name="Standaard 4 2 3 4 8 2 2" xfId="7825" xr:uid="{00000000-0005-0000-0000-00008E2B0000}"/>
    <cellStyle name="Standaard 4 2 3 4 8 2 2 2" xfId="23448" xr:uid="{00000000-0005-0000-0000-00008F2B0000}"/>
    <cellStyle name="Standaard 4 2 3 4 8 2 3" xfId="10940" xr:uid="{00000000-0005-0000-0000-0000902B0000}"/>
    <cellStyle name="Standaard 4 2 3 4 8 2 3 2" xfId="23449" xr:uid="{00000000-0005-0000-0000-0000912B0000}"/>
    <cellStyle name="Standaard 4 2 3 4 8 2 4" xfId="15608" xr:uid="{00000000-0005-0000-0000-0000922B0000}"/>
    <cellStyle name="Standaard 4 2 3 4 8 2 5" xfId="23447" xr:uid="{00000000-0005-0000-0000-0000932B0000}"/>
    <cellStyle name="Standaard 4 2 3 4 8 3" xfId="5494" xr:uid="{00000000-0005-0000-0000-0000942B0000}"/>
    <cellStyle name="Standaard 4 2 3 4 8 3 2" xfId="23450" xr:uid="{00000000-0005-0000-0000-0000952B0000}"/>
    <cellStyle name="Standaard 4 2 3 4 8 4" xfId="10939" xr:uid="{00000000-0005-0000-0000-0000962B0000}"/>
    <cellStyle name="Standaard 4 2 3 4 8 4 2" xfId="23451" xr:uid="{00000000-0005-0000-0000-0000972B0000}"/>
    <cellStyle name="Standaard 4 2 3 4 8 5" xfId="15607" xr:uid="{00000000-0005-0000-0000-0000982B0000}"/>
    <cellStyle name="Standaard 4 2 3 4 8 6" xfId="23446" xr:uid="{00000000-0005-0000-0000-0000992B0000}"/>
    <cellStyle name="Standaard 4 2 3 4 9" xfId="2381" xr:uid="{00000000-0005-0000-0000-00009A2B0000}"/>
    <cellStyle name="Standaard 4 2 3 4 9 2" xfId="7048" xr:uid="{00000000-0005-0000-0000-00009B2B0000}"/>
    <cellStyle name="Standaard 4 2 3 4 9 2 2" xfId="23453" xr:uid="{00000000-0005-0000-0000-00009C2B0000}"/>
    <cellStyle name="Standaard 4 2 3 4 9 3" xfId="10941" xr:uid="{00000000-0005-0000-0000-00009D2B0000}"/>
    <cellStyle name="Standaard 4 2 3 4 9 3 2" xfId="23454" xr:uid="{00000000-0005-0000-0000-00009E2B0000}"/>
    <cellStyle name="Standaard 4 2 3 4 9 4" xfId="15609" xr:uid="{00000000-0005-0000-0000-00009F2B0000}"/>
    <cellStyle name="Standaard 4 2 3 4 9 5" xfId="23452" xr:uid="{00000000-0005-0000-0000-0000A02B0000}"/>
    <cellStyle name="Standaard 4 2 3 5" xfId="44" xr:uid="{00000000-0005-0000-0000-0000A12B0000}"/>
    <cellStyle name="Standaard 4 2 3 5 10" xfId="15610" xr:uid="{00000000-0005-0000-0000-0000A22B0000}"/>
    <cellStyle name="Standaard 4 2 3 5 11" xfId="23455" xr:uid="{00000000-0005-0000-0000-0000A32B0000}"/>
    <cellStyle name="Standaard 4 2 3 5 2" xfId="158" xr:uid="{00000000-0005-0000-0000-0000A42B0000}"/>
    <cellStyle name="Standaard 4 2 3 5 2 10" xfId="23456" xr:uid="{00000000-0005-0000-0000-0000A52B0000}"/>
    <cellStyle name="Standaard 4 2 3 5 2 2" xfId="352" xr:uid="{00000000-0005-0000-0000-0000A62B0000}"/>
    <cellStyle name="Standaard 4 2 3 5 2 2 2" xfId="743" xr:uid="{00000000-0005-0000-0000-0000A72B0000}"/>
    <cellStyle name="Standaard 4 2 3 5 2 2 2 2" xfId="2301" xr:uid="{00000000-0005-0000-0000-0000A82B0000}"/>
    <cellStyle name="Standaard 4 2 3 5 2 2 2 2 2" xfId="4632" xr:uid="{00000000-0005-0000-0000-0000A92B0000}"/>
    <cellStyle name="Standaard 4 2 3 5 2 2 2 2 2 2" xfId="9299" xr:uid="{00000000-0005-0000-0000-0000AA2B0000}"/>
    <cellStyle name="Standaard 4 2 3 5 2 2 2 2 2 2 2" xfId="23461" xr:uid="{00000000-0005-0000-0000-0000AB2B0000}"/>
    <cellStyle name="Standaard 4 2 3 5 2 2 2 2 2 3" xfId="10947" xr:uid="{00000000-0005-0000-0000-0000AC2B0000}"/>
    <cellStyle name="Standaard 4 2 3 5 2 2 2 2 2 3 2" xfId="23462" xr:uid="{00000000-0005-0000-0000-0000AD2B0000}"/>
    <cellStyle name="Standaard 4 2 3 5 2 2 2 2 2 4" xfId="15615" xr:uid="{00000000-0005-0000-0000-0000AE2B0000}"/>
    <cellStyle name="Standaard 4 2 3 5 2 2 2 2 2 5" xfId="23460" xr:uid="{00000000-0005-0000-0000-0000AF2B0000}"/>
    <cellStyle name="Standaard 4 2 3 5 2 2 2 2 3" xfId="6968" xr:uid="{00000000-0005-0000-0000-0000B02B0000}"/>
    <cellStyle name="Standaard 4 2 3 5 2 2 2 2 3 2" xfId="23463" xr:uid="{00000000-0005-0000-0000-0000B12B0000}"/>
    <cellStyle name="Standaard 4 2 3 5 2 2 2 2 4" xfId="10946" xr:uid="{00000000-0005-0000-0000-0000B22B0000}"/>
    <cellStyle name="Standaard 4 2 3 5 2 2 2 2 4 2" xfId="23464" xr:uid="{00000000-0005-0000-0000-0000B32B0000}"/>
    <cellStyle name="Standaard 4 2 3 5 2 2 2 2 5" xfId="15614" xr:uid="{00000000-0005-0000-0000-0000B42B0000}"/>
    <cellStyle name="Standaard 4 2 3 5 2 2 2 2 6" xfId="23459" xr:uid="{00000000-0005-0000-0000-0000B52B0000}"/>
    <cellStyle name="Standaard 4 2 3 5 2 2 2 3" xfId="1524" xr:uid="{00000000-0005-0000-0000-0000B62B0000}"/>
    <cellStyle name="Standaard 4 2 3 5 2 2 2 3 2" xfId="3855" xr:uid="{00000000-0005-0000-0000-0000B72B0000}"/>
    <cellStyle name="Standaard 4 2 3 5 2 2 2 3 2 2" xfId="8522" xr:uid="{00000000-0005-0000-0000-0000B82B0000}"/>
    <cellStyle name="Standaard 4 2 3 5 2 2 2 3 2 2 2" xfId="23467" xr:uid="{00000000-0005-0000-0000-0000B92B0000}"/>
    <cellStyle name="Standaard 4 2 3 5 2 2 2 3 2 3" xfId="10949" xr:uid="{00000000-0005-0000-0000-0000BA2B0000}"/>
    <cellStyle name="Standaard 4 2 3 5 2 2 2 3 2 3 2" xfId="23468" xr:uid="{00000000-0005-0000-0000-0000BB2B0000}"/>
    <cellStyle name="Standaard 4 2 3 5 2 2 2 3 2 4" xfId="15617" xr:uid="{00000000-0005-0000-0000-0000BC2B0000}"/>
    <cellStyle name="Standaard 4 2 3 5 2 2 2 3 2 5" xfId="23466" xr:uid="{00000000-0005-0000-0000-0000BD2B0000}"/>
    <cellStyle name="Standaard 4 2 3 5 2 2 2 3 3" xfId="6191" xr:uid="{00000000-0005-0000-0000-0000BE2B0000}"/>
    <cellStyle name="Standaard 4 2 3 5 2 2 2 3 3 2" xfId="23469" xr:uid="{00000000-0005-0000-0000-0000BF2B0000}"/>
    <cellStyle name="Standaard 4 2 3 5 2 2 2 3 4" xfId="10948" xr:uid="{00000000-0005-0000-0000-0000C02B0000}"/>
    <cellStyle name="Standaard 4 2 3 5 2 2 2 3 4 2" xfId="23470" xr:uid="{00000000-0005-0000-0000-0000C12B0000}"/>
    <cellStyle name="Standaard 4 2 3 5 2 2 2 3 5" xfId="15616" xr:uid="{00000000-0005-0000-0000-0000C22B0000}"/>
    <cellStyle name="Standaard 4 2 3 5 2 2 2 3 6" xfId="23465" xr:uid="{00000000-0005-0000-0000-0000C32B0000}"/>
    <cellStyle name="Standaard 4 2 3 5 2 2 2 4" xfId="3078" xr:uid="{00000000-0005-0000-0000-0000C42B0000}"/>
    <cellStyle name="Standaard 4 2 3 5 2 2 2 4 2" xfId="7745" xr:uid="{00000000-0005-0000-0000-0000C52B0000}"/>
    <cellStyle name="Standaard 4 2 3 5 2 2 2 4 2 2" xfId="23472" xr:uid="{00000000-0005-0000-0000-0000C62B0000}"/>
    <cellStyle name="Standaard 4 2 3 5 2 2 2 4 3" xfId="10950" xr:uid="{00000000-0005-0000-0000-0000C72B0000}"/>
    <cellStyle name="Standaard 4 2 3 5 2 2 2 4 3 2" xfId="23473" xr:uid="{00000000-0005-0000-0000-0000C82B0000}"/>
    <cellStyle name="Standaard 4 2 3 5 2 2 2 4 4" xfId="15618" xr:uid="{00000000-0005-0000-0000-0000C92B0000}"/>
    <cellStyle name="Standaard 4 2 3 5 2 2 2 4 5" xfId="23471" xr:uid="{00000000-0005-0000-0000-0000CA2B0000}"/>
    <cellStyle name="Standaard 4 2 3 5 2 2 2 5" xfId="5414" xr:uid="{00000000-0005-0000-0000-0000CB2B0000}"/>
    <cellStyle name="Standaard 4 2 3 5 2 2 2 5 2" xfId="23474" xr:uid="{00000000-0005-0000-0000-0000CC2B0000}"/>
    <cellStyle name="Standaard 4 2 3 5 2 2 2 6" xfId="10945" xr:uid="{00000000-0005-0000-0000-0000CD2B0000}"/>
    <cellStyle name="Standaard 4 2 3 5 2 2 2 6 2" xfId="23475" xr:uid="{00000000-0005-0000-0000-0000CE2B0000}"/>
    <cellStyle name="Standaard 4 2 3 5 2 2 2 7" xfId="15613" xr:uid="{00000000-0005-0000-0000-0000CF2B0000}"/>
    <cellStyle name="Standaard 4 2 3 5 2 2 2 8" xfId="23458" xr:uid="{00000000-0005-0000-0000-0000D02B0000}"/>
    <cellStyle name="Standaard 4 2 3 5 2 2 3" xfId="1913" xr:uid="{00000000-0005-0000-0000-0000D12B0000}"/>
    <cellStyle name="Standaard 4 2 3 5 2 2 3 2" xfId="4244" xr:uid="{00000000-0005-0000-0000-0000D22B0000}"/>
    <cellStyle name="Standaard 4 2 3 5 2 2 3 2 2" xfId="8911" xr:uid="{00000000-0005-0000-0000-0000D32B0000}"/>
    <cellStyle name="Standaard 4 2 3 5 2 2 3 2 2 2" xfId="23478" xr:uid="{00000000-0005-0000-0000-0000D42B0000}"/>
    <cellStyle name="Standaard 4 2 3 5 2 2 3 2 3" xfId="10952" xr:uid="{00000000-0005-0000-0000-0000D52B0000}"/>
    <cellStyle name="Standaard 4 2 3 5 2 2 3 2 3 2" xfId="23479" xr:uid="{00000000-0005-0000-0000-0000D62B0000}"/>
    <cellStyle name="Standaard 4 2 3 5 2 2 3 2 4" xfId="15620" xr:uid="{00000000-0005-0000-0000-0000D72B0000}"/>
    <cellStyle name="Standaard 4 2 3 5 2 2 3 2 5" xfId="23477" xr:uid="{00000000-0005-0000-0000-0000D82B0000}"/>
    <cellStyle name="Standaard 4 2 3 5 2 2 3 3" xfId="6580" xr:uid="{00000000-0005-0000-0000-0000D92B0000}"/>
    <cellStyle name="Standaard 4 2 3 5 2 2 3 3 2" xfId="23480" xr:uid="{00000000-0005-0000-0000-0000DA2B0000}"/>
    <cellStyle name="Standaard 4 2 3 5 2 2 3 4" xfId="10951" xr:uid="{00000000-0005-0000-0000-0000DB2B0000}"/>
    <cellStyle name="Standaard 4 2 3 5 2 2 3 4 2" xfId="23481" xr:uid="{00000000-0005-0000-0000-0000DC2B0000}"/>
    <cellStyle name="Standaard 4 2 3 5 2 2 3 5" xfId="15619" xr:uid="{00000000-0005-0000-0000-0000DD2B0000}"/>
    <cellStyle name="Standaard 4 2 3 5 2 2 3 6" xfId="23476" xr:uid="{00000000-0005-0000-0000-0000DE2B0000}"/>
    <cellStyle name="Standaard 4 2 3 5 2 2 4" xfId="1136" xr:uid="{00000000-0005-0000-0000-0000DF2B0000}"/>
    <cellStyle name="Standaard 4 2 3 5 2 2 4 2" xfId="3467" xr:uid="{00000000-0005-0000-0000-0000E02B0000}"/>
    <cellStyle name="Standaard 4 2 3 5 2 2 4 2 2" xfId="8134" xr:uid="{00000000-0005-0000-0000-0000E12B0000}"/>
    <cellStyle name="Standaard 4 2 3 5 2 2 4 2 2 2" xfId="23484" xr:uid="{00000000-0005-0000-0000-0000E22B0000}"/>
    <cellStyle name="Standaard 4 2 3 5 2 2 4 2 3" xfId="10954" xr:uid="{00000000-0005-0000-0000-0000E32B0000}"/>
    <cellStyle name="Standaard 4 2 3 5 2 2 4 2 3 2" xfId="23485" xr:uid="{00000000-0005-0000-0000-0000E42B0000}"/>
    <cellStyle name="Standaard 4 2 3 5 2 2 4 2 4" xfId="15622" xr:uid="{00000000-0005-0000-0000-0000E52B0000}"/>
    <cellStyle name="Standaard 4 2 3 5 2 2 4 2 5" xfId="23483" xr:uid="{00000000-0005-0000-0000-0000E62B0000}"/>
    <cellStyle name="Standaard 4 2 3 5 2 2 4 3" xfId="5803" xr:uid="{00000000-0005-0000-0000-0000E72B0000}"/>
    <cellStyle name="Standaard 4 2 3 5 2 2 4 3 2" xfId="23486" xr:uid="{00000000-0005-0000-0000-0000E82B0000}"/>
    <cellStyle name="Standaard 4 2 3 5 2 2 4 4" xfId="10953" xr:uid="{00000000-0005-0000-0000-0000E92B0000}"/>
    <cellStyle name="Standaard 4 2 3 5 2 2 4 4 2" xfId="23487" xr:uid="{00000000-0005-0000-0000-0000EA2B0000}"/>
    <cellStyle name="Standaard 4 2 3 5 2 2 4 5" xfId="15621" xr:uid="{00000000-0005-0000-0000-0000EB2B0000}"/>
    <cellStyle name="Standaard 4 2 3 5 2 2 4 6" xfId="23482" xr:uid="{00000000-0005-0000-0000-0000EC2B0000}"/>
    <cellStyle name="Standaard 4 2 3 5 2 2 5" xfId="2690" xr:uid="{00000000-0005-0000-0000-0000ED2B0000}"/>
    <cellStyle name="Standaard 4 2 3 5 2 2 5 2" xfId="7357" xr:uid="{00000000-0005-0000-0000-0000EE2B0000}"/>
    <cellStyle name="Standaard 4 2 3 5 2 2 5 2 2" xfId="23489" xr:uid="{00000000-0005-0000-0000-0000EF2B0000}"/>
    <cellStyle name="Standaard 4 2 3 5 2 2 5 3" xfId="10955" xr:uid="{00000000-0005-0000-0000-0000F02B0000}"/>
    <cellStyle name="Standaard 4 2 3 5 2 2 5 3 2" xfId="23490" xr:uid="{00000000-0005-0000-0000-0000F12B0000}"/>
    <cellStyle name="Standaard 4 2 3 5 2 2 5 4" xfId="15623" xr:uid="{00000000-0005-0000-0000-0000F22B0000}"/>
    <cellStyle name="Standaard 4 2 3 5 2 2 5 5" xfId="23488" xr:uid="{00000000-0005-0000-0000-0000F32B0000}"/>
    <cellStyle name="Standaard 4 2 3 5 2 2 6" xfId="5026" xr:uid="{00000000-0005-0000-0000-0000F42B0000}"/>
    <cellStyle name="Standaard 4 2 3 5 2 2 6 2" xfId="23491" xr:uid="{00000000-0005-0000-0000-0000F52B0000}"/>
    <cellStyle name="Standaard 4 2 3 5 2 2 7" xfId="10944" xr:uid="{00000000-0005-0000-0000-0000F62B0000}"/>
    <cellStyle name="Standaard 4 2 3 5 2 2 7 2" xfId="23492" xr:uid="{00000000-0005-0000-0000-0000F72B0000}"/>
    <cellStyle name="Standaard 4 2 3 5 2 2 8" xfId="15612" xr:uid="{00000000-0005-0000-0000-0000F82B0000}"/>
    <cellStyle name="Standaard 4 2 3 5 2 2 9" xfId="23457" xr:uid="{00000000-0005-0000-0000-0000F92B0000}"/>
    <cellStyle name="Standaard 4 2 3 5 2 3" xfId="549" xr:uid="{00000000-0005-0000-0000-0000FA2B0000}"/>
    <cellStyle name="Standaard 4 2 3 5 2 3 2" xfId="2107" xr:uid="{00000000-0005-0000-0000-0000FB2B0000}"/>
    <cellStyle name="Standaard 4 2 3 5 2 3 2 2" xfId="4438" xr:uid="{00000000-0005-0000-0000-0000FC2B0000}"/>
    <cellStyle name="Standaard 4 2 3 5 2 3 2 2 2" xfId="9105" xr:uid="{00000000-0005-0000-0000-0000FD2B0000}"/>
    <cellStyle name="Standaard 4 2 3 5 2 3 2 2 2 2" xfId="23496" xr:uid="{00000000-0005-0000-0000-0000FE2B0000}"/>
    <cellStyle name="Standaard 4 2 3 5 2 3 2 2 3" xfId="10958" xr:uid="{00000000-0005-0000-0000-0000FF2B0000}"/>
    <cellStyle name="Standaard 4 2 3 5 2 3 2 2 3 2" xfId="23497" xr:uid="{00000000-0005-0000-0000-0000002C0000}"/>
    <cellStyle name="Standaard 4 2 3 5 2 3 2 2 4" xfId="15626" xr:uid="{00000000-0005-0000-0000-0000012C0000}"/>
    <cellStyle name="Standaard 4 2 3 5 2 3 2 2 5" xfId="23495" xr:uid="{00000000-0005-0000-0000-0000022C0000}"/>
    <cellStyle name="Standaard 4 2 3 5 2 3 2 3" xfId="6774" xr:uid="{00000000-0005-0000-0000-0000032C0000}"/>
    <cellStyle name="Standaard 4 2 3 5 2 3 2 3 2" xfId="23498" xr:uid="{00000000-0005-0000-0000-0000042C0000}"/>
    <cellStyle name="Standaard 4 2 3 5 2 3 2 4" xfId="10957" xr:uid="{00000000-0005-0000-0000-0000052C0000}"/>
    <cellStyle name="Standaard 4 2 3 5 2 3 2 4 2" xfId="23499" xr:uid="{00000000-0005-0000-0000-0000062C0000}"/>
    <cellStyle name="Standaard 4 2 3 5 2 3 2 5" xfId="15625" xr:uid="{00000000-0005-0000-0000-0000072C0000}"/>
    <cellStyle name="Standaard 4 2 3 5 2 3 2 6" xfId="23494" xr:uid="{00000000-0005-0000-0000-0000082C0000}"/>
    <cellStyle name="Standaard 4 2 3 5 2 3 3" xfId="1330" xr:uid="{00000000-0005-0000-0000-0000092C0000}"/>
    <cellStyle name="Standaard 4 2 3 5 2 3 3 2" xfId="3661" xr:uid="{00000000-0005-0000-0000-00000A2C0000}"/>
    <cellStyle name="Standaard 4 2 3 5 2 3 3 2 2" xfId="8328" xr:uid="{00000000-0005-0000-0000-00000B2C0000}"/>
    <cellStyle name="Standaard 4 2 3 5 2 3 3 2 2 2" xfId="23502" xr:uid="{00000000-0005-0000-0000-00000C2C0000}"/>
    <cellStyle name="Standaard 4 2 3 5 2 3 3 2 3" xfId="10960" xr:uid="{00000000-0005-0000-0000-00000D2C0000}"/>
    <cellStyle name="Standaard 4 2 3 5 2 3 3 2 3 2" xfId="23503" xr:uid="{00000000-0005-0000-0000-00000E2C0000}"/>
    <cellStyle name="Standaard 4 2 3 5 2 3 3 2 4" xfId="15628" xr:uid="{00000000-0005-0000-0000-00000F2C0000}"/>
    <cellStyle name="Standaard 4 2 3 5 2 3 3 2 5" xfId="23501" xr:uid="{00000000-0005-0000-0000-0000102C0000}"/>
    <cellStyle name="Standaard 4 2 3 5 2 3 3 3" xfId="5997" xr:uid="{00000000-0005-0000-0000-0000112C0000}"/>
    <cellStyle name="Standaard 4 2 3 5 2 3 3 3 2" xfId="23504" xr:uid="{00000000-0005-0000-0000-0000122C0000}"/>
    <cellStyle name="Standaard 4 2 3 5 2 3 3 4" xfId="10959" xr:uid="{00000000-0005-0000-0000-0000132C0000}"/>
    <cellStyle name="Standaard 4 2 3 5 2 3 3 4 2" xfId="23505" xr:uid="{00000000-0005-0000-0000-0000142C0000}"/>
    <cellStyle name="Standaard 4 2 3 5 2 3 3 5" xfId="15627" xr:uid="{00000000-0005-0000-0000-0000152C0000}"/>
    <cellStyle name="Standaard 4 2 3 5 2 3 3 6" xfId="23500" xr:uid="{00000000-0005-0000-0000-0000162C0000}"/>
    <cellStyle name="Standaard 4 2 3 5 2 3 4" xfId="2884" xr:uid="{00000000-0005-0000-0000-0000172C0000}"/>
    <cellStyle name="Standaard 4 2 3 5 2 3 4 2" xfId="7551" xr:uid="{00000000-0005-0000-0000-0000182C0000}"/>
    <cellStyle name="Standaard 4 2 3 5 2 3 4 2 2" xfId="23507" xr:uid="{00000000-0005-0000-0000-0000192C0000}"/>
    <cellStyle name="Standaard 4 2 3 5 2 3 4 3" xfId="10961" xr:uid="{00000000-0005-0000-0000-00001A2C0000}"/>
    <cellStyle name="Standaard 4 2 3 5 2 3 4 3 2" xfId="23508" xr:uid="{00000000-0005-0000-0000-00001B2C0000}"/>
    <cellStyle name="Standaard 4 2 3 5 2 3 4 4" xfId="15629" xr:uid="{00000000-0005-0000-0000-00001C2C0000}"/>
    <cellStyle name="Standaard 4 2 3 5 2 3 4 5" xfId="23506" xr:uid="{00000000-0005-0000-0000-00001D2C0000}"/>
    <cellStyle name="Standaard 4 2 3 5 2 3 5" xfId="5220" xr:uid="{00000000-0005-0000-0000-00001E2C0000}"/>
    <cellStyle name="Standaard 4 2 3 5 2 3 5 2" xfId="23509" xr:uid="{00000000-0005-0000-0000-00001F2C0000}"/>
    <cellStyle name="Standaard 4 2 3 5 2 3 6" xfId="10956" xr:uid="{00000000-0005-0000-0000-0000202C0000}"/>
    <cellStyle name="Standaard 4 2 3 5 2 3 6 2" xfId="23510" xr:uid="{00000000-0005-0000-0000-0000212C0000}"/>
    <cellStyle name="Standaard 4 2 3 5 2 3 7" xfId="15624" xr:uid="{00000000-0005-0000-0000-0000222C0000}"/>
    <cellStyle name="Standaard 4 2 3 5 2 3 8" xfId="23493" xr:uid="{00000000-0005-0000-0000-0000232C0000}"/>
    <cellStyle name="Standaard 4 2 3 5 2 4" xfId="1719" xr:uid="{00000000-0005-0000-0000-0000242C0000}"/>
    <cellStyle name="Standaard 4 2 3 5 2 4 2" xfId="4050" xr:uid="{00000000-0005-0000-0000-0000252C0000}"/>
    <cellStyle name="Standaard 4 2 3 5 2 4 2 2" xfId="8717" xr:uid="{00000000-0005-0000-0000-0000262C0000}"/>
    <cellStyle name="Standaard 4 2 3 5 2 4 2 2 2" xfId="23513" xr:uid="{00000000-0005-0000-0000-0000272C0000}"/>
    <cellStyle name="Standaard 4 2 3 5 2 4 2 3" xfId="10963" xr:uid="{00000000-0005-0000-0000-0000282C0000}"/>
    <cellStyle name="Standaard 4 2 3 5 2 4 2 3 2" xfId="23514" xr:uid="{00000000-0005-0000-0000-0000292C0000}"/>
    <cellStyle name="Standaard 4 2 3 5 2 4 2 4" xfId="15631" xr:uid="{00000000-0005-0000-0000-00002A2C0000}"/>
    <cellStyle name="Standaard 4 2 3 5 2 4 2 5" xfId="23512" xr:uid="{00000000-0005-0000-0000-00002B2C0000}"/>
    <cellStyle name="Standaard 4 2 3 5 2 4 3" xfId="6386" xr:uid="{00000000-0005-0000-0000-00002C2C0000}"/>
    <cellStyle name="Standaard 4 2 3 5 2 4 3 2" xfId="23515" xr:uid="{00000000-0005-0000-0000-00002D2C0000}"/>
    <cellStyle name="Standaard 4 2 3 5 2 4 4" xfId="10962" xr:uid="{00000000-0005-0000-0000-00002E2C0000}"/>
    <cellStyle name="Standaard 4 2 3 5 2 4 4 2" xfId="23516" xr:uid="{00000000-0005-0000-0000-00002F2C0000}"/>
    <cellStyle name="Standaard 4 2 3 5 2 4 5" xfId="15630" xr:uid="{00000000-0005-0000-0000-0000302C0000}"/>
    <cellStyle name="Standaard 4 2 3 5 2 4 6" xfId="23511" xr:uid="{00000000-0005-0000-0000-0000312C0000}"/>
    <cellStyle name="Standaard 4 2 3 5 2 5" xfId="942" xr:uid="{00000000-0005-0000-0000-0000322C0000}"/>
    <cellStyle name="Standaard 4 2 3 5 2 5 2" xfId="3273" xr:uid="{00000000-0005-0000-0000-0000332C0000}"/>
    <cellStyle name="Standaard 4 2 3 5 2 5 2 2" xfId="7940" xr:uid="{00000000-0005-0000-0000-0000342C0000}"/>
    <cellStyle name="Standaard 4 2 3 5 2 5 2 2 2" xfId="23519" xr:uid="{00000000-0005-0000-0000-0000352C0000}"/>
    <cellStyle name="Standaard 4 2 3 5 2 5 2 3" xfId="10965" xr:uid="{00000000-0005-0000-0000-0000362C0000}"/>
    <cellStyle name="Standaard 4 2 3 5 2 5 2 3 2" xfId="23520" xr:uid="{00000000-0005-0000-0000-0000372C0000}"/>
    <cellStyle name="Standaard 4 2 3 5 2 5 2 4" xfId="15633" xr:uid="{00000000-0005-0000-0000-0000382C0000}"/>
    <cellStyle name="Standaard 4 2 3 5 2 5 2 5" xfId="23518" xr:uid="{00000000-0005-0000-0000-0000392C0000}"/>
    <cellStyle name="Standaard 4 2 3 5 2 5 3" xfId="5609" xr:uid="{00000000-0005-0000-0000-00003A2C0000}"/>
    <cellStyle name="Standaard 4 2 3 5 2 5 3 2" xfId="23521" xr:uid="{00000000-0005-0000-0000-00003B2C0000}"/>
    <cellStyle name="Standaard 4 2 3 5 2 5 4" xfId="10964" xr:uid="{00000000-0005-0000-0000-00003C2C0000}"/>
    <cellStyle name="Standaard 4 2 3 5 2 5 4 2" xfId="23522" xr:uid="{00000000-0005-0000-0000-00003D2C0000}"/>
    <cellStyle name="Standaard 4 2 3 5 2 5 5" xfId="15632" xr:uid="{00000000-0005-0000-0000-00003E2C0000}"/>
    <cellStyle name="Standaard 4 2 3 5 2 5 6" xfId="23517" xr:uid="{00000000-0005-0000-0000-00003F2C0000}"/>
    <cellStyle name="Standaard 4 2 3 5 2 6" xfId="2496" xr:uid="{00000000-0005-0000-0000-0000402C0000}"/>
    <cellStyle name="Standaard 4 2 3 5 2 6 2" xfId="7163" xr:uid="{00000000-0005-0000-0000-0000412C0000}"/>
    <cellStyle name="Standaard 4 2 3 5 2 6 2 2" xfId="23524" xr:uid="{00000000-0005-0000-0000-0000422C0000}"/>
    <cellStyle name="Standaard 4 2 3 5 2 6 3" xfId="10966" xr:uid="{00000000-0005-0000-0000-0000432C0000}"/>
    <cellStyle name="Standaard 4 2 3 5 2 6 3 2" xfId="23525" xr:uid="{00000000-0005-0000-0000-0000442C0000}"/>
    <cellStyle name="Standaard 4 2 3 5 2 6 4" xfId="15634" xr:uid="{00000000-0005-0000-0000-0000452C0000}"/>
    <cellStyle name="Standaard 4 2 3 5 2 6 5" xfId="23523" xr:uid="{00000000-0005-0000-0000-0000462C0000}"/>
    <cellStyle name="Standaard 4 2 3 5 2 7" xfId="4832" xr:uid="{00000000-0005-0000-0000-0000472C0000}"/>
    <cellStyle name="Standaard 4 2 3 5 2 7 2" xfId="23526" xr:uid="{00000000-0005-0000-0000-0000482C0000}"/>
    <cellStyle name="Standaard 4 2 3 5 2 8" xfId="10943" xr:uid="{00000000-0005-0000-0000-0000492C0000}"/>
    <cellStyle name="Standaard 4 2 3 5 2 8 2" xfId="23527" xr:uid="{00000000-0005-0000-0000-00004A2C0000}"/>
    <cellStyle name="Standaard 4 2 3 5 2 9" xfId="15611" xr:uid="{00000000-0005-0000-0000-00004B2C0000}"/>
    <cellStyle name="Standaard 4 2 3 5 3" xfId="240" xr:uid="{00000000-0005-0000-0000-00004C2C0000}"/>
    <cellStyle name="Standaard 4 2 3 5 3 2" xfId="631" xr:uid="{00000000-0005-0000-0000-00004D2C0000}"/>
    <cellStyle name="Standaard 4 2 3 5 3 2 2" xfId="2189" xr:uid="{00000000-0005-0000-0000-00004E2C0000}"/>
    <cellStyle name="Standaard 4 2 3 5 3 2 2 2" xfId="4520" xr:uid="{00000000-0005-0000-0000-00004F2C0000}"/>
    <cellStyle name="Standaard 4 2 3 5 3 2 2 2 2" xfId="9187" xr:uid="{00000000-0005-0000-0000-0000502C0000}"/>
    <cellStyle name="Standaard 4 2 3 5 3 2 2 2 2 2" xfId="23532" xr:uid="{00000000-0005-0000-0000-0000512C0000}"/>
    <cellStyle name="Standaard 4 2 3 5 3 2 2 2 3" xfId="10970" xr:uid="{00000000-0005-0000-0000-0000522C0000}"/>
    <cellStyle name="Standaard 4 2 3 5 3 2 2 2 3 2" xfId="23533" xr:uid="{00000000-0005-0000-0000-0000532C0000}"/>
    <cellStyle name="Standaard 4 2 3 5 3 2 2 2 4" xfId="15638" xr:uid="{00000000-0005-0000-0000-0000542C0000}"/>
    <cellStyle name="Standaard 4 2 3 5 3 2 2 2 5" xfId="23531" xr:uid="{00000000-0005-0000-0000-0000552C0000}"/>
    <cellStyle name="Standaard 4 2 3 5 3 2 2 3" xfId="6856" xr:uid="{00000000-0005-0000-0000-0000562C0000}"/>
    <cellStyle name="Standaard 4 2 3 5 3 2 2 3 2" xfId="23534" xr:uid="{00000000-0005-0000-0000-0000572C0000}"/>
    <cellStyle name="Standaard 4 2 3 5 3 2 2 4" xfId="10969" xr:uid="{00000000-0005-0000-0000-0000582C0000}"/>
    <cellStyle name="Standaard 4 2 3 5 3 2 2 4 2" xfId="23535" xr:uid="{00000000-0005-0000-0000-0000592C0000}"/>
    <cellStyle name="Standaard 4 2 3 5 3 2 2 5" xfId="15637" xr:uid="{00000000-0005-0000-0000-00005A2C0000}"/>
    <cellStyle name="Standaard 4 2 3 5 3 2 2 6" xfId="23530" xr:uid="{00000000-0005-0000-0000-00005B2C0000}"/>
    <cellStyle name="Standaard 4 2 3 5 3 2 3" xfId="1412" xr:uid="{00000000-0005-0000-0000-00005C2C0000}"/>
    <cellStyle name="Standaard 4 2 3 5 3 2 3 2" xfId="3743" xr:uid="{00000000-0005-0000-0000-00005D2C0000}"/>
    <cellStyle name="Standaard 4 2 3 5 3 2 3 2 2" xfId="8410" xr:uid="{00000000-0005-0000-0000-00005E2C0000}"/>
    <cellStyle name="Standaard 4 2 3 5 3 2 3 2 2 2" xfId="23538" xr:uid="{00000000-0005-0000-0000-00005F2C0000}"/>
    <cellStyle name="Standaard 4 2 3 5 3 2 3 2 3" xfId="10972" xr:uid="{00000000-0005-0000-0000-0000602C0000}"/>
    <cellStyle name="Standaard 4 2 3 5 3 2 3 2 3 2" xfId="23539" xr:uid="{00000000-0005-0000-0000-0000612C0000}"/>
    <cellStyle name="Standaard 4 2 3 5 3 2 3 2 4" xfId="15640" xr:uid="{00000000-0005-0000-0000-0000622C0000}"/>
    <cellStyle name="Standaard 4 2 3 5 3 2 3 2 5" xfId="23537" xr:uid="{00000000-0005-0000-0000-0000632C0000}"/>
    <cellStyle name="Standaard 4 2 3 5 3 2 3 3" xfId="6079" xr:uid="{00000000-0005-0000-0000-0000642C0000}"/>
    <cellStyle name="Standaard 4 2 3 5 3 2 3 3 2" xfId="23540" xr:uid="{00000000-0005-0000-0000-0000652C0000}"/>
    <cellStyle name="Standaard 4 2 3 5 3 2 3 4" xfId="10971" xr:uid="{00000000-0005-0000-0000-0000662C0000}"/>
    <cellStyle name="Standaard 4 2 3 5 3 2 3 4 2" xfId="23541" xr:uid="{00000000-0005-0000-0000-0000672C0000}"/>
    <cellStyle name="Standaard 4 2 3 5 3 2 3 5" xfId="15639" xr:uid="{00000000-0005-0000-0000-0000682C0000}"/>
    <cellStyle name="Standaard 4 2 3 5 3 2 3 6" xfId="23536" xr:uid="{00000000-0005-0000-0000-0000692C0000}"/>
    <cellStyle name="Standaard 4 2 3 5 3 2 4" xfId="2966" xr:uid="{00000000-0005-0000-0000-00006A2C0000}"/>
    <cellStyle name="Standaard 4 2 3 5 3 2 4 2" xfId="7633" xr:uid="{00000000-0005-0000-0000-00006B2C0000}"/>
    <cellStyle name="Standaard 4 2 3 5 3 2 4 2 2" xfId="23543" xr:uid="{00000000-0005-0000-0000-00006C2C0000}"/>
    <cellStyle name="Standaard 4 2 3 5 3 2 4 3" xfId="10973" xr:uid="{00000000-0005-0000-0000-00006D2C0000}"/>
    <cellStyle name="Standaard 4 2 3 5 3 2 4 3 2" xfId="23544" xr:uid="{00000000-0005-0000-0000-00006E2C0000}"/>
    <cellStyle name="Standaard 4 2 3 5 3 2 4 4" xfId="15641" xr:uid="{00000000-0005-0000-0000-00006F2C0000}"/>
    <cellStyle name="Standaard 4 2 3 5 3 2 4 5" xfId="23542" xr:uid="{00000000-0005-0000-0000-0000702C0000}"/>
    <cellStyle name="Standaard 4 2 3 5 3 2 5" xfId="5302" xr:uid="{00000000-0005-0000-0000-0000712C0000}"/>
    <cellStyle name="Standaard 4 2 3 5 3 2 5 2" xfId="23545" xr:uid="{00000000-0005-0000-0000-0000722C0000}"/>
    <cellStyle name="Standaard 4 2 3 5 3 2 6" xfId="10968" xr:uid="{00000000-0005-0000-0000-0000732C0000}"/>
    <cellStyle name="Standaard 4 2 3 5 3 2 6 2" xfId="23546" xr:uid="{00000000-0005-0000-0000-0000742C0000}"/>
    <cellStyle name="Standaard 4 2 3 5 3 2 7" xfId="15636" xr:uid="{00000000-0005-0000-0000-0000752C0000}"/>
    <cellStyle name="Standaard 4 2 3 5 3 2 8" xfId="23529" xr:uid="{00000000-0005-0000-0000-0000762C0000}"/>
    <cellStyle name="Standaard 4 2 3 5 3 3" xfId="1801" xr:uid="{00000000-0005-0000-0000-0000772C0000}"/>
    <cellStyle name="Standaard 4 2 3 5 3 3 2" xfId="4132" xr:uid="{00000000-0005-0000-0000-0000782C0000}"/>
    <cellStyle name="Standaard 4 2 3 5 3 3 2 2" xfId="8799" xr:uid="{00000000-0005-0000-0000-0000792C0000}"/>
    <cellStyle name="Standaard 4 2 3 5 3 3 2 2 2" xfId="23549" xr:uid="{00000000-0005-0000-0000-00007A2C0000}"/>
    <cellStyle name="Standaard 4 2 3 5 3 3 2 3" xfId="10975" xr:uid="{00000000-0005-0000-0000-00007B2C0000}"/>
    <cellStyle name="Standaard 4 2 3 5 3 3 2 3 2" xfId="23550" xr:uid="{00000000-0005-0000-0000-00007C2C0000}"/>
    <cellStyle name="Standaard 4 2 3 5 3 3 2 4" xfId="15643" xr:uid="{00000000-0005-0000-0000-00007D2C0000}"/>
    <cellStyle name="Standaard 4 2 3 5 3 3 2 5" xfId="23548" xr:uid="{00000000-0005-0000-0000-00007E2C0000}"/>
    <cellStyle name="Standaard 4 2 3 5 3 3 3" xfId="6468" xr:uid="{00000000-0005-0000-0000-00007F2C0000}"/>
    <cellStyle name="Standaard 4 2 3 5 3 3 3 2" xfId="23551" xr:uid="{00000000-0005-0000-0000-0000802C0000}"/>
    <cellStyle name="Standaard 4 2 3 5 3 3 4" xfId="10974" xr:uid="{00000000-0005-0000-0000-0000812C0000}"/>
    <cellStyle name="Standaard 4 2 3 5 3 3 4 2" xfId="23552" xr:uid="{00000000-0005-0000-0000-0000822C0000}"/>
    <cellStyle name="Standaard 4 2 3 5 3 3 5" xfId="15642" xr:uid="{00000000-0005-0000-0000-0000832C0000}"/>
    <cellStyle name="Standaard 4 2 3 5 3 3 6" xfId="23547" xr:uid="{00000000-0005-0000-0000-0000842C0000}"/>
    <cellStyle name="Standaard 4 2 3 5 3 4" xfId="1024" xr:uid="{00000000-0005-0000-0000-0000852C0000}"/>
    <cellStyle name="Standaard 4 2 3 5 3 4 2" xfId="3355" xr:uid="{00000000-0005-0000-0000-0000862C0000}"/>
    <cellStyle name="Standaard 4 2 3 5 3 4 2 2" xfId="8022" xr:uid="{00000000-0005-0000-0000-0000872C0000}"/>
    <cellStyle name="Standaard 4 2 3 5 3 4 2 2 2" xfId="23555" xr:uid="{00000000-0005-0000-0000-0000882C0000}"/>
    <cellStyle name="Standaard 4 2 3 5 3 4 2 3" xfId="10977" xr:uid="{00000000-0005-0000-0000-0000892C0000}"/>
    <cellStyle name="Standaard 4 2 3 5 3 4 2 3 2" xfId="23556" xr:uid="{00000000-0005-0000-0000-00008A2C0000}"/>
    <cellStyle name="Standaard 4 2 3 5 3 4 2 4" xfId="15645" xr:uid="{00000000-0005-0000-0000-00008B2C0000}"/>
    <cellStyle name="Standaard 4 2 3 5 3 4 2 5" xfId="23554" xr:uid="{00000000-0005-0000-0000-00008C2C0000}"/>
    <cellStyle name="Standaard 4 2 3 5 3 4 3" xfId="5691" xr:uid="{00000000-0005-0000-0000-00008D2C0000}"/>
    <cellStyle name="Standaard 4 2 3 5 3 4 3 2" xfId="23557" xr:uid="{00000000-0005-0000-0000-00008E2C0000}"/>
    <cellStyle name="Standaard 4 2 3 5 3 4 4" xfId="10976" xr:uid="{00000000-0005-0000-0000-00008F2C0000}"/>
    <cellStyle name="Standaard 4 2 3 5 3 4 4 2" xfId="23558" xr:uid="{00000000-0005-0000-0000-0000902C0000}"/>
    <cellStyle name="Standaard 4 2 3 5 3 4 5" xfId="15644" xr:uid="{00000000-0005-0000-0000-0000912C0000}"/>
    <cellStyle name="Standaard 4 2 3 5 3 4 6" xfId="23553" xr:uid="{00000000-0005-0000-0000-0000922C0000}"/>
    <cellStyle name="Standaard 4 2 3 5 3 5" xfId="2578" xr:uid="{00000000-0005-0000-0000-0000932C0000}"/>
    <cellStyle name="Standaard 4 2 3 5 3 5 2" xfId="7245" xr:uid="{00000000-0005-0000-0000-0000942C0000}"/>
    <cellStyle name="Standaard 4 2 3 5 3 5 2 2" xfId="23560" xr:uid="{00000000-0005-0000-0000-0000952C0000}"/>
    <cellStyle name="Standaard 4 2 3 5 3 5 3" xfId="10978" xr:uid="{00000000-0005-0000-0000-0000962C0000}"/>
    <cellStyle name="Standaard 4 2 3 5 3 5 3 2" xfId="23561" xr:uid="{00000000-0005-0000-0000-0000972C0000}"/>
    <cellStyle name="Standaard 4 2 3 5 3 5 4" xfId="15646" xr:uid="{00000000-0005-0000-0000-0000982C0000}"/>
    <cellStyle name="Standaard 4 2 3 5 3 5 5" xfId="23559" xr:uid="{00000000-0005-0000-0000-0000992C0000}"/>
    <cellStyle name="Standaard 4 2 3 5 3 6" xfId="4914" xr:uid="{00000000-0005-0000-0000-00009A2C0000}"/>
    <cellStyle name="Standaard 4 2 3 5 3 6 2" xfId="23562" xr:uid="{00000000-0005-0000-0000-00009B2C0000}"/>
    <cellStyle name="Standaard 4 2 3 5 3 7" xfId="10967" xr:uid="{00000000-0005-0000-0000-00009C2C0000}"/>
    <cellStyle name="Standaard 4 2 3 5 3 7 2" xfId="23563" xr:uid="{00000000-0005-0000-0000-00009D2C0000}"/>
    <cellStyle name="Standaard 4 2 3 5 3 8" xfId="15635" xr:uid="{00000000-0005-0000-0000-00009E2C0000}"/>
    <cellStyle name="Standaard 4 2 3 5 3 9" xfId="23528" xr:uid="{00000000-0005-0000-0000-00009F2C0000}"/>
    <cellStyle name="Standaard 4 2 3 5 4" xfId="437" xr:uid="{00000000-0005-0000-0000-0000A02C0000}"/>
    <cellStyle name="Standaard 4 2 3 5 4 2" xfId="1995" xr:uid="{00000000-0005-0000-0000-0000A12C0000}"/>
    <cellStyle name="Standaard 4 2 3 5 4 2 2" xfId="4326" xr:uid="{00000000-0005-0000-0000-0000A22C0000}"/>
    <cellStyle name="Standaard 4 2 3 5 4 2 2 2" xfId="8993" xr:uid="{00000000-0005-0000-0000-0000A32C0000}"/>
    <cellStyle name="Standaard 4 2 3 5 4 2 2 2 2" xfId="23567" xr:uid="{00000000-0005-0000-0000-0000A42C0000}"/>
    <cellStyle name="Standaard 4 2 3 5 4 2 2 3" xfId="10981" xr:uid="{00000000-0005-0000-0000-0000A52C0000}"/>
    <cellStyle name="Standaard 4 2 3 5 4 2 2 3 2" xfId="23568" xr:uid="{00000000-0005-0000-0000-0000A62C0000}"/>
    <cellStyle name="Standaard 4 2 3 5 4 2 2 4" xfId="15649" xr:uid="{00000000-0005-0000-0000-0000A72C0000}"/>
    <cellStyle name="Standaard 4 2 3 5 4 2 2 5" xfId="23566" xr:uid="{00000000-0005-0000-0000-0000A82C0000}"/>
    <cellStyle name="Standaard 4 2 3 5 4 2 3" xfId="6662" xr:uid="{00000000-0005-0000-0000-0000A92C0000}"/>
    <cellStyle name="Standaard 4 2 3 5 4 2 3 2" xfId="23569" xr:uid="{00000000-0005-0000-0000-0000AA2C0000}"/>
    <cellStyle name="Standaard 4 2 3 5 4 2 4" xfId="10980" xr:uid="{00000000-0005-0000-0000-0000AB2C0000}"/>
    <cellStyle name="Standaard 4 2 3 5 4 2 4 2" xfId="23570" xr:uid="{00000000-0005-0000-0000-0000AC2C0000}"/>
    <cellStyle name="Standaard 4 2 3 5 4 2 5" xfId="15648" xr:uid="{00000000-0005-0000-0000-0000AD2C0000}"/>
    <cellStyle name="Standaard 4 2 3 5 4 2 6" xfId="23565" xr:uid="{00000000-0005-0000-0000-0000AE2C0000}"/>
    <cellStyle name="Standaard 4 2 3 5 4 3" xfId="1218" xr:uid="{00000000-0005-0000-0000-0000AF2C0000}"/>
    <cellStyle name="Standaard 4 2 3 5 4 3 2" xfId="3549" xr:uid="{00000000-0005-0000-0000-0000B02C0000}"/>
    <cellStyle name="Standaard 4 2 3 5 4 3 2 2" xfId="8216" xr:uid="{00000000-0005-0000-0000-0000B12C0000}"/>
    <cellStyle name="Standaard 4 2 3 5 4 3 2 2 2" xfId="23573" xr:uid="{00000000-0005-0000-0000-0000B22C0000}"/>
    <cellStyle name="Standaard 4 2 3 5 4 3 2 3" xfId="10983" xr:uid="{00000000-0005-0000-0000-0000B32C0000}"/>
    <cellStyle name="Standaard 4 2 3 5 4 3 2 3 2" xfId="23574" xr:uid="{00000000-0005-0000-0000-0000B42C0000}"/>
    <cellStyle name="Standaard 4 2 3 5 4 3 2 4" xfId="15651" xr:uid="{00000000-0005-0000-0000-0000B52C0000}"/>
    <cellStyle name="Standaard 4 2 3 5 4 3 2 5" xfId="23572" xr:uid="{00000000-0005-0000-0000-0000B62C0000}"/>
    <cellStyle name="Standaard 4 2 3 5 4 3 3" xfId="5885" xr:uid="{00000000-0005-0000-0000-0000B72C0000}"/>
    <cellStyle name="Standaard 4 2 3 5 4 3 3 2" xfId="23575" xr:uid="{00000000-0005-0000-0000-0000B82C0000}"/>
    <cellStyle name="Standaard 4 2 3 5 4 3 4" xfId="10982" xr:uid="{00000000-0005-0000-0000-0000B92C0000}"/>
    <cellStyle name="Standaard 4 2 3 5 4 3 4 2" xfId="23576" xr:uid="{00000000-0005-0000-0000-0000BA2C0000}"/>
    <cellStyle name="Standaard 4 2 3 5 4 3 5" xfId="15650" xr:uid="{00000000-0005-0000-0000-0000BB2C0000}"/>
    <cellStyle name="Standaard 4 2 3 5 4 3 6" xfId="23571" xr:uid="{00000000-0005-0000-0000-0000BC2C0000}"/>
    <cellStyle name="Standaard 4 2 3 5 4 4" xfId="2772" xr:uid="{00000000-0005-0000-0000-0000BD2C0000}"/>
    <cellStyle name="Standaard 4 2 3 5 4 4 2" xfId="7439" xr:uid="{00000000-0005-0000-0000-0000BE2C0000}"/>
    <cellStyle name="Standaard 4 2 3 5 4 4 2 2" xfId="23578" xr:uid="{00000000-0005-0000-0000-0000BF2C0000}"/>
    <cellStyle name="Standaard 4 2 3 5 4 4 3" xfId="10984" xr:uid="{00000000-0005-0000-0000-0000C02C0000}"/>
    <cellStyle name="Standaard 4 2 3 5 4 4 3 2" xfId="23579" xr:uid="{00000000-0005-0000-0000-0000C12C0000}"/>
    <cellStyle name="Standaard 4 2 3 5 4 4 4" xfId="15652" xr:uid="{00000000-0005-0000-0000-0000C22C0000}"/>
    <cellStyle name="Standaard 4 2 3 5 4 4 5" xfId="23577" xr:uid="{00000000-0005-0000-0000-0000C32C0000}"/>
    <cellStyle name="Standaard 4 2 3 5 4 5" xfId="5108" xr:uid="{00000000-0005-0000-0000-0000C42C0000}"/>
    <cellStyle name="Standaard 4 2 3 5 4 5 2" xfId="23580" xr:uid="{00000000-0005-0000-0000-0000C52C0000}"/>
    <cellStyle name="Standaard 4 2 3 5 4 6" xfId="10979" xr:uid="{00000000-0005-0000-0000-0000C62C0000}"/>
    <cellStyle name="Standaard 4 2 3 5 4 6 2" xfId="23581" xr:uid="{00000000-0005-0000-0000-0000C72C0000}"/>
    <cellStyle name="Standaard 4 2 3 5 4 7" xfId="15647" xr:uid="{00000000-0005-0000-0000-0000C82C0000}"/>
    <cellStyle name="Standaard 4 2 3 5 4 8" xfId="23564" xr:uid="{00000000-0005-0000-0000-0000C92C0000}"/>
    <cellStyle name="Standaard 4 2 3 5 5" xfId="1607" xr:uid="{00000000-0005-0000-0000-0000CA2C0000}"/>
    <cellStyle name="Standaard 4 2 3 5 5 2" xfId="3938" xr:uid="{00000000-0005-0000-0000-0000CB2C0000}"/>
    <cellStyle name="Standaard 4 2 3 5 5 2 2" xfId="8605" xr:uid="{00000000-0005-0000-0000-0000CC2C0000}"/>
    <cellStyle name="Standaard 4 2 3 5 5 2 2 2" xfId="23584" xr:uid="{00000000-0005-0000-0000-0000CD2C0000}"/>
    <cellStyle name="Standaard 4 2 3 5 5 2 3" xfId="10986" xr:uid="{00000000-0005-0000-0000-0000CE2C0000}"/>
    <cellStyle name="Standaard 4 2 3 5 5 2 3 2" xfId="23585" xr:uid="{00000000-0005-0000-0000-0000CF2C0000}"/>
    <cellStyle name="Standaard 4 2 3 5 5 2 4" xfId="15654" xr:uid="{00000000-0005-0000-0000-0000D02C0000}"/>
    <cellStyle name="Standaard 4 2 3 5 5 2 5" xfId="23583" xr:uid="{00000000-0005-0000-0000-0000D12C0000}"/>
    <cellStyle name="Standaard 4 2 3 5 5 3" xfId="6274" xr:uid="{00000000-0005-0000-0000-0000D22C0000}"/>
    <cellStyle name="Standaard 4 2 3 5 5 3 2" xfId="23586" xr:uid="{00000000-0005-0000-0000-0000D32C0000}"/>
    <cellStyle name="Standaard 4 2 3 5 5 4" xfId="10985" xr:uid="{00000000-0005-0000-0000-0000D42C0000}"/>
    <cellStyle name="Standaard 4 2 3 5 5 4 2" xfId="23587" xr:uid="{00000000-0005-0000-0000-0000D52C0000}"/>
    <cellStyle name="Standaard 4 2 3 5 5 5" xfId="15653" xr:uid="{00000000-0005-0000-0000-0000D62C0000}"/>
    <cellStyle name="Standaard 4 2 3 5 5 6" xfId="23582" xr:uid="{00000000-0005-0000-0000-0000D72C0000}"/>
    <cellStyle name="Standaard 4 2 3 5 6" xfId="830" xr:uid="{00000000-0005-0000-0000-0000D82C0000}"/>
    <cellStyle name="Standaard 4 2 3 5 6 2" xfId="3161" xr:uid="{00000000-0005-0000-0000-0000D92C0000}"/>
    <cellStyle name="Standaard 4 2 3 5 6 2 2" xfId="7828" xr:uid="{00000000-0005-0000-0000-0000DA2C0000}"/>
    <cellStyle name="Standaard 4 2 3 5 6 2 2 2" xfId="23590" xr:uid="{00000000-0005-0000-0000-0000DB2C0000}"/>
    <cellStyle name="Standaard 4 2 3 5 6 2 3" xfId="10988" xr:uid="{00000000-0005-0000-0000-0000DC2C0000}"/>
    <cellStyle name="Standaard 4 2 3 5 6 2 3 2" xfId="23591" xr:uid="{00000000-0005-0000-0000-0000DD2C0000}"/>
    <cellStyle name="Standaard 4 2 3 5 6 2 4" xfId="15656" xr:uid="{00000000-0005-0000-0000-0000DE2C0000}"/>
    <cellStyle name="Standaard 4 2 3 5 6 2 5" xfId="23589" xr:uid="{00000000-0005-0000-0000-0000DF2C0000}"/>
    <cellStyle name="Standaard 4 2 3 5 6 3" xfId="5497" xr:uid="{00000000-0005-0000-0000-0000E02C0000}"/>
    <cellStyle name="Standaard 4 2 3 5 6 3 2" xfId="23592" xr:uid="{00000000-0005-0000-0000-0000E12C0000}"/>
    <cellStyle name="Standaard 4 2 3 5 6 4" xfId="10987" xr:uid="{00000000-0005-0000-0000-0000E22C0000}"/>
    <cellStyle name="Standaard 4 2 3 5 6 4 2" xfId="23593" xr:uid="{00000000-0005-0000-0000-0000E32C0000}"/>
    <cellStyle name="Standaard 4 2 3 5 6 5" xfId="15655" xr:uid="{00000000-0005-0000-0000-0000E42C0000}"/>
    <cellStyle name="Standaard 4 2 3 5 6 6" xfId="23588" xr:uid="{00000000-0005-0000-0000-0000E52C0000}"/>
    <cellStyle name="Standaard 4 2 3 5 7" xfId="2384" xr:uid="{00000000-0005-0000-0000-0000E62C0000}"/>
    <cellStyle name="Standaard 4 2 3 5 7 2" xfId="7051" xr:uid="{00000000-0005-0000-0000-0000E72C0000}"/>
    <cellStyle name="Standaard 4 2 3 5 7 2 2" xfId="23595" xr:uid="{00000000-0005-0000-0000-0000E82C0000}"/>
    <cellStyle name="Standaard 4 2 3 5 7 3" xfId="10989" xr:uid="{00000000-0005-0000-0000-0000E92C0000}"/>
    <cellStyle name="Standaard 4 2 3 5 7 3 2" xfId="23596" xr:uid="{00000000-0005-0000-0000-0000EA2C0000}"/>
    <cellStyle name="Standaard 4 2 3 5 7 4" xfId="15657" xr:uid="{00000000-0005-0000-0000-0000EB2C0000}"/>
    <cellStyle name="Standaard 4 2 3 5 7 5" xfId="23594" xr:uid="{00000000-0005-0000-0000-0000EC2C0000}"/>
    <cellStyle name="Standaard 4 2 3 5 8" xfId="4733" xr:uid="{00000000-0005-0000-0000-0000ED2C0000}"/>
    <cellStyle name="Standaard 4 2 3 5 8 2" xfId="23597" xr:uid="{00000000-0005-0000-0000-0000EE2C0000}"/>
    <cellStyle name="Standaard 4 2 3 5 9" xfId="10942" xr:uid="{00000000-0005-0000-0000-0000EF2C0000}"/>
    <cellStyle name="Standaard 4 2 3 5 9 2" xfId="23598" xr:uid="{00000000-0005-0000-0000-0000F02C0000}"/>
    <cellStyle name="Standaard 4 2 3 6" xfId="45" xr:uid="{00000000-0005-0000-0000-0000F12C0000}"/>
    <cellStyle name="Standaard 4 2 3 6 10" xfId="15658" xr:uid="{00000000-0005-0000-0000-0000F22C0000}"/>
    <cellStyle name="Standaard 4 2 3 6 11" xfId="23599" xr:uid="{00000000-0005-0000-0000-0000F32C0000}"/>
    <cellStyle name="Standaard 4 2 3 6 2" xfId="182" xr:uid="{00000000-0005-0000-0000-0000F42C0000}"/>
    <cellStyle name="Standaard 4 2 3 6 2 10" xfId="23600" xr:uid="{00000000-0005-0000-0000-0000F52C0000}"/>
    <cellStyle name="Standaard 4 2 3 6 2 2" xfId="376" xr:uid="{00000000-0005-0000-0000-0000F62C0000}"/>
    <cellStyle name="Standaard 4 2 3 6 2 2 2" xfId="767" xr:uid="{00000000-0005-0000-0000-0000F72C0000}"/>
    <cellStyle name="Standaard 4 2 3 6 2 2 2 2" xfId="2325" xr:uid="{00000000-0005-0000-0000-0000F82C0000}"/>
    <cellStyle name="Standaard 4 2 3 6 2 2 2 2 2" xfId="4656" xr:uid="{00000000-0005-0000-0000-0000F92C0000}"/>
    <cellStyle name="Standaard 4 2 3 6 2 2 2 2 2 2" xfId="9323" xr:uid="{00000000-0005-0000-0000-0000FA2C0000}"/>
    <cellStyle name="Standaard 4 2 3 6 2 2 2 2 2 2 2" xfId="23605" xr:uid="{00000000-0005-0000-0000-0000FB2C0000}"/>
    <cellStyle name="Standaard 4 2 3 6 2 2 2 2 2 3" xfId="10995" xr:uid="{00000000-0005-0000-0000-0000FC2C0000}"/>
    <cellStyle name="Standaard 4 2 3 6 2 2 2 2 2 3 2" xfId="23606" xr:uid="{00000000-0005-0000-0000-0000FD2C0000}"/>
    <cellStyle name="Standaard 4 2 3 6 2 2 2 2 2 4" xfId="15663" xr:uid="{00000000-0005-0000-0000-0000FE2C0000}"/>
    <cellStyle name="Standaard 4 2 3 6 2 2 2 2 2 5" xfId="23604" xr:uid="{00000000-0005-0000-0000-0000FF2C0000}"/>
    <cellStyle name="Standaard 4 2 3 6 2 2 2 2 3" xfId="6992" xr:uid="{00000000-0005-0000-0000-0000002D0000}"/>
    <cellStyle name="Standaard 4 2 3 6 2 2 2 2 3 2" xfId="23607" xr:uid="{00000000-0005-0000-0000-0000012D0000}"/>
    <cellStyle name="Standaard 4 2 3 6 2 2 2 2 4" xfId="10994" xr:uid="{00000000-0005-0000-0000-0000022D0000}"/>
    <cellStyle name="Standaard 4 2 3 6 2 2 2 2 4 2" xfId="23608" xr:uid="{00000000-0005-0000-0000-0000032D0000}"/>
    <cellStyle name="Standaard 4 2 3 6 2 2 2 2 5" xfId="15662" xr:uid="{00000000-0005-0000-0000-0000042D0000}"/>
    <cellStyle name="Standaard 4 2 3 6 2 2 2 2 6" xfId="23603" xr:uid="{00000000-0005-0000-0000-0000052D0000}"/>
    <cellStyle name="Standaard 4 2 3 6 2 2 2 3" xfId="1548" xr:uid="{00000000-0005-0000-0000-0000062D0000}"/>
    <cellStyle name="Standaard 4 2 3 6 2 2 2 3 2" xfId="3879" xr:uid="{00000000-0005-0000-0000-0000072D0000}"/>
    <cellStyle name="Standaard 4 2 3 6 2 2 2 3 2 2" xfId="8546" xr:uid="{00000000-0005-0000-0000-0000082D0000}"/>
    <cellStyle name="Standaard 4 2 3 6 2 2 2 3 2 2 2" xfId="23611" xr:uid="{00000000-0005-0000-0000-0000092D0000}"/>
    <cellStyle name="Standaard 4 2 3 6 2 2 2 3 2 3" xfId="10997" xr:uid="{00000000-0005-0000-0000-00000A2D0000}"/>
    <cellStyle name="Standaard 4 2 3 6 2 2 2 3 2 3 2" xfId="23612" xr:uid="{00000000-0005-0000-0000-00000B2D0000}"/>
    <cellStyle name="Standaard 4 2 3 6 2 2 2 3 2 4" xfId="15665" xr:uid="{00000000-0005-0000-0000-00000C2D0000}"/>
    <cellStyle name="Standaard 4 2 3 6 2 2 2 3 2 5" xfId="23610" xr:uid="{00000000-0005-0000-0000-00000D2D0000}"/>
    <cellStyle name="Standaard 4 2 3 6 2 2 2 3 3" xfId="6215" xr:uid="{00000000-0005-0000-0000-00000E2D0000}"/>
    <cellStyle name="Standaard 4 2 3 6 2 2 2 3 3 2" xfId="23613" xr:uid="{00000000-0005-0000-0000-00000F2D0000}"/>
    <cellStyle name="Standaard 4 2 3 6 2 2 2 3 4" xfId="10996" xr:uid="{00000000-0005-0000-0000-0000102D0000}"/>
    <cellStyle name="Standaard 4 2 3 6 2 2 2 3 4 2" xfId="23614" xr:uid="{00000000-0005-0000-0000-0000112D0000}"/>
    <cellStyle name="Standaard 4 2 3 6 2 2 2 3 5" xfId="15664" xr:uid="{00000000-0005-0000-0000-0000122D0000}"/>
    <cellStyle name="Standaard 4 2 3 6 2 2 2 3 6" xfId="23609" xr:uid="{00000000-0005-0000-0000-0000132D0000}"/>
    <cellStyle name="Standaard 4 2 3 6 2 2 2 4" xfId="3102" xr:uid="{00000000-0005-0000-0000-0000142D0000}"/>
    <cellStyle name="Standaard 4 2 3 6 2 2 2 4 2" xfId="7769" xr:uid="{00000000-0005-0000-0000-0000152D0000}"/>
    <cellStyle name="Standaard 4 2 3 6 2 2 2 4 2 2" xfId="23616" xr:uid="{00000000-0005-0000-0000-0000162D0000}"/>
    <cellStyle name="Standaard 4 2 3 6 2 2 2 4 3" xfId="10998" xr:uid="{00000000-0005-0000-0000-0000172D0000}"/>
    <cellStyle name="Standaard 4 2 3 6 2 2 2 4 3 2" xfId="23617" xr:uid="{00000000-0005-0000-0000-0000182D0000}"/>
    <cellStyle name="Standaard 4 2 3 6 2 2 2 4 4" xfId="15666" xr:uid="{00000000-0005-0000-0000-0000192D0000}"/>
    <cellStyle name="Standaard 4 2 3 6 2 2 2 4 5" xfId="23615" xr:uid="{00000000-0005-0000-0000-00001A2D0000}"/>
    <cellStyle name="Standaard 4 2 3 6 2 2 2 5" xfId="5438" xr:uid="{00000000-0005-0000-0000-00001B2D0000}"/>
    <cellStyle name="Standaard 4 2 3 6 2 2 2 5 2" xfId="23618" xr:uid="{00000000-0005-0000-0000-00001C2D0000}"/>
    <cellStyle name="Standaard 4 2 3 6 2 2 2 6" xfId="10993" xr:uid="{00000000-0005-0000-0000-00001D2D0000}"/>
    <cellStyle name="Standaard 4 2 3 6 2 2 2 6 2" xfId="23619" xr:uid="{00000000-0005-0000-0000-00001E2D0000}"/>
    <cellStyle name="Standaard 4 2 3 6 2 2 2 7" xfId="15661" xr:uid="{00000000-0005-0000-0000-00001F2D0000}"/>
    <cellStyle name="Standaard 4 2 3 6 2 2 2 8" xfId="23602" xr:uid="{00000000-0005-0000-0000-0000202D0000}"/>
    <cellStyle name="Standaard 4 2 3 6 2 2 3" xfId="1937" xr:uid="{00000000-0005-0000-0000-0000212D0000}"/>
    <cellStyle name="Standaard 4 2 3 6 2 2 3 2" xfId="4268" xr:uid="{00000000-0005-0000-0000-0000222D0000}"/>
    <cellStyle name="Standaard 4 2 3 6 2 2 3 2 2" xfId="8935" xr:uid="{00000000-0005-0000-0000-0000232D0000}"/>
    <cellStyle name="Standaard 4 2 3 6 2 2 3 2 2 2" xfId="23622" xr:uid="{00000000-0005-0000-0000-0000242D0000}"/>
    <cellStyle name="Standaard 4 2 3 6 2 2 3 2 3" xfId="11000" xr:uid="{00000000-0005-0000-0000-0000252D0000}"/>
    <cellStyle name="Standaard 4 2 3 6 2 2 3 2 3 2" xfId="23623" xr:uid="{00000000-0005-0000-0000-0000262D0000}"/>
    <cellStyle name="Standaard 4 2 3 6 2 2 3 2 4" xfId="15668" xr:uid="{00000000-0005-0000-0000-0000272D0000}"/>
    <cellStyle name="Standaard 4 2 3 6 2 2 3 2 5" xfId="23621" xr:uid="{00000000-0005-0000-0000-0000282D0000}"/>
    <cellStyle name="Standaard 4 2 3 6 2 2 3 3" xfId="6604" xr:uid="{00000000-0005-0000-0000-0000292D0000}"/>
    <cellStyle name="Standaard 4 2 3 6 2 2 3 3 2" xfId="23624" xr:uid="{00000000-0005-0000-0000-00002A2D0000}"/>
    <cellStyle name="Standaard 4 2 3 6 2 2 3 4" xfId="10999" xr:uid="{00000000-0005-0000-0000-00002B2D0000}"/>
    <cellStyle name="Standaard 4 2 3 6 2 2 3 4 2" xfId="23625" xr:uid="{00000000-0005-0000-0000-00002C2D0000}"/>
    <cellStyle name="Standaard 4 2 3 6 2 2 3 5" xfId="15667" xr:uid="{00000000-0005-0000-0000-00002D2D0000}"/>
    <cellStyle name="Standaard 4 2 3 6 2 2 3 6" xfId="23620" xr:uid="{00000000-0005-0000-0000-00002E2D0000}"/>
    <cellStyle name="Standaard 4 2 3 6 2 2 4" xfId="1160" xr:uid="{00000000-0005-0000-0000-00002F2D0000}"/>
    <cellStyle name="Standaard 4 2 3 6 2 2 4 2" xfId="3491" xr:uid="{00000000-0005-0000-0000-0000302D0000}"/>
    <cellStyle name="Standaard 4 2 3 6 2 2 4 2 2" xfId="8158" xr:uid="{00000000-0005-0000-0000-0000312D0000}"/>
    <cellStyle name="Standaard 4 2 3 6 2 2 4 2 2 2" xfId="23628" xr:uid="{00000000-0005-0000-0000-0000322D0000}"/>
    <cellStyle name="Standaard 4 2 3 6 2 2 4 2 3" xfId="11002" xr:uid="{00000000-0005-0000-0000-0000332D0000}"/>
    <cellStyle name="Standaard 4 2 3 6 2 2 4 2 3 2" xfId="23629" xr:uid="{00000000-0005-0000-0000-0000342D0000}"/>
    <cellStyle name="Standaard 4 2 3 6 2 2 4 2 4" xfId="15670" xr:uid="{00000000-0005-0000-0000-0000352D0000}"/>
    <cellStyle name="Standaard 4 2 3 6 2 2 4 2 5" xfId="23627" xr:uid="{00000000-0005-0000-0000-0000362D0000}"/>
    <cellStyle name="Standaard 4 2 3 6 2 2 4 3" xfId="5827" xr:uid="{00000000-0005-0000-0000-0000372D0000}"/>
    <cellStyle name="Standaard 4 2 3 6 2 2 4 3 2" xfId="23630" xr:uid="{00000000-0005-0000-0000-0000382D0000}"/>
    <cellStyle name="Standaard 4 2 3 6 2 2 4 4" xfId="11001" xr:uid="{00000000-0005-0000-0000-0000392D0000}"/>
    <cellStyle name="Standaard 4 2 3 6 2 2 4 4 2" xfId="23631" xr:uid="{00000000-0005-0000-0000-00003A2D0000}"/>
    <cellStyle name="Standaard 4 2 3 6 2 2 4 5" xfId="15669" xr:uid="{00000000-0005-0000-0000-00003B2D0000}"/>
    <cellStyle name="Standaard 4 2 3 6 2 2 4 6" xfId="23626" xr:uid="{00000000-0005-0000-0000-00003C2D0000}"/>
    <cellStyle name="Standaard 4 2 3 6 2 2 5" xfId="2714" xr:uid="{00000000-0005-0000-0000-00003D2D0000}"/>
    <cellStyle name="Standaard 4 2 3 6 2 2 5 2" xfId="7381" xr:uid="{00000000-0005-0000-0000-00003E2D0000}"/>
    <cellStyle name="Standaard 4 2 3 6 2 2 5 2 2" xfId="23633" xr:uid="{00000000-0005-0000-0000-00003F2D0000}"/>
    <cellStyle name="Standaard 4 2 3 6 2 2 5 3" xfId="11003" xr:uid="{00000000-0005-0000-0000-0000402D0000}"/>
    <cellStyle name="Standaard 4 2 3 6 2 2 5 3 2" xfId="23634" xr:uid="{00000000-0005-0000-0000-0000412D0000}"/>
    <cellStyle name="Standaard 4 2 3 6 2 2 5 4" xfId="15671" xr:uid="{00000000-0005-0000-0000-0000422D0000}"/>
    <cellStyle name="Standaard 4 2 3 6 2 2 5 5" xfId="23632" xr:uid="{00000000-0005-0000-0000-0000432D0000}"/>
    <cellStyle name="Standaard 4 2 3 6 2 2 6" xfId="5050" xr:uid="{00000000-0005-0000-0000-0000442D0000}"/>
    <cellStyle name="Standaard 4 2 3 6 2 2 6 2" xfId="23635" xr:uid="{00000000-0005-0000-0000-0000452D0000}"/>
    <cellStyle name="Standaard 4 2 3 6 2 2 7" xfId="10992" xr:uid="{00000000-0005-0000-0000-0000462D0000}"/>
    <cellStyle name="Standaard 4 2 3 6 2 2 7 2" xfId="23636" xr:uid="{00000000-0005-0000-0000-0000472D0000}"/>
    <cellStyle name="Standaard 4 2 3 6 2 2 8" xfId="15660" xr:uid="{00000000-0005-0000-0000-0000482D0000}"/>
    <cellStyle name="Standaard 4 2 3 6 2 2 9" xfId="23601" xr:uid="{00000000-0005-0000-0000-0000492D0000}"/>
    <cellStyle name="Standaard 4 2 3 6 2 3" xfId="573" xr:uid="{00000000-0005-0000-0000-00004A2D0000}"/>
    <cellStyle name="Standaard 4 2 3 6 2 3 2" xfId="2131" xr:uid="{00000000-0005-0000-0000-00004B2D0000}"/>
    <cellStyle name="Standaard 4 2 3 6 2 3 2 2" xfId="4462" xr:uid="{00000000-0005-0000-0000-00004C2D0000}"/>
    <cellStyle name="Standaard 4 2 3 6 2 3 2 2 2" xfId="9129" xr:uid="{00000000-0005-0000-0000-00004D2D0000}"/>
    <cellStyle name="Standaard 4 2 3 6 2 3 2 2 2 2" xfId="23640" xr:uid="{00000000-0005-0000-0000-00004E2D0000}"/>
    <cellStyle name="Standaard 4 2 3 6 2 3 2 2 3" xfId="11006" xr:uid="{00000000-0005-0000-0000-00004F2D0000}"/>
    <cellStyle name="Standaard 4 2 3 6 2 3 2 2 3 2" xfId="23641" xr:uid="{00000000-0005-0000-0000-0000502D0000}"/>
    <cellStyle name="Standaard 4 2 3 6 2 3 2 2 4" xfId="15674" xr:uid="{00000000-0005-0000-0000-0000512D0000}"/>
    <cellStyle name="Standaard 4 2 3 6 2 3 2 2 5" xfId="23639" xr:uid="{00000000-0005-0000-0000-0000522D0000}"/>
    <cellStyle name="Standaard 4 2 3 6 2 3 2 3" xfId="6798" xr:uid="{00000000-0005-0000-0000-0000532D0000}"/>
    <cellStyle name="Standaard 4 2 3 6 2 3 2 3 2" xfId="23642" xr:uid="{00000000-0005-0000-0000-0000542D0000}"/>
    <cellStyle name="Standaard 4 2 3 6 2 3 2 4" xfId="11005" xr:uid="{00000000-0005-0000-0000-0000552D0000}"/>
    <cellStyle name="Standaard 4 2 3 6 2 3 2 4 2" xfId="23643" xr:uid="{00000000-0005-0000-0000-0000562D0000}"/>
    <cellStyle name="Standaard 4 2 3 6 2 3 2 5" xfId="15673" xr:uid="{00000000-0005-0000-0000-0000572D0000}"/>
    <cellStyle name="Standaard 4 2 3 6 2 3 2 6" xfId="23638" xr:uid="{00000000-0005-0000-0000-0000582D0000}"/>
    <cellStyle name="Standaard 4 2 3 6 2 3 3" xfId="1354" xr:uid="{00000000-0005-0000-0000-0000592D0000}"/>
    <cellStyle name="Standaard 4 2 3 6 2 3 3 2" xfId="3685" xr:uid="{00000000-0005-0000-0000-00005A2D0000}"/>
    <cellStyle name="Standaard 4 2 3 6 2 3 3 2 2" xfId="8352" xr:uid="{00000000-0005-0000-0000-00005B2D0000}"/>
    <cellStyle name="Standaard 4 2 3 6 2 3 3 2 2 2" xfId="23646" xr:uid="{00000000-0005-0000-0000-00005C2D0000}"/>
    <cellStyle name="Standaard 4 2 3 6 2 3 3 2 3" xfId="11008" xr:uid="{00000000-0005-0000-0000-00005D2D0000}"/>
    <cellStyle name="Standaard 4 2 3 6 2 3 3 2 3 2" xfId="23647" xr:uid="{00000000-0005-0000-0000-00005E2D0000}"/>
    <cellStyle name="Standaard 4 2 3 6 2 3 3 2 4" xfId="15676" xr:uid="{00000000-0005-0000-0000-00005F2D0000}"/>
    <cellStyle name="Standaard 4 2 3 6 2 3 3 2 5" xfId="23645" xr:uid="{00000000-0005-0000-0000-0000602D0000}"/>
    <cellStyle name="Standaard 4 2 3 6 2 3 3 3" xfId="6021" xr:uid="{00000000-0005-0000-0000-0000612D0000}"/>
    <cellStyle name="Standaard 4 2 3 6 2 3 3 3 2" xfId="23648" xr:uid="{00000000-0005-0000-0000-0000622D0000}"/>
    <cellStyle name="Standaard 4 2 3 6 2 3 3 4" xfId="11007" xr:uid="{00000000-0005-0000-0000-0000632D0000}"/>
    <cellStyle name="Standaard 4 2 3 6 2 3 3 4 2" xfId="23649" xr:uid="{00000000-0005-0000-0000-0000642D0000}"/>
    <cellStyle name="Standaard 4 2 3 6 2 3 3 5" xfId="15675" xr:uid="{00000000-0005-0000-0000-0000652D0000}"/>
    <cellStyle name="Standaard 4 2 3 6 2 3 3 6" xfId="23644" xr:uid="{00000000-0005-0000-0000-0000662D0000}"/>
    <cellStyle name="Standaard 4 2 3 6 2 3 4" xfId="2908" xr:uid="{00000000-0005-0000-0000-0000672D0000}"/>
    <cellStyle name="Standaard 4 2 3 6 2 3 4 2" xfId="7575" xr:uid="{00000000-0005-0000-0000-0000682D0000}"/>
    <cellStyle name="Standaard 4 2 3 6 2 3 4 2 2" xfId="23651" xr:uid="{00000000-0005-0000-0000-0000692D0000}"/>
    <cellStyle name="Standaard 4 2 3 6 2 3 4 3" xfId="11009" xr:uid="{00000000-0005-0000-0000-00006A2D0000}"/>
    <cellStyle name="Standaard 4 2 3 6 2 3 4 3 2" xfId="23652" xr:uid="{00000000-0005-0000-0000-00006B2D0000}"/>
    <cellStyle name="Standaard 4 2 3 6 2 3 4 4" xfId="15677" xr:uid="{00000000-0005-0000-0000-00006C2D0000}"/>
    <cellStyle name="Standaard 4 2 3 6 2 3 4 5" xfId="23650" xr:uid="{00000000-0005-0000-0000-00006D2D0000}"/>
    <cellStyle name="Standaard 4 2 3 6 2 3 5" xfId="5244" xr:uid="{00000000-0005-0000-0000-00006E2D0000}"/>
    <cellStyle name="Standaard 4 2 3 6 2 3 5 2" xfId="23653" xr:uid="{00000000-0005-0000-0000-00006F2D0000}"/>
    <cellStyle name="Standaard 4 2 3 6 2 3 6" xfId="11004" xr:uid="{00000000-0005-0000-0000-0000702D0000}"/>
    <cellStyle name="Standaard 4 2 3 6 2 3 6 2" xfId="23654" xr:uid="{00000000-0005-0000-0000-0000712D0000}"/>
    <cellStyle name="Standaard 4 2 3 6 2 3 7" xfId="15672" xr:uid="{00000000-0005-0000-0000-0000722D0000}"/>
    <cellStyle name="Standaard 4 2 3 6 2 3 8" xfId="23637" xr:uid="{00000000-0005-0000-0000-0000732D0000}"/>
    <cellStyle name="Standaard 4 2 3 6 2 4" xfId="1743" xr:uid="{00000000-0005-0000-0000-0000742D0000}"/>
    <cellStyle name="Standaard 4 2 3 6 2 4 2" xfId="4074" xr:uid="{00000000-0005-0000-0000-0000752D0000}"/>
    <cellStyle name="Standaard 4 2 3 6 2 4 2 2" xfId="8741" xr:uid="{00000000-0005-0000-0000-0000762D0000}"/>
    <cellStyle name="Standaard 4 2 3 6 2 4 2 2 2" xfId="23657" xr:uid="{00000000-0005-0000-0000-0000772D0000}"/>
    <cellStyle name="Standaard 4 2 3 6 2 4 2 3" xfId="11011" xr:uid="{00000000-0005-0000-0000-0000782D0000}"/>
    <cellStyle name="Standaard 4 2 3 6 2 4 2 3 2" xfId="23658" xr:uid="{00000000-0005-0000-0000-0000792D0000}"/>
    <cellStyle name="Standaard 4 2 3 6 2 4 2 4" xfId="15679" xr:uid="{00000000-0005-0000-0000-00007A2D0000}"/>
    <cellStyle name="Standaard 4 2 3 6 2 4 2 5" xfId="23656" xr:uid="{00000000-0005-0000-0000-00007B2D0000}"/>
    <cellStyle name="Standaard 4 2 3 6 2 4 3" xfId="6410" xr:uid="{00000000-0005-0000-0000-00007C2D0000}"/>
    <cellStyle name="Standaard 4 2 3 6 2 4 3 2" xfId="23659" xr:uid="{00000000-0005-0000-0000-00007D2D0000}"/>
    <cellStyle name="Standaard 4 2 3 6 2 4 4" xfId="11010" xr:uid="{00000000-0005-0000-0000-00007E2D0000}"/>
    <cellStyle name="Standaard 4 2 3 6 2 4 4 2" xfId="23660" xr:uid="{00000000-0005-0000-0000-00007F2D0000}"/>
    <cellStyle name="Standaard 4 2 3 6 2 4 5" xfId="15678" xr:uid="{00000000-0005-0000-0000-0000802D0000}"/>
    <cellStyle name="Standaard 4 2 3 6 2 4 6" xfId="23655" xr:uid="{00000000-0005-0000-0000-0000812D0000}"/>
    <cellStyle name="Standaard 4 2 3 6 2 5" xfId="966" xr:uid="{00000000-0005-0000-0000-0000822D0000}"/>
    <cellStyle name="Standaard 4 2 3 6 2 5 2" xfId="3297" xr:uid="{00000000-0005-0000-0000-0000832D0000}"/>
    <cellStyle name="Standaard 4 2 3 6 2 5 2 2" xfId="7964" xr:uid="{00000000-0005-0000-0000-0000842D0000}"/>
    <cellStyle name="Standaard 4 2 3 6 2 5 2 2 2" xfId="23663" xr:uid="{00000000-0005-0000-0000-0000852D0000}"/>
    <cellStyle name="Standaard 4 2 3 6 2 5 2 3" xfId="11013" xr:uid="{00000000-0005-0000-0000-0000862D0000}"/>
    <cellStyle name="Standaard 4 2 3 6 2 5 2 3 2" xfId="23664" xr:uid="{00000000-0005-0000-0000-0000872D0000}"/>
    <cellStyle name="Standaard 4 2 3 6 2 5 2 4" xfId="15681" xr:uid="{00000000-0005-0000-0000-0000882D0000}"/>
    <cellStyle name="Standaard 4 2 3 6 2 5 2 5" xfId="23662" xr:uid="{00000000-0005-0000-0000-0000892D0000}"/>
    <cellStyle name="Standaard 4 2 3 6 2 5 3" xfId="5633" xr:uid="{00000000-0005-0000-0000-00008A2D0000}"/>
    <cellStyle name="Standaard 4 2 3 6 2 5 3 2" xfId="23665" xr:uid="{00000000-0005-0000-0000-00008B2D0000}"/>
    <cellStyle name="Standaard 4 2 3 6 2 5 4" xfId="11012" xr:uid="{00000000-0005-0000-0000-00008C2D0000}"/>
    <cellStyle name="Standaard 4 2 3 6 2 5 4 2" xfId="23666" xr:uid="{00000000-0005-0000-0000-00008D2D0000}"/>
    <cellStyle name="Standaard 4 2 3 6 2 5 5" xfId="15680" xr:uid="{00000000-0005-0000-0000-00008E2D0000}"/>
    <cellStyle name="Standaard 4 2 3 6 2 5 6" xfId="23661" xr:uid="{00000000-0005-0000-0000-00008F2D0000}"/>
    <cellStyle name="Standaard 4 2 3 6 2 6" xfId="2520" xr:uid="{00000000-0005-0000-0000-0000902D0000}"/>
    <cellStyle name="Standaard 4 2 3 6 2 6 2" xfId="7187" xr:uid="{00000000-0005-0000-0000-0000912D0000}"/>
    <cellStyle name="Standaard 4 2 3 6 2 6 2 2" xfId="23668" xr:uid="{00000000-0005-0000-0000-0000922D0000}"/>
    <cellStyle name="Standaard 4 2 3 6 2 6 3" xfId="11014" xr:uid="{00000000-0005-0000-0000-0000932D0000}"/>
    <cellStyle name="Standaard 4 2 3 6 2 6 3 2" xfId="23669" xr:uid="{00000000-0005-0000-0000-0000942D0000}"/>
    <cellStyle name="Standaard 4 2 3 6 2 6 4" xfId="15682" xr:uid="{00000000-0005-0000-0000-0000952D0000}"/>
    <cellStyle name="Standaard 4 2 3 6 2 6 5" xfId="23667" xr:uid="{00000000-0005-0000-0000-0000962D0000}"/>
    <cellStyle name="Standaard 4 2 3 6 2 7" xfId="4856" xr:uid="{00000000-0005-0000-0000-0000972D0000}"/>
    <cellStyle name="Standaard 4 2 3 6 2 7 2" xfId="23670" xr:uid="{00000000-0005-0000-0000-0000982D0000}"/>
    <cellStyle name="Standaard 4 2 3 6 2 8" xfId="10991" xr:uid="{00000000-0005-0000-0000-0000992D0000}"/>
    <cellStyle name="Standaard 4 2 3 6 2 8 2" xfId="23671" xr:uid="{00000000-0005-0000-0000-00009A2D0000}"/>
    <cellStyle name="Standaard 4 2 3 6 2 9" xfId="15659" xr:uid="{00000000-0005-0000-0000-00009B2D0000}"/>
    <cellStyle name="Standaard 4 2 3 6 3" xfId="241" xr:uid="{00000000-0005-0000-0000-00009C2D0000}"/>
    <cellStyle name="Standaard 4 2 3 6 3 2" xfId="632" xr:uid="{00000000-0005-0000-0000-00009D2D0000}"/>
    <cellStyle name="Standaard 4 2 3 6 3 2 2" xfId="2190" xr:uid="{00000000-0005-0000-0000-00009E2D0000}"/>
    <cellStyle name="Standaard 4 2 3 6 3 2 2 2" xfId="4521" xr:uid="{00000000-0005-0000-0000-00009F2D0000}"/>
    <cellStyle name="Standaard 4 2 3 6 3 2 2 2 2" xfId="9188" xr:uid="{00000000-0005-0000-0000-0000A02D0000}"/>
    <cellStyle name="Standaard 4 2 3 6 3 2 2 2 2 2" xfId="23676" xr:uid="{00000000-0005-0000-0000-0000A12D0000}"/>
    <cellStyle name="Standaard 4 2 3 6 3 2 2 2 3" xfId="11018" xr:uid="{00000000-0005-0000-0000-0000A22D0000}"/>
    <cellStyle name="Standaard 4 2 3 6 3 2 2 2 3 2" xfId="23677" xr:uid="{00000000-0005-0000-0000-0000A32D0000}"/>
    <cellStyle name="Standaard 4 2 3 6 3 2 2 2 4" xfId="15686" xr:uid="{00000000-0005-0000-0000-0000A42D0000}"/>
    <cellStyle name="Standaard 4 2 3 6 3 2 2 2 5" xfId="23675" xr:uid="{00000000-0005-0000-0000-0000A52D0000}"/>
    <cellStyle name="Standaard 4 2 3 6 3 2 2 3" xfId="6857" xr:uid="{00000000-0005-0000-0000-0000A62D0000}"/>
    <cellStyle name="Standaard 4 2 3 6 3 2 2 3 2" xfId="23678" xr:uid="{00000000-0005-0000-0000-0000A72D0000}"/>
    <cellStyle name="Standaard 4 2 3 6 3 2 2 4" xfId="11017" xr:uid="{00000000-0005-0000-0000-0000A82D0000}"/>
    <cellStyle name="Standaard 4 2 3 6 3 2 2 4 2" xfId="23679" xr:uid="{00000000-0005-0000-0000-0000A92D0000}"/>
    <cellStyle name="Standaard 4 2 3 6 3 2 2 5" xfId="15685" xr:uid="{00000000-0005-0000-0000-0000AA2D0000}"/>
    <cellStyle name="Standaard 4 2 3 6 3 2 2 6" xfId="23674" xr:uid="{00000000-0005-0000-0000-0000AB2D0000}"/>
    <cellStyle name="Standaard 4 2 3 6 3 2 3" xfId="1413" xr:uid="{00000000-0005-0000-0000-0000AC2D0000}"/>
    <cellStyle name="Standaard 4 2 3 6 3 2 3 2" xfId="3744" xr:uid="{00000000-0005-0000-0000-0000AD2D0000}"/>
    <cellStyle name="Standaard 4 2 3 6 3 2 3 2 2" xfId="8411" xr:uid="{00000000-0005-0000-0000-0000AE2D0000}"/>
    <cellStyle name="Standaard 4 2 3 6 3 2 3 2 2 2" xfId="23682" xr:uid="{00000000-0005-0000-0000-0000AF2D0000}"/>
    <cellStyle name="Standaard 4 2 3 6 3 2 3 2 3" xfId="11020" xr:uid="{00000000-0005-0000-0000-0000B02D0000}"/>
    <cellStyle name="Standaard 4 2 3 6 3 2 3 2 3 2" xfId="23683" xr:uid="{00000000-0005-0000-0000-0000B12D0000}"/>
    <cellStyle name="Standaard 4 2 3 6 3 2 3 2 4" xfId="15688" xr:uid="{00000000-0005-0000-0000-0000B22D0000}"/>
    <cellStyle name="Standaard 4 2 3 6 3 2 3 2 5" xfId="23681" xr:uid="{00000000-0005-0000-0000-0000B32D0000}"/>
    <cellStyle name="Standaard 4 2 3 6 3 2 3 3" xfId="6080" xr:uid="{00000000-0005-0000-0000-0000B42D0000}"/>
    <cellStyle name="Standaard 4 2 3 6 3 2 3 3 2" xfId="23684" xr:uid="{00000000-0005-0000-0000-0000B52D0000}"/>
    <cellStyle name="Standaard 4 2 3 6 3 2 3 4" xfId="11019" xr:uid="{00000000-0005-0000-0000-0000B62D0000}"/>
    <cellStyle name="Standaard 4 2 3 6 3 2 3 4 2" xfId="23685" xr:uid="{00000000-0005-0000-0000-0000B72D0000}"/>
    <cellStyle name="Standaard 4 2 3 6 3 2 3 5" xfId="15687" xr:uid="{00000000-0005-0000-0000-0000B82D0000}"/>
    <cellStyle name="Standaard 4 2 3 6 3 2 3 6" xfId="23680" xr:uid="{00000000-0005-0000-0000-0000B92D0000}"/>
    <cellStyle name="Standaard 4 2 3 6 3 2 4" xfId="2967" xr:uid="{00000000-0005-0000-0000-0000BA2D0000}"/>
    <cellStyle name="Standaard 4 2 3 6 3 2 4 2" xfId="7634" xr:uid="{00000000-0005-0000-0000-0000BB2D0000}"/>
    <cellStyle name="Standaard 4 2 3 6 3 2 4 2 2" xfId="23687" xr:uid="{00000000-0005-0000-0000-0000BC2D0000}"/>
    <cellStyle name="Standaard 4 2 3 6 3 2 4 3" xfId="11021" xr:uid="{00000000-0005-0000-0000-0000BD2D0000}"/>
    <cellStyle name="Standaard 4 2 3 6 3 2 4 3 2" xfId="23688" xr:uid="{00000000-0005-0000-0000-0000BE2D0000}"/>
    <cellStyle name="Standaard 4 2 3 6 3 2 4 4" xfId="15689" xr:uid="{00000000-0005-0000-0000-0000BF2D0000}"/>
    <cellStyle name="Standaard 4 2 3 6 3 2 4 5" xfId="23686" xr:uid="{00000000-0005-0000-0000-0000C02D0000}"/>
    <cellStyle name="Standaard 4 2 3 6 3 2 5" xfId="5303" xr:uid="{00000000-0005-0000-0000-0000C12D0000}"/>
    <cellStyle name="Standaard 4 2 3 6 3 2 5 2" xfId="23689" xr:uid="{00000000-0005-0000-0000-0000C22D0000}"/>
    <cellStyle name="Standaard 4 2 3 6 3 2 6" xfId="11016" xr:uid="{00000000-0005-0000-0000-0000C32D0000}"/>
    <cellStyle name="Standaard 4 2 3 6 3 2 6 2" xfId="23690" xr:uid="{00000000-0005-0000-0000-0000C42D0000}"/>
    <cellStyle name="Standaard 4 2 3 6 3 2 7" xfId="15684" xr:uid="{00000000-0005-0000-0000-0000C52D0000}"/>
    <cellStyle name="Standaard 4 2 3 6 3 2 8" xfId="23673" xr:uid="{00000000-0005-0000-0000-0000C62D0000}"/>
    <cellStyle name="Standaard 4 2 3 6 3 3" xfId="1802" xr:uid="{00000000-0005-0000-0000-0000C72D0000}"/>
    <cellStyle name="Standaard 4 2 3 6 3 3 2" xfId="4133" xr:uid="{00000000-0005-0000-0000-0000C82D0000}"/>
    <cellStyle name="Standaard 4 2 3 6 3 3 2 2" xfId="8800" xr:uid="{00000000-0005-0000-0000-0000C92D0000}"/>
    <cellStyle name="Standaard 4 2 3 6 3 3 2 2 2" xfId="23693" xr:uid="{00000000-0005-0000-0000-0000CA2D0000}"/>
    <cellStyle name="Standaard 4 2 3 6 3 3 2 3" xfId="11023" xr:uid="{00000000-0005-0000-0000-0000CB2D0000}"/>
    <cellStyle name="Standaard 4 2 3 6 3 3 2 3 2" xfId="23694" xr:uid="{00000000-0005-0000-0000-0000CC2D0000}"/>
    <cellStyle name="Standaard 4 2 3 6 3 3 2 4" xfId="15691" xr:uid="{00000000-0005-0000-0000-0000CD2D0000}"/>
    <cellStyle name="Standaard 4 2 3 6 3 3 2 5" xfId="23692" xr:uid="{00000000-0005-0000-0000-0000CE2D0000}"/>
    <cellStyle name="Standaard 4 2 3 6 3 3 3" xfId="6469" xr:uid="{00000000-0005-0000-0000-0000CF2D0000}"/>
    <cellStyle name="Standaard 4 2 3 6 3 3 3 2" xfId="23695" xr:uid="{00000000-0005-0000-0000-0000D02D0000}"/>
    <cellStyle name="Standaard 4 2 3 6 3 3 4" xfId="11022" xr:uid="{00000000-0005-0000-0000-0000D12D0000}"/>
    <cellStyle name="Standaard 4 2 3 6 3 3 4 2" xfId="23696" xr:uid="{00000000-0005-0000-0000-0000D22D0000}"/>
    <cellStyle name="Standaard 4 2 3 6 3 3 5" xfId="15690" xr:uid="{00000000-0005-0000-0000-0000D32D0000}"/>
    <cellStyle name="Standaard 4 2 3 6 3 3 6" xfId="23691" xr:uid="{00000000-0005-0000-0000-0000D42D0000}"/>
    <cellStyle name="Standaard 4 2 3 6 3 4" xfId="1025" xr:uid="{00000000-0005-0000-0000-0000D52D0000}"/>
    <cellStyle name="Standaard 4 2 3 6 3 4 2" xfId="3356" xr:uid="{00000000-0005-0000-0000-0000D62D0000}"/>
    <cellStyle name="Standaard 4 2 3 6 3 4 2 2" xfId="8023" xr:uid="{00000000-0005-0000-0000-0000D72D0000}"/>
    <cellStyle name="Standaard 4 2 3 6 3 4 2 2 2" xfId="23699" xr:uid="{00000000-0005-0000-0000-0000D82D0000}"/>
    <cellStyle name="Standaard 4 2 3 6 3 4 2 3" xfId="11025" xr:uid="{00000000-0005-0000-0000-0000D92D0000}"/>
    <cellStyle name="Standaard 4 2 3 6 3 4 2 3 2" xfId="23700" xr:uid="{00000000-0005-0000-0000-0000DA2D0000}"/>
    <cellStyle name="Standaard 4 2 3 6 3 4 2 4" xfId="15693" xr:uid="{00000000-0005-0000-0000-0000DB2D0000}"/>
    <cellStyle name="Standaard 4 2 3 6 3 4 2 5" xfId="23698" xr:uid="{00000000-0005-0000-0000-0000DC2D0000}"/>
    <cellStyle name="Standaard 4 2 3 6 3 4 3" xfId="5692" xr:uid="{00000000-0005-0000-0000-0000DD2D0000}"/>
    <cellStyle name="Standaard 4 2 3 6 3 4 3 2" xfId="23701" xr:uid="{00000000-0005-0000-0000-0000DE2D0000}"/>
    <cellStyle name="Standaard 4 2 3 6 3 4 4" xfId="11024" xr:uid="{00000000-0005-0000-0000-0000DF2D0000}"/>
    <cellStyle name="Standaard 4 2 3 6 3 4 4 2" xfId="23702" xr:uid="{00000000-0005-0000-0000-0000E02D0000}"/>
    <cellStyle name="Standaard 4 2 3 6 3 4 5" xfId="15692" xr:uid="{00000000-0005-0000-0000-0000E12D0000}"/>
    <cellStyle name="Standaard 4 2 3 6 3 4 6" xfId="23697" xr:uid="{00000000-0005-0000-0000-0000E22D0000}"/>
    <cellStyle name="Standaard 4 2 3 6 3 5" xfId="2579" xr:uid="{00000000-0005-0000-0000-0000E32D0000}"/>
    <cellStyle name="Standaard 4 2 3 6 3 5 2" xfId="7246" xr:uid="{00000000-0005-0000-0000-0000E42D0000}"/>
    <cellStyle name="Standaard 4 2 3 6 3 5 2 2" xfId="23704" xr:uid="{00000000-0005-0000-0000-0000E52D0000}"/>
    <cellStyle name="Standaard 4 2 3 6 3 5 3" xfId="11026" xr:uid="{00000000-0005-0000-0000-0000E62D0000}"/>
    <cellStyle name="Standaard 4 2 3 6 3 5 3 2" xfId="23705" xr:uid="{00000000-0005-0000-0000-0000E72D0000}"/>
    <cellStyle name="Standaard 4 2 3 6 3 5 4" xfId="15694" xr:uid="{00000000-0005-0000-0000-0000E82D0000}"/>
    <cellStyle name="Standaard 4 2 3 6 3 5 5" xfId="23703" xr:uid="{00000000-0005-0000-0000-0000E92D0000}"/>
    <cellStyle name="Standaard 4 2 3 6 3 6" xfId="4915" xr:uid="{00000000-0005-0000-0000-0000EA2D0000}"/>
    <cellStyle name="Standaard 4 2 3 6 3 6 2" xfId="23706" xr:uid="{00000000-0005-0000-0000-0000EB2D0000}"/>
    <cellStyle name="Standaard 4 2 3 6 3 7" xfId="11015" xr:uid="{00000000-0005-0000-0000-0000EC2D0000}"/>
    <cellStyle name="Standaard 4 2 3 6 3 7 2" xfId="23707" xr:uid="{00000000-0005-0000-0000-0000ED2D0000}"/>
    <cellStyle name="Standaard 4 2 3 6 3 8" xfId="15683" xr:uid="{00000000-0005-0000-0000-0000EE2D0000}"/>
    <cellStyle name="Standaard 4 2 3 6 3 9" xfId="23672" xr:uid="{00000000-0005-0000-0000-0000EF2D0000}"/>
    <cellStyle name="Standaard 4 2 3 6 4" xfId="438" xr:uid="{00000000-0005-0000-0000-0000F02D0000}"/>
    <cellStyle name="Standaard 4 2 3 6 4 2" xfId="1996" xr:uid="{00000000-0005-0000-0000-0000F12D0000}"/>
    <cellStyle name="Standaard 4 2 3 6 4 2 2" xfId="4327" xr:uid="{00000000-0005-0000-0000-0000F22D0000}"/>
    <cellStyle name="Standaard 4 2 3 6 4 2 2 2" xfId="8994" xr:uid="{00000000-0005-0000-0000-0000F32D0000}"/>
    <cellStyle name="Standaard 4 2 3 6 4 2 2 2 2" xfId="23711" xr:uid="{00000000-0005-0000-0000-0000F42D0000}"/>
    <cellStyle name="Standaard 4 2 3 6 4 2 2 3" xfId="11029" xr:uid="{00000000-0005-0000-0000-0000F52D0000}"/>
    <cellStyle name="Standaard 4 2 3 6 4 2 2 3 2" xfId="23712" xr:uid="{00000000-0005-0000-0000-0000F62D0000}"/>
    <cellStyle name="Standaard 4 2 3 6 4 2 2 4" xfId="15697" xr:uid="{00000000-0005-0000-0000-0000F72D0000}"/>
    <cellStyle name="Standaard 4 2 3 6 4 2 2 5" xfId="23710" xr:uid="{00000000-0005-0000-0000-0000F82D0000}"/>
    <cellStyle name="Standaard 4 2 3 6 4 2 3" xfId="6663" xr:uid="{00000000-0005-0000-0000-0000F92D0000}"/>
    <cellStyle name="Standaard 4 2 3 6 4 2 3 2" xfId="23713" xr:uid="{00000000-0005-0000-0000-0000FA2D0000}"/>
    <cellStyle name="Standaard 4 2 3 6 4 2 4" xfId="11028" xr:uid="{00000000-0005-0000-0000-0000FB2D0000}"/>
    <cellStyle name="Standaard 4 2 3 6 4 2 4 2" xfId="23714" xr:uid="{00000000-0005-0000-0000-0000FC2D0000}"/>
    <cellStyle name="Standaard 4 2 3 6 4 2 5" xfId="15696" xr:uid="{00000000-0005-0000-0000-0000FD2D0000}"/>
    <cellStyle name="Standaard 4 2 3 6 4 2 6" xfId="23709" xr:uid="{00000000-0005-0000-0000-0000FE2D0000}"/>
    <cellStyle name="Standaard 4 2 3 6 4 3" xfId="1219" xr:uid="{00000000-0005-0000-0000-0000FF2D0000}"/>
    <cellStyle name="Standaard 4 2 3 6 4 3 2" xfId="3550" xr:uid="{00000000-0005-0000-0000-0000002E0000}"/>
    <cellStyle name="Standaard 4 2 3 6 4 3 2 2" xfId="8217" xr:uid="{00000000-0005-0000-0000-0000012E0000}"/>
    <cellStyle name="Standaard 4 2 3 6 4 3 2 2 2" xfId="23717" xr:uid="{00000000-0005-0000-0000-0000022E0000}"/>
    <cellStyle name="Standaard 4 2 3 6 4 3 2 3" xfId="11031" xr:uid="{00000000-0005-0000-0000-0000032E0000}"/>
    <cellStyle name="Standaard 4 2 3 6 4 3 2 3 2" xfId="23718" xr:uid="{00000000-0005-0000-0000-0000042E0000}"/>
    <cellStyle name="Standaard 4 2 3 6 4 3 2 4" xfId="15699" xr:uid="{00000000-0005-0000-0000-0000052E0000}"/>
    <cellStyle name="Standaard 4 2 3 6 4 3 2 5" xfId="23716" xr:uid="{00000000-0005-0000-0000-0000062E0000}"/>
    <cellStyle name="Standaard 4 2 3 6 4 3 3" xfId="5886" xr:uid="{00000000-0005-0000-0000-0000072E0000}"/>
    <cellStyle name="Standaard 4 2 3 6 4 3 3 2" xfId="23719" xr:uid="{00000000-0005-0000-0000-0000082E0000}"/>
    <cellStyle name="Standaard 4 2 3 6 4 3 4" xfId="11030" xr:uid="{00000000-0005-0000-0000-0000092E0000}"/>
    <cellStyle name="Standaard 4 2 3 6 4 3 4 2" xfId="23720" xr:uid="{00000000-0005-0000-0000-00000A2E0000}"/>
    <cellStyle name="Standaard 4 2 3 6 4 3 5" xfId="15698" xr:uid="{00000000-0005-0000-0000-00000B2E0000}"/>
    <cellStyle name="Standaard 4 2 3 6 4 3 6" xfId="23715" xr:uid="{00000000-0005-0000-0000-00000C2E0000}"/>
    <cellStyle name="Standaard 4 2 3 6 4 4" xfId="2773" xr:uid="{00000000-0005-0000-0000-00000D2E0000}"/>
    <cellStyle name="Standaard 4 2 3 6 4 4 2" xfId="7440" xr:uid="{00000000-0005-0000-0000-00000E2E0000}"/>
    <cellStyle name="Standaard 4 2 3 6 4 4 2 2" xfId="23722" xr:uid="{00000000-0005-0000-0000-00000F2E0000}"/>
    <cellStyle name="Standaard 4 2 3 6 4 4 3" xfId="11032" xr:uid="{00000000-0005-0000-0000-0000102E0000}"/>
    <cellStyle name="Standaard 4 2 3 6 4 4 3 2" xfId="23723" xr:uid="{00000000-0005-0000-0000-0000112E0000}"/>
    <cellStyle name="Standaard 4 2 3 6 4 4 4" xfId="15700" xr:uid="{00000000-0005-0000-0000-0000122E0000}"/>
    <cellStyle name="Standaard 4 2 3 6 4 4 5" xfId="23721" xr:uid="{00000000-0005-0000-0000-0000132E0000}"/>
    <cellStyle name="Standaard 4 2 3 6 4 5" xfId="5109" xr:uid="{00000000-0005-0000-0000-0000142E0000}"/>
    <cellStyle name="Standaard 4 2 3 6 4 5 2" xfId="23724" xr:uid="{00000000-0005-0000-0000-0000152E0000}"/>
    <cellStyle name="Standaard 4 2 3 6 4 6" xfId="11027" xr:uid="{00000000-0005-0000-0000-0000162E0000}"/>
    <cellStyle name="Standaard 4 2 3 6 4 6 2" xfId="23725" xr:uid="{00000000-0005-0000-0000-0000172E0000}"/>
    <cellStyle name="Standaard 4 2 3 6 4 7" xfId="15695" xr:uid="{00000000-0005-0000-0000-0000182E0000}"/>
    <cellStyle name="Standaard 4 2 3 6 4 8" xfId="23708" xr:uid="{00000000-0005-0000-0000-0000192E0000}"/>
    <cellStyle name="Standaard 4 2 3 6 5" xfId="1608" xr:uid="{00000000-0005-0000-0000-00001A2E0000}"/>
    <cellStyle name="Standaard 4 2 3 6 5 2" xfId="3939" xr:uid="{00000000-0005-0000-0000-00001B2E0000}"/>
    <cellStyle name="Standaard 4 2 3 6 5 2 2" xfId="8606" xr:uid="{00000000-0005-0000-0000-00001C2E0000}"/>
    <cellStyle name="Standaard 4 2 3 6 5 2 2 2" xfId="23728" xr:uid="{00000000-0005-0000-0000-00001D2E0000}"/>
    <cellStyle name="Standaard 4 2 3 6 5 2 3" xfId="11034" xr:uid="{00000000-0005-0000-0000-00001E2E0000}"/>
    <cellStyle name="Standaard 4 2 3 6 5 2 3 2" xfId="23729" xr:uid="{00000000-0005-0000-0000-00001F2E0000}"/>
    <cellStyle name="Standaard 4 2 3 6 5 2 4" xfId="15702" xr:uid="{00000000-0005-0000-0000-0000202E0000}"/>
    <cellStyle name="Standaard 4 2 3 6 5 2 5" xfId="23727" xr:uid="{00000000-0005-0000-0000-0000212E0000}"/>
    <cellStyle name="Standaard 4 2 3 6 5 3" xfId="6275" xr:uid="{00000000-0005-0000-0000-0000222E0000}"/>
    <cellStyle name="Standaard 4 2 3 6 5 3 2" xfId="23730" xr:uid="{00000000-0005-0000-0000-0000232E0000}"/>
    <cellStyle name="Standaard 4 2 3 6 5 4" xfId="11033" xr:uid="{00000000-0005-0000-0000-0000242E0000}"/>
    <cellStyle name="Standaard 4 2 3 6 5 4 2" xfId="23731" xr:uid="{00000000-0005-0000-0000-0000252E0000}"/>
    <cellStyle name="Standaard 4 2 3 6 5 5" xfId="15701" xr:uid="{00000000-0005-0000-0000-0000262E0000}"/>
    <cellStyle name="Standaard 4 2 3 6 5 6" xfId="23726" xr:uid="{00000000-0005-0000-0000-0000272E0000}"/>
    <cellStyle name="Standaard 4 2 3 6 6" xfId="831" xr:uid="{00000000-0005-0000-0000-0000282E0000}"/>
    <cellStyle name="Standaard 4 2 3 6 6 2" xfId="3162" xr:uid="{00000000-0005-0000-0000-0000292E0000}"/>
    <cellStyle name="Standaard 4 2 3 6 6 2 2" xfId="7829" xr:uid="{00000000-0005-0000-0000-00002A2E0000}"/>
    <cellStyle name="Standaard 4 2 3 6 6 2 2 2" xfId="23734" xr:uid="{00000000-0005-0000-0000-00002B2E0000}"/>
    <cellStyle name="Standaard 4 2 3 6 6 2 3" xfId="11036" xr:uid="{00000000-0005-0000-0000-00002C2E0000}"/>
    <cellStyle name="Standaard 4 2 3 6 6 2 3 2" xfId="23735" xr:uid="{00000000-0005-0000-0000-00002D2E0000}"/>
    <cellStyle name="Standaard 4 2 3 6 6 2 4" xfId="15704" xr:uid="{00000000-0005-0000-0000-00002E2E0000}"/>
    <cellStyle name="Standaard 4 2 3 6 6 2 5" xfId="23733" xr:uid="{00000000-0005-0000-0000-00002F2E0000}"/>
    <cellStyle name="Standaard 4 2 3 6 6 3" xfId="5498" xr:uid="{00000000-0005-0000-0000-0000302E0000}"/>
    <cellStyle name="Standaard 4 2 3 6 6 3 2" xfId="23736" xr:uid="{00000000-0005-0000-0000-0000312E0000}"/>
    <cellStyle name="Standaard 4 2 3 6 6 4" xfId="11035" xr:uid="{00000000-0005-0000-0000-0000322E0000}"/>
    <cellStyle name="Standaard 4 2 3 6 6 4 2" xfId="23737" xr:uid="{00000000-0005-0000-0000-0000332E0000}"/>
    <cellStyle name="Standaard 4 2 3 6 6 5" xfId="15703" xr:uid="{00000000-0005-0000-0000-0000342E0000}"/>
    <cellStyle name="Standaard 4 2 3 6 6 6" xfId="23732" xr:uid="{00000000-0005-0000-0000-0000352E0000}"/>
    <cellStyle name="Standaard 4 2 3 6 7" xfId="2385" xr:uid="{00000000-0005-0000-0000-0000362E0000}"/>
    <cellStyle name="Standaard 4 2 3 6 7 2" xfId="7052" xr:uid="{00000000-0005-0000-0000-0000372E0000}"/>
    <cellStyle name="Standaard 4 2 3 6 7 2 2" xfId="23739" xr:uid="{00000000-0005-0000-0000-0000382E0000}"/>
    <cellStyle name="Standaard 4 2 3 6 7 3" xfId="11037" xr:uid="{00000000-0005-0000-0000-0000392E0000}"/>
    <cellStyle name="Standaard 4 2 3 6 7 3 2" xfId="23740" xr:uid="{00000000-0005-0000-0000-00003A2E0000}"/>
    <cellStyle name="Standaard 4 2 3 6 7 4" xfId="15705" xr:uid="{00000000-0005-0000-0000-00003B2E0000}"/>
    <cellStyle name="Standaard 4 2 3 6 7 5" xfId="23738" xr:uid="{00000000-0005-0000-0000-00003C2E0000}"/>
    <cellStyle name="Standaard 4 2 3 6 8" xfId="4757" xr:uid="{00000000-0005-0000-0000-00003D2E0000}"/>
    <cellStyle name="Standaard 4 2 3 6 8 2" xfId="23741" xr:uid="{00000000-0005-0000-0000-00003E2E0000}"/>
    <cellStyle name="Standaard 4 2 3 6 9" xfId="10990" xr:uid="{00000000-0005-0000-0000-00003F2E0000}"/>
    <cellStyle name="Standaard 4 2 3 6 9 2" xfId="23742" xr:uid="{00000000-0005-0000-0000-0000402E0000}"/>
    <cellStyle name="Standaard 4 2 3 7" xfId="46" xr:uid="{00000000-0005-0000-0000-0000412E0000}"/>
    <cellStyle name="Standaard 4 2 3 7 10" xfId="15706" xr:uid="{00000000-0005-0000-0000-0000422E0000}"/>
    <cellStyle name="Standaard 4 2 3 7 11" xfId="23743" xr:uid="{00000000-0005-0000-0000-0000432E0000}"/>
    <cellStyle name="Standaard 4 2 3 7 2" xfId="134" xr:uid="{00000000-0005-0000-0000-0000442E0000}"/>
    <cellStyle name="Standaard 4 2 3 7 2 10" xfId="23744" xr:uid="{00000000-0005-0000-0000-0000452E0000}"/>
    <cellStyle name="Standaard 4 2 3 7 2 2" xfId="328" xr:uid="{00000000-0005-0000-0000-0000462E0000}"/>
    <cellStyle name="Standaard 4 2 3 7 2 2 2" xfId="719" xr:uid="{00000000-0005-0000-0000-0000472E0000}"/>
    <cellStyle name="Standaard 4 2 3 7 2 2 2 2" xfId="2277" xr:uid="{00000000-0005-0000-0000-0000482E0000}"/>
    <cellStyle name="Standaard 4 2 3 7 2 2 2 2 2" xfId="4608" xr:uid="{00000000-0005-0000-0000-0000492E0000}"/>
    <cellStyle name="Standaard 4 2 3 7 2 2 2 2 2 2" xfId="9275" xr:uid="{00000000-0005-0000-0000-00004A2E0000}"/>
    <cellStyle name="Standaard 4 2 3 7 2 2 2 2 2 2 2" xfId="23749" xr:uid="{00000000-0005-0000-0000-00004B2E0000}"/>
    <cellStyle name="Standaard 4 2 3 7 2 2 2 2 2 3" xfId="11043" xr:uid="{00000000-0005-0000-0000-00004C2E0000}"/>
    <cellStyle name="Standaard 4 2 3 7 2 2 2 2 2 3 2" xfId="23750" xr:uid="{00000000-0005-0000-0000-00004D2E0000}"/>
    <cellStyle name="Standaard 4 2 3 7 2 2 2 2 2 4" xfId="15711" xr:uid="{00000000-0005-0000-0000-00004E2E0000}"/>
    <cellStyle name="Standaard 4 2 3 7 2 2 2 2 2 5" xfId="23748" xr:uid="{00000000-0005-0000-0000-00004F2E0000}"/>
    <cellStyle name="Standaard 4 2 3 7 2 2 2 2 3" xfId="6944" xr:uid="{00000000-0005-0000-0000-0000502E0000}"/>
    <cellStyle name="Standaard 4 2 3 7 2 2 2 2 3 2" xfId="23751" xr:uid="{00000000-0005-0000-0000-0000512E0000}"/>
    <cellStyle name="Standaard 4 2 3 7 2 2 2 2 4" xfId="11042" xr:uid="{00000000-0005-0000-0000-0000522E0000}"/>
    <cellStyle name="Standaard 4 2 3 7 2 2 2 2 4 2" xfId="23752" xr:uid="{00000000-0005-0000-0000-0000532E0000}"/>
    <cellStyle name="Standaard 4 2 3 7 2 2 2 2 5" xfId="15710" xr:uid="{00000000-0005-0000-0000-0000542E0000}"/>
    <cellStyle name="Standaard 4 2 3 7 2 2 2 2 6" xfId="23747" xr:uid="{00000000-0005-0000-0000-0000552E0000}"/>
    <cellStyle name="Standaard 4 2 3 7 2 2 2 3" xfId="1500" xr:uid="{00000000-0005-0000-0000-0000562E0000}"/>
    <cellStyle name="Standaard 4 2 3 7 2 2 2 3 2" xfId="3831" xr:uid="{00000000-0005-0000-0000-0000572E0000}"/>
    <cellStyle name="Standaard 4 2 3 7 2 2 2 3 2 2" xfId="8498" xr:uid="{00000000-0005-0000-0000-0000582E0000}"/>
    <cellStyle name="Standaard 4 2 3 7 2 2 2 3 2 2 2" xfId="23755" xr:uid="{00000000-0005-0000-0000-0000592E0000}"/>
    <cellStyle name="Standaard 4 2 3 7 2 2 2 3 2 3" xfId="11045" xr:uid="{00000000-0005-0000-0000-00005A2E0000}"/>
    <cellStyle name="Standaard 4 2 3 7 2 2 2 3 2 3 2" xfId="23756" xr:uid="{00000000-0005-0000-0000-00005B2E0000}"/>
    <cellStyle name="Standaard 4 2 3 7 2 2 2 3 2 4" xfId="15713" xr:uid="{00000000-0005-0000-0000-00005C2E0000}"/>
    <cellStyle name="Standaard 4 2 3 7 2 2 2 3 2 5" xfId="23754" xr:uid="{00000000-0005-0000-0000-00005D2E0000}"/>
    <cellStyle name="Standaard 4 2 3 7 2 2 2 3 3" xfId="6167" xr:uid="{00000000-0005-0000-0000-00005E2E0000}"/>
    <cellStyle name="Standaard 4 2 3 7 2 2 2 3 3 2" xfId="23757" xr:uid="{00000000-0005-0000-0000-00005F2E0000}"/>
    <cellStyle name="Standaard 4 2 3 7 2 2 2 3 4" xfId="11044" xr:uid="{00000000-0005-0000-0000-0000602E0000}"/>
    <cellStyle name="Standaard 4 2 3 7 2 2 2 3 4 2" xfId="23758" xr:uid="{00000000-0005-0000-0000-0000612E0000}"/>
    <cellStyle name="Standaard 4 2 3 7 2 2 2 3 5" xfId="15712" xr:uid="{00000000-0005-0000-0000-0000622E0000}"/>
    <cellStyle name="Standaard 4 2 3 7 2 2 2 3 6" xfId="23753" xr:uid="{00000000-0005-0000-0000-0000632E0000}"/>
    <cellStyle name="Standaard 4 2 3 7 2 2 2 4" xfId="3054" xr:uid="{00000000-0005-0000-0000-0000642E0000}"/>
    <cellStyle name="Standaard 4 2 3 7 2 2 2 4 2" xfId="7721" xr:uid="{00000000-0005-0000-0000-0000652E0000}"/>
    <cellStyle name="Standaard 4 2 3 7 2 2 2 4 2 2" xfId="23760" xr:uid="{00000000-0005-0000-0000-0000662E0000}"/>
    <cellStyle name="Standaard 4 2 3 7 2 2 2 4 3" xfId="11046" xr:uid="{00000000-0005-0000-0000-0000672E0000}"/>
    <cellStyle name="Standaard 4 2 3 7 2 2 2 4 3 2" xfId="23761" xr:uid="{00000000-0005-0000-0000-0000682E0000}"/>
    <cellStyle name="Standaard 4 2 3 7 2 2 2 4 4" xfId="15714" xr:uid="{00000000-0005-0000-0000-0000692E0000}"/>
    <cellStyle name="Standaard 4 2 3 7 2 2 2 4 5" xfId="23759" xr:uid="{00000000-0005-0000-0000-00006A2E0000}"/>
    <cellStyle name="Standaard 4 2 3 7 2 2 2 5" xfId="5390" xr:uid="{00000000-0005-0000-0000-00006B2E0000}"/>
    <cellStyle name="Standaard 4 2 3 7 2 2 2 5 2" xfId="23762" xr:uid="{00000000-0005-0000-0000-00006C2E0000}"/>
    <cellStyle name="Standaard 4 2 3 7 2 2 2 6" xfId="11041" xr:uid="{00000000-0005-0000-0000-00006D2E0000}"/>
    <cellStyle name="Standaard 4 2 3 7 2 2 2 6 2" xfId="23763" xr:uid="{00000000-0005-0000-0000-00006E2E0000}"/>
    <cellStyle name="Standaard 4 2 3 7 2 2 2 7" xfId="15709" xr:uid="{00000000-0005-0000-0000-00006F2E0000}"/>
    <cellStyle name="Standaard 4 2 3 7 2 2 2 8" xfId="23746" xr:uid="{00000000-0005-0000-0000-0000702E0000}"/>
    <cellStyle name="Standaard 4 2 3 7 2 2 3" xfId="1889" xr:uid="{00000000-0005-0000-0000-0000712E0000}"/>
    <cellStyle name="Standaard 4 2 3 7 2 2 3 2" xfId="4220" xr:uid="{00000000-0005-0000-0000-0000722E0000}"/>
    <cellStyle name="Standaard 4 2 3 7 2 2 3 2 2" xfId="8887" xr:uid="{00000000-0005-0000-0000-0000732E0000}"/>
    <cellStyle name="Standaard 4 2 3 7 2 2 3 2 2 2" xfId="23766" xr:uid="{00000000-0005-0000-0000-0000742E0000}"/>
    <cellStyle name="Standaard 4 2 3 7 2 2 3 2 3" xfId="11048" xr:uid="{00000000-0005-0000-0000-0000752E0000}"/>
    <cellStyle name="Standaard 4 2 3 7 2 2 3 2 3 2" xfId="23767" xr:uid="{00000000-0005-0000-0000-0000762E0000}"/>
    <cellStyle name="Standaard 4 2 3 7 2 2 3 2 4" xfId="15716" xr:uid="{00000000-0005-0000-0000-0000772E0000}"/>
    <cellStyle name="Standaard 4 2 3 7 2 2 3 2 5" xfId="23765" xr:uid="{00000000-0005-0000-0000-0000782E0000}"/>
    <cellStyle name="Standaard 4 2 3 7 2 2 3 3" xfId="6556" xr:uid="{00000000-0005-0000-0000-0000792E0000}"/>
    <cellStyle name="Standaard 4 2 3 7 2 2 3 3 2" xfId="23768" xr:uid="{00000000-0005-0000-0000-00007A2E0000}"/>
    <cellStyle name="Standaard 4 2 3 7 2 2 3 4" xfId="11047" xr:uid="{00000000-0005-0000-0000-00007B2E0000}"/>
    <cellStyle name="Standaard 4 2 3 7 2 2 3 4 2" xfId="23769" xr:uid="{00000000-0005-0000-0000-00007C2E0000}"/>
    <cellStyle name="Standaard 4 2 3 7 2 2 3 5" xfId="15715" xr:uid="{00000000-0005-0000-0000-00007D2E0000}"/>
    <cellStyle name="Standaard 4 2 3 7 2 2 3 6" xfId="23764" xr:uid="{00000000-0005-0000-0000-00007E2E0000}"/>
    <cellStyle name="Standaard 4 2 3 7 2 2 4" xfId="1112" xr:uid="{00000000-0005-0000-0000-00007F2E0000}"/>
    <cellStyle name="Standaard 4 2 3 7 2 2 4 2" xfId="3443" xr:uid="{00000000-0005-0000-0000-0000802E0000}"/>
    <cellStyle name="Standaard 4 2 3 7 2 2 4 2 2" xfId="8110" xr:uid="{00000000-0005-0000-0000-0000812E0000}"/>
    <cellStyle name="Standaard 4 2 3 7 2 2 4 2 2 2" xfId="23772" xr:uid="{00000000-0005-0000-0000-0000822E0000}"/>
    <cellStyle name="Standaard 4 2 3 7 2 2 4 2 3" xfId="11050" xr:uid="{00000000-0005-0000-0000-0000832E0000}"/>
    <cellStyle name="Standaard 4 2 3 7 2 2 4 2 3 2" xfId="23773" xr:uid="{00000000-0005-0000-0000-0000842E0000}"/>
    <cellStyle name="Standaard 4 2 3 7 2 2 4 2 4" xfId="15718" xr:uid="{00000000-0005-0000-0000-0000852E0000}"/>
    <cellStyle name="Standaard 4 2 3 7 2 2 4 2 5" xfId="23771" xr:uid="{00000000-0005-0000-0000-0000862E0000}"/>
    <cellStyle name="Standaard 4 2 3 7 2 2 4 3" xfId="5779" xr:uid="{00000000-0005-0000-0000-0000872E0000}"/>
    <cellStyle name="Standaard 4 2 3 7 2 2 4 3 2" xfId="23774" xr:uid="{00000000-0005-0000-0000-0000882E0000}"/>
    <cellStyle name="Standaard 4 2 3 7 2 2 4 4" xfId="11049" xr:uid="{00000000-0005-0000-0000-0000892E0000}"/>
    <cellStyle name="Standaard 4 2 3 7 2 2 4 4 2" xfId="23775" xr:uid="{00000000-0005-0000-0000-00008A2E0000}"/>
    <cellStyle name="Standaard 4 2 3 7 2 2 4 5" xfId="15717" xr:uid="{00000000-0005-0000-0000-00008B2E0000}"/>
    <cellStyle name="Standaard 4 2 3 7 2 2 4 6" xfId="23770" xr:uid="{00000000-0005-0000-0000-00008C2E0000}"/>
    <cellStyle name="Standaard 4 2 3 7 2 2 5" xfId="2666" xr:uid="{00000000-0005-0000-0000-00008D2E0000}"/>
    <cellStyle name="Standaard 4 2 3 7 2 2 5 2" xfId="7333" xr:uid="{00000000-0005-0000-0000-00008E2E0000}"/>
    <cellStyle name="Standaard 4 2 3 7 2 2 5 2 2" xfId="23777" xr:uid="{00000000-0005-0000-0000-00008F2E0000}"/>
    <cellStyle name="Standaard 4 2 3 7 2 2 5 3" xfId="11051" xr:uid="{00000000-0005-0000-0000-0000902E0000}"/>
    <cellStyle name="Standaard 4 2 3 7 2 2 5 3 2" xfId="23778" xr:uid="{00000000-0005-0000-0000-0000912E0000}"/>
    <cellStyle name="Standaard 4 2 3 7 2 2 5 4" xfId="15719" xr:uid="{00000000-0005-0000-0000-0000922E0000}"/>
    <cellStyle name="Standaard 4 2 3 7 2 2 5 5" xfId="23776" xr:uid="{00000000-0005-0000-0000-0000932E0000}"/>
    <cellStyle name="Standaard 4 2 3 7 2 2 6" xfId="5002" xr:uid="{00000000-0005-0000-0000-0000942E0000}"/>
    <cellStyle name="Standaard 4 2 3 7 2 2 6 2" xfId="23779" xr:uid="{00000000-0005-0000-0000-0000952E0000}"/>
    <cellStyle name="Standaard 4 2 3 7 2 2 7" xfId="11040" xr:uid="{00000000-0005-0000-0000-0000962E0000}"/>
    <cellStyle name="Standaard 4 2 3 7 2 2 7 2" xfId="23780" xr:uid="{00000000-0005-0000-0000-0000972E0000}"/>
    <cellStyle name="Standaard 4 2 3 7 2 2 8" xfId="15708" xr:uid="{00000000-0005-0000-0000-0000982E0000}"/>
    <cellStyle name="Standaard 4 2 3 7 2 2 9" xfId="23745" xr:uid="{00000000-0005-0000-0000-0000992E0000}"/>
    <cellStyle name="Standaard 4 2 3 7 2 3" xfId="525" xr:uid="{00000000-0005-0000-0000-00009A2E0000}"/>
    <cellStyle name="Standaard 4 2 3 7 2 3 2" xfId="2083" xr:uid="{00000000-0005-0000-0000-00009B2E0000}"/>
    <cellStyle name="Standaard 4 2 3 7 2 3 2 2" xfId="4414" xr:uid="{00000000-0005-0000-0000-00009C2E0000}"/>
    <cellStyle name="Standaard 4 2 3 7 2 3 2 2 2" xfId="9081" xr:uid="{00000000-0005-0000-0000-00009D2E0000}"/>
    <cellStyle name="Standaard 4 2 3 7 2 3 2 2 2 2" xfId="23784" xr:uid="{00000000-0005-0000-0000-00009E2E0000}"/>
    <cellStyle name="Standaard 4 2 3 7 2 3 2 2 3" xfId="11054" xr:uid="{00000000-0005-0000-0000-00009F2E0000}"/>
    <cellStyle name="Standaard 4 2 3 7 2 3 2 2 3 2" xfId="23785" xr:uid="{00000000-0005-0000-0000-0000A02E0000}"/>
    <cellStyle name="Standaard 4 2 3 7 2 3 2 2 4" xfId="15722" xr:uid="{00000000-0005-0000-0000-0000A12E0000}"/>
    <cellStyle name="Standaard 4 2 3 7 2 3 2 2 5" xfId="23783" xr:uid="{00000000-0005-0000-0000-0000A22E0000}"/>
    <cellStyle name="Standaard 4 2 3 7 2 3 2 3" xfId="6750" xr:uid="{00000000-0005-0000-0000-0000A32E0000}"/>
    <cellStyle name="Standaard 4 2 3 7 2 3 2 3 2" xfId="23786" xr:uid="{00000000-0005-0000-0000-0000A42E0000}"/>
    <cellStyle name="Standaard 4 2 3 7 2 3 2 4" xfId="11053" xr:uid="{00000000-0005-0000-0000-0000A52E0000}"/>
    <cellStyle name="Standaard 4 2 3 7 2 3 2 4 2" xfId="23787" xr:uid="{00000000-0005-0000-0000-0000A62E0000}"/>
    <cellStyle name="Standaard 4 2 3 7 2 3 2 5" xfId="15721" xr:uid="{00000000-0005-0000-0000-0000A72E0000}"/>
    <cellStyle name="Standaard 4 2 3 7 2 3 2 6" xfId="23782" xr:uid="{00000000-0005-0000-0000-0000A82E0000}"/>
    <cellStyle name="Standaard 4 2 3 7 2 3 3" xfId="1306" xr:uid="{00000000-0005-0000-0000-0000A92E0000}"/>
    <cellStyle name="Standaard 4 2 3 7 2 3 3 2" xfId="3637" xr:uid="{00000000-0005-0000-0000-0000AA2E0000}"/>
    <cellStyle name="Standaard 4 2 3 7 2 3 3 2 2" xfId="8304" xr:uid="{00000000-0005-0000-0000-0000AB2E0000}"/>
    <cellStyle name="Standaard 4 2 3 7 2 3 3 2 2 2" xfId="23790" xr:uid="{00000000-0005-0000-0000-0000AC2E0000}"/>
    <cellStyle name="Standaard 4 2 3 7 2 3 3 2 3" xfId="11056" xr:uid="{00000000-0005-0000-0000-0000AD2E0000}"/>
    <cellStyle name="Standaard 4 2 3 7 2 3 3 2 3 2" xfId="23791" xr:uid="{00000000-0005-0000-0000-0000AE2E0000}"/>
    <cellStyle name="Standaard 4 2 3 7 2 3 3 2 4" xfId="15724" xr:uid="{00000000-0005-0000-0000-0000AF2E0000}"/>
    <cellStyle name="Standaard 4 2 3 7 2 3 3 2 5" xfId="23789" xr:uid="{00000000-0005-0000-0000-0000B02E0000}"/>
    <cellStyle name="Standaard 4 2 3 7 2 3 3 3" xfId="5973" xr:uid="{00000000-0005-0000-0000-0000B12E0000}"/>
    <cellStyle name="Standaard 4 2 3 7 2 3 3 3 2" xfId="23792" xr:uid="{00000000-0005-0000-0000-0000B22E0000}"/>
    <cellStyle name="Standaard 4 2 3 7 2 3 3 4" xfId="11055" xr:uid="{00000000-0005-0000-0000-0000B32E0000}"/>
    <cellStyle name="Standaard 4 2 3 7 2 3 3 4 2" xfId="23793" xr:uid="{00000000-0005-0000-0000-0000B42E0000}"/>
    <cellStyle name="Standaard 4 2 3 7 2 3 3 5" xfId="15723" xr:uid="{00000000-0005-0000-0000-0000B52E0000}"/>
    <cellStyle name="Standaard 4 2 3 7 2 3 3 6" xfId="23788" xr:uid="{00000000-0005-0000-0000-0000B62E0000}"/>
    <cellStyle name="Standaard 4 2 3 7 2 3 4" xfId="2860" xr:uid="{00000000-0005-0000-0000-0000B72E0000}"/>
    <cellStyle name="Standaard 4 2 3 7 2 3 4 2" xfId="7527" xr:uid="{00000000-0005-0000-0000-0000B82E0000}"/>
    <cellStyle name="Standaard 4 2 3 7 2 3 4 2 2" xfId="23795" xr:uid="{00000000-0005-0000-0000-0000B92E0000}"/>
    <cellStyle name="Standaard 4 2 3 7 2 3 4 3" xfId="11057" xr:uid="{00000000-0005-0000-0000-0000BA2E0000}"/>
    <cellStyle name="Standaard 4 2 3 7 2 3 4 3 2" xfId="23796" xr:uid="{00000000-0005-0000-0000-0000BB2E0000}"/>
    <cellStyle name="Standaard 4 2 3 7 2 3 4 4" xfId="15725" xr:uid="{00000000-0005-0000-0000-0000BC2E0000}"/>
    <cellStyle name="Standaard 4 2 3 7 2 3 4 5" xfId="23794" xr:uid="{00000000-0005-0000-0000-0000BD2E0000}"/>
    <cellStyle name="Standaard 4 2 3 7 2 3 5" xfId="5196" xr:uid="{00000000-0005-0000-0000-0000BE2E0000}"/>
    <cellStyle name="Standaard 4 2 3 7 2 3 5 2" xfId="23797" xr:uid="{00000000-0005-0000-0000-0000BF2E0000}"/>
    <cellStyle name="Standaard 4 2 3 7 2 3 6" xfId="11052" xr:uid="{00000000-0005-0000-0000-0000C02E0000}"/>
    <cellStyle name="Standaard 4 2 3 7 2 3 6 2" xfId="23798" xr:uid="{00000000-0005-0000-0000-0000C12E0000}"/>
    <cellStyle name="Standaard 4 2 3 7 2 3 7" xfId="15720" xr:uid="{00000000-0005-0000-0000-0000C22E0000}"/>
    <cellStyle name="Standaard 4 2 3 7 2 3 8" xfId="23781" xr:uid="{00000000-0005-0000-0000-0000C32E0000}"/>
    <cellStyle name="Standaard 4 2 3 7 2 4" xfId="1695" xr:uid="{00000000-0005-0000-0000-0000C42E0000}"/>
    <cellStyle name="Standaard 4 2 3 7 2 4 2" xfId="4026" xr:uid="{00000000-0005-0000-0000-0000C52E0000}"/>
    <cellStyle name="Standaard 4 2 3 7 2 4 2 2" xfId="8693" xr:uid="{00000000-0005-0000-0000-0000C62E0000}"/>
    <cellStyle name="Standaard 4 2 3 7 2 4 2 2 2" xfId="23801" xr:uid="{00000000-0005-0000-0000-0000C72E0000}"/>
    <cellStyle name="Standaard 4 2 3 7 2 4 2 3" xfId="11059" xr:uid="{00000000-0005-0000-0000-0000C82E0000}"/>
    <cellStyle name="Standaard 4 2 3 7 2 4 2 3 2" xfId="23802" xr:uid="{00000000-0005-0000-0000-0000C92E0000}"/>
    <cellStyle name="Standaard 4 2 3 7 2 4 2 4" xfId="15727" xr:uid="{00000000-0005-0000-0000-0000CA2E0000}"/>
    <cellStyle name="Standaard 4 2 3 7 2 4 2 5" xfId="23800" xr:uid="{00000000-0005-0000-0000-0000CB2E0000}"/>
    <cellStyle name="Standaard 4 2 3 7 2 4 3" xfId="6362" xr:uid="{00000000-0005-0000-0000-0000CC2E0000}"/>
    <cellStyle name="Standaard 4 2 3 7 2 4 3 2" xfId="23803" xr:uid="{00000000-0005-0000-0000-0000CD2E0000}"/>
    <cellStyle name="Standaard 4 2 3 7 2 4 4" xfId="11058" xr:uid="{00000000-0005-0000-0000-0000CE2E0000}"/>
    <cellStyle name="Standaard 4 2 3 7 2 4 4 2" xfId="23804" xr:uid="{00000000-0005-0000-0000-0000CF2E0000}"/>
    <cellStyle name="Standaard 4 2 3 7 2 4 5" xfId="15726" xr:uid="{00000000-0005-0000-0000-0000D02E0000}"/>
    <cellStyle name="Standaard 4 2 3 7 2 4 6" xfId="23799" xr:uid="{00000000-0005-0000-0000-0000D12E0000}"/>
    <cellStyle name="Standaard 4 2 3 7 2 5" xfId="918" xr:uid="{00000000-0005-0000-0000-0000D22E0000}"/>
    <cellStyle name="Standaard 4 2 3 7 2 5 2" xfId="3249" xr:uid="{00000000-0005-0000-0000-0000D32E0000}"/>
    <cellStyle name="Standaard 4 2 3 7 2 5 2 2" xfId="7916" xr:uid="{00000000-0005-0000-0000-0000D42E0000}"/>
    <cellStyle name="Standaard 4 2 3 7 2 5 2 2 2" xfId="23807" xr:uid="{00000000-0005-0000-0000-0000D52E0000}"/>
    <cellStyle name="Standaard 4 2 3 7 2 5 2 3" xfId="11061" xr:uid="{00000000-0005-0000-0000-0000D62E0000}"/>
    <cellStyle name="Standaard 4 2 3 7 2 5 2 3 2" xfId="23808" xr:uid="{00000000-0005-0000-0000-0000D72E0000}"/>
    <cellStyle name="Standaard 4 2 3 7 2 5 2 4" xfId="15729" xr:uid="{00000000-0005-0000-0000-0000D82E0000}"/>
    <cellStyle name="Standaard 4 2 3 7 2 5 2 5" xfId="23806" xr:uid="{00000000-0005-0000-0000-0000D92E0000}"/>
    <cellStyle name="Standaard 4 2 3 7 2 5 3" xfId="5585" xr:uid="{00000000-0005-0000-0000-0000DA2E0000}"/>
    <cellStyle name="Standaard 4 2 3 7 2 5 3 2" xfId="23809" xr:uid="{00000000-0005-0000-0000-0000DB2E0000}"/>
    <cellStyle name="Standaard 4 2 3 7 2 5 4" xfId="11060" xr:uid="{00000000-0005-0000-0000-0000DC2E0000}"/>
    <cellStyle name="Standaard 4 2 3 7 2 5 4 2" xfId="23810" xr:uid="{00000000-0005-0000-0000-0000DD2E0000}"/>
    <cellStyle name="Standaard 4 2 3 7 2 5 5" xfId="15728" xr:uid="{00000000-0005-0000-0000-0000DE2E0000}"/>
    <cellStyle name="Standaard 4 2 3 7 2 5 6" xfId="23805" xr:uid="{00000000-0005-0000-0000-0000DF2E0000}"/>
    <cellStyle name="Standaard 4 2 3 7 2 6" xfId="2472" xr:uid="{00000000-0005-0000-0000-0000E02E0000}"/>
    <cellStyle name="Standaard 4 2 3 7 2 6 2" xfId="7139" xr:uid="{00000000-0005-0000-0000-0000E12E0000}"/>
    <cellStyle name="Standaard 4 2 3 7 2 6 2 2" xfId="23812" xr:uid="{00000000-0005-0000-0000-0000E22E0000}"/>
    <cellStyle name="Standaard 4 2 3 7 2 6 3" xfId="11062" xr:uid="{00000000-0005-0000-0000-0000E32E0000}"/>
    <cellStyle name="Standaard 4 2 3 7 2 6 3 2" xfId="23813" xr:uid="{00000000-0005-0000-0000-0000E42E0000}"/>
    <cellStyle name="Standaard 4 2 3 7 2 6 4" xfId="15730" xr:uid="{00000000-0005-0000-0000-0000E52E0000}"/>
    <cellStyle name="Standaard 4 2 3 7 2 6 5" xfId="23811" xr:uid="{00000000-0005-0000-0000-0000E62E0000}"/>
    <cellStyle name="Standaard 4 2 3 7 2 7" xfId="4808" xr:uid="{00000000-0005-0000-0000-0000E72E0000}"/>
    <cellStyle name="Standaard 4 2 3 7 2 7 2" xfId="23814" xr:uid="{00000000-0005-0000-0000-0000E82E0000}"/>
    <cellStyle name="Standaard 4 2 3 7 2 8" xfId="11039" xr:uid="{00000000-0005-0000-0000-0000E92E0000}"/>
    <cellStyle name="Standaard 4 2 3 7 2 8 2" xfId="23815" xr:uid="{00000000-0005-0000-0000-0000EA2E0000}"/>
    <cellStyle name="Standaard 4 2 3 7 2 9" xfId="15707" xr:uid="{00000000-0005-0000-0000-0000EB2E0000}"/>
    <cellStyle name="Standaard 4 2 3 7 3" xfId="242" xr:uid="{00000000-0005-0000-0000-0000EC2E0000}"/>
    <cellStyle name="Standaard 4 2 3 7 3 2" xfId="633" xr:uid="{00000000-0005-0000-0000-0000ED2E0000}"/>
    <cellStyle name="Standaard 4 2 3 7 3 2 2" xfId="2191" xr:uid="{00000000-0005-0000-0000-0000EE2E0000}"/>
    <cellStyle name="Standaard 4 2 3 7 3 2 2 2" xfId="4522" xr:uid="{00000000-0005-0000-0000-0000EF2E0000}"/>
    <cellStyle name="Standaard 4 2 3 7 3 2 2 2 2" xfId="9189" xr:uid="{00000000-0005-0000-0000-0000F02E0000}"/>
    <cellStyle name="Standaard 4 2 3 7 3 2 2 2 2 2" xfId="23820" xr:uid="{00000000-0005-0000-0000-0000F12E0000}"/>
    <cellStyle name="Standaard 4 2 3 7 3 2 2 2 3" xfId="11066" xr:uid="{00000000-0005-0000-0000-0000F22E0000}"/>
    <cellStyle name="Standaard 4 2 3 7 3 2 2 2 3 2" xfId="23821" xr:uid="{00000000-0005-0000-0000-0000F32E0000}"/>
    <cellStyle name="Standaard 4 2 3 7 3 2 2 2 4" xfId="15734" xr:uid="{00000000-0005-0000-0000-0000F42E0000}"/>
    <cellStyle name="Standaard 4 2 3 7 3 2 2 2 5" xfId="23819" xr:uid="{00000000-0005-0000-0000-0000F52E0000}"/>
    <cellStyle name="Standaard 4 2 3 7 3 2 2 3" xfId="6858" xr:uid="{00000000-0005-0000-0000-0000F62E0000}"/>
    <cellStyle name="Standaard 4 2 3 7 3 2 2 3 2" xfId="23822" xr:uid="{00000000-0005-0000-0000-0000F72E0000}"/>
    <cellStyle name="Standaard 4 2 3 7 3 2 2 4" xfId="11065" xr:uid="{00000000-0005-0000-0000-0000F82E0000}"/>
    <cellStyle name="Standaard 4 2 3 7 3 2 2 4 2" xfId="23823" xr:uid="{00000000-0005-0000-0000-0000F92E0000}"/>
    <cellStyle name="Standaard 4 2 3 7 3 2 2 5" xfId="15733" xr:uid="{00000000-0005-0000-0000-0000FA2E0000}"/>
    <cellStyle name="Standaard 4 2 3 7 3 2 2 6" xfId="23818" xr:uid="{00000000-0005-0000-0000-0000FB2E0000}"/>
    <cellStyle name="Standaard 4 2 3 7 3 2 3" xfId="1414" xr:uid="{00000000-0005-0000-0000-0000FC2E0000}"/>
    <cellStyle name="Standaard 4 2 3 7 3 2 3 2" xfId="3745" xr:uid="{00000000-0005-0000-0000-0000FD2E0000}"/>
    <cellStyle name="Standaard 4 2 3 7 3 2 3 2 2" xfId="8412" xr:uid="{00000000-0005-0000-0000-0000FE2E0000}"/>
    <cellStyle name="Standaard 4 2 3 7 3 2 3 2 2 2" xfId="23826" xr:uid="{00000000-0005-0000-0000-0000FF2E0000}"/>
    <cellStyle name="Standaard 4 2 3 7 3 2 3 2 3" xfId="11068" xr:uid="{00000000-0005-0000-0000-0000002F0000}"/>
    <cellStyle name="Standaard 4 2 3 7 3 2 3 2 3 2" xfId="23827" xr:uid="{00000000-0005-0000-0000-0000012F0000}"/>
    <cellStyle name="Standaard 4 2 3 7 3 2 3 2 4" xfId="15736" xr:uid="{00000000-0005-0000-0000-0000022F0000}"/>
    <cellStyle name="Standaard 4 2 3 7 3 2 3 2 5" xfId="23825" xr:uid="{00000000-0005-0000-0000-0000032F0000}"/>
    <cellStyle name="Standaard 4 2 3 7 3 2 3 3" xfId="6081" xr:uid="{00000000-0005-0000-0000-0000042F0000}"/>
    <cellStyle name="Standaard 4 2 3 7 3 2 3 3 2" xfId="23828" xr:uid="{00000000-0005-0000-0000-0000052F0000}"/>
    <cellStyle name="Standaard 4 2 3 7 3 2 3 4" xfId="11067" xr:uid="{00000000-0005-0000-0000-0000062F0000}"/>
    <cellStyle name="Standaard 4 2 3 7 3 2 3 4 2" xfId="23829" xr:uid="{00000000-0005-0000-0000-0000072F0000}"/>
    <cellStyle name="Standaard 4 2 3 7 3 2 3 5" xfId="15735" xr:uid="{00000000-0005-0000-0000-0000082F0000}"/>
    <cellStyle name="Standaard 4 2 3 7 3 2 3 6" xfId="23824" xr:uid="{00000000-0005-0000-0000-0000092F0000}"/>
    <cellStyle name="Standaard 4 2 3 7 3 2 4" xfId="2968" xr:uid="{00000000-0005-0000-0000-00000A2F0000}"/>
    <cellStyle name="Standaard 4 2 3 7 3 2 4 2" xfId="7635" xr:uid="{00000000-0005-0000-0000-00000B2F0000}"/>
    <cellStyle name="Standaard 4 2 3 7 3 2 4 2 2" xfId="23831" xr:uid="{00000000-0005-0000-0000-00000C2F0000}"/>
    <cellStyle name="Standaard 4 2 3 7 3 2 4 3" xfId="11069" xr:uid="{00000000-0005-0000-0000-00000D2F0000}"/>
    <cellStyle name="Standaard 4 2 3 7 3 2 4 3 2" xfId="23832" xr:uid="{00000000-0005-0000-0000-00000E2F0000}"/>
    <cellStyle name="Standaard 4 2 3 7 3 2 4 4" xfId="15737" xr:uid="{00000000-0005-0000-0000-00000F2F0000}"/>
    <cellStyle name="Standaard 4 2 3 7 3 2 4 5" xfId="23830" xr:uid="{00000000-0005-0000-0000-0000102F0000}"/>
    <cellStyle name="Standaard 4 2 3 7 3 2 5" xfId="5304" xr:uid="{00000000-0005-0000-0000-0000112F0000}"/>
    <cellStyle name="Standaard 4 2 3 7 3 2 5 2" xfId="23833" xr:uid="{00000000-0005-0000-0000-0000122F0000}"/>
    <cellStyle name="Standaard 4 2 3 7 3 2 6" xfId="11064" xr:uid="{00000000-0005-0000-0000-0000132F0000}"/>
    <cellStyle name="Standaard 4 2 3 7 3 2 6 2" xfId="23834" xr:uid="{00000000-0005-0000-0000-0000142F0000}"/>
    <cellStyle name="Standaard 4 2 3 7 3 2 7" xfId="15732" xr:uid="{00000000-0005-0000-0000-0000152F0000}"/>
    <cellStyle name="Standaard 4 2 3 7 3 2 8" xfId="23817" xr:uid="{00000000-0005-0000-0000-0000162F0000}"/>
    <cellStyle name="Standaard 4 2 3 7 3 3" xfId="1803" xr:uid="{00000000-0005-0000-0000-0000172F0000}"/>
    <cellStyle name="Standaard 4 2 3 7 3 3 2" xfId="4134" xr:uid="{00000000-0005-0000-0000-0000182F0000}"/>
    <cellStyle name="Standaard 4 2 3 7 3 3 2 2" xfId="8801" xr:uid="{00000000-0005-0000-0000-0000192F0000}"/>
    <cellStyle name="Standaard 4 2 3 7 3 3 2 2 2" xfId="23837" xr:uid="{00000000-0005-0000-0000-00001A2F0000}"/>
    <cellStyle name="Standaard 4 2 3 7 3 3 2 3" xfId="11071" xr:uid="{00000000-0005-0000-0000-00001B2F0000}"/>
    <cellStyle name="Standaard 4 2 3 7 3 3 2 3 2" xfId="23838" xr:uid="{00000000-0005-0000-0000-00001C2F0000}"/>
    <cellStyle name="Standaard 4 2 3 7 3 3 2 4" xfId="15739" xr:uid="{00000000-0005-0000-0000-00001D2F0000}"/>
    <cellStyle name="Standaard 4 2 3 7 3 3 2 5" xfId="23836" xr:uid="{00000000-0005-0000-0000-00001E2F0000}"/>
    <cellStyle name="Standaard 4 2 3 7 3 3 3" xfId="6470" xr:uid="{00000000-0005-0000-0000-00001F2F0000}"/>
    <cellStyle name="Standaard 4 2 3 7 3 3 3 2" xfId="23839" xr:uid="{00000000-0005-0000-0000-0000202F0000}"/>
    <cellStyle name="Standaard 4 2 3 7 3 3 4" xfId="11070" xr:uid="{00000000-0005-0000-0000-0000212F0000}"/>
    <cellStyle name="Standaard 4 2 3 7 3 3 4 2" xfId="23840" xr:uid="{00000000-0005-0000-0000-0000222F0000}"/>
    <cellStyle name="Standaard 4 2 3 7 3 3 5" xfId="15738" xr:uid="{00000000-0005-0000-0000-0000232F0000}"/>
    <cellStyle name="Standaard 4 2 3 7 3 3 6" xfId="23835" xr:uid="{00000000-0005-0000-0000-0000242F0000}"/>
    <cellStyle name="Standaard 4 2 3 7 3 4" xfId="1026" xr:uid="{00000000-0005-0000-0000-0000252F0000}"/>
    <cellStyle name="Standaard 4 2 3 7 3 4 2" xfId="3357" xr:uid="{00000000-0005-0000-0000-0000262F0000}"/>
    <cellStyle name="Standaard 4 2 3 7 3 4 2 2" xfId="8024" xr:uid="{00000000-0005-0000-0000-0000272F0000}"/>
    <cellStyle name="Standaard 4 2 3 7 3 4 2 2 2" xfId="23843" xr:uid="{00000000-0005-0000-0000-0000282F0000}"/>
    <cellStyle name="Standaard 4 2 3 7 3 4 2 3" xfId="11073" xr:uid="{00000000-0005-0000-0000-0000292F0000}"/>
    <cellStyle name="Standaard 4 2 3 7 3 4 2 3 2" xfId="23844" xr:uid="{00000000-0005-0000-0000-00002A2F0000}"/>
    <cellStyle name="Standaard 4 2 3 7 3 4 2 4" xfId="15741" xr:uid="{00000000-0005-0000-0000-00002B2F0000}"/>
    <cellStyle name="Standaard 4 2 3 7 3 4 2 5" xfId="23842" xr:uid="{00000000-0005-0000-0000-00002C2F0000}"/>
    <cellStyle name="Standaard 4 2 3 7 3 4 3" xfId="5693" xr:uid="{00000000-0005-0000-0000-00002D2F0000}"/>
    <cellStyle name="Standaard 4 2 3 7 3 4 3 2" xfId="23845" xr:uid="{00000000-0005-0000-0000-00002E2F0000}"/>
    <cellStyle name="Standaard 4 2 3 7 3 4 4" xfId="11072" xr:uid="{00000000-0005-0000-0000-00002F2F0000}"/>
    <cellStyle name="Standaard 4 2 3 7 3 4 4 2" xfId="23846" xr:uid="{00000000-0005-0000-0000-0000302F0000}"/>
    <cellStyle name="Standaard 4 2 3 7 3 4 5" xfId="15740" xr:uid="{00000000-0005-0000-0000-0000312F0000}"/>
    <cellStyle name="Standaard 4 2 3 7 3 4 6" xfId="23841" xr:uid="{00000000-0005-0000-0000-0000322F0000}"/>
    <cellStyle name="Standaard 4 2 3 7 3 5" xfId="2580" xr:uid="{00000000-0005-0000-0000-0000332F0000}"/>
    <cellStyle name="Standaard 4 2 3 7 3 5 2" xfId="7247" xr:uid="{00000000-0005-0000-0000-0000342F0000}"/>
    <cellStyle name="Standaard 4 2 3 7 3 5 2 2" xfId="23848" xr:uid="{00000000-0005-0000-0000-0000352F0000}"/>
    <cellStyle name="Standaard 4 2 3 7 3 5 3" xfId="11074" xr:uid="{00000000-0005-0000-0000-0000362F0000}"/>
    <cellStyle name="Standaard 4 2 3 7 3 5 3 2" xfId="23849" xr:uid="{00000000-0005-0000-0000-0000372F0000}"/>
    <cellStyle name="Standaard 4 2 3 7 3 5 4" xfId="15742" xr:uid="{00000000-0005-0000-0000-0000382F0000}"/>
    <cellStyle name="Standaard 4 2 3 7 3 5 5" xfId="23847" xr:uid="{00000000-0005-0000-0000-0000392F0000}"/>
    <cellStyle name="Standaard 4 2 3 7 3 6" xfId="4916" xr:uid="{00000000-0005-0000-0000-00003A2F0000}"/>
    <cellStyle name="Standaard 4 2 3 7 3 6 2" xfId="23850" xr:uid="{00000000-0005-0000-0000-00003B2F0000}"/>
    <cellStyle name="Standaard 4 2 3 7 3 7" xfId="11063" xr:uid="{00000000-0005-0000-0000-00003C2F0000}"/>
    <cellStyle name="Standaard 4 2 3 7 3 7 2" xfId="23851" xr:uid="{00000000-0005-0000-0000-00003D2F0000}"/>
    <cellStyle name="Standaard 4 2 3 7 3 8" xfId="15731" xr:uid="{00000000-0005-0000-0000-00003E2F0000}"/>
    <cellStyle name="Standaard 4 2 3 7 3 9" xfId="23816" xr:uid="{00000000-0005-0000-0000-00003F2F0000}"/>
    <cellStyle name="Standaard 4 2 3 7 4" xfId="439" xr:uid="{00000000-0005-0000-0000-0000402F0000}"/>
    <cellStyle name="Standaard 4 2 3 7 4 2" xfId="1997" xr:uid="{00000000-0005-0000-0000-0000412F0000}"/>
    <cellStyle name="Standaard 4 2 3 7 4 2 2" xfId="4328" xr:uid="{00000000-0005-0000-0000-0000422F0000}"/>
    <cellStyle name="Standaard 4 2 3 7 4 2 2 2" xfId="8995" xr:uid="{00000000-0005-0000-0000-0000432F0000}"/>
    <cellStyle name="Standaard 4 2 3 7 4 2 2 2 2" xfId="23855" xr:uid="{00000000-0005-0000-0000-0000442F0000}"/>
    <cellStyle name="Standaard 4 2 3 7 4 2 2 3" xfId="11077" xr:uid="{00000000-0005-0000-0000-0000452F0000}"/>
    <cellStyle name="Standaard 4 2 3 7 4 2 2 3 2" xfId="23856" xr:uid="{00000000-0005-0000-0000-0000462F0000}"/>
    <cellStyle name="Standaard 4 2 3 7 4 2 2 4" xfId="15745" xr:uid="{00000000-0005-0000-0000-0000472F0000}"/>
    <cellStyle name="Standaard 4 2 3 7 4 2 2 5" xfId="23854" xr:uid="{00000000-0005-0000-0000-0000482F0000}"/>
    <cellStyle name="Standaard 4 2 3 7 4 2 3" xfId="6664" xr:uid="{00000000-0005-0000-0000-0000492F0000}"/>
    <cellStyle name="Standaard 4 2 3 7 4 2 3 2" xfId="23857" xr:uid="{00000000-0005-0000-0000-00004A2F0000}"/>
    <cellStyle name="Standaard 4 2 3 7 4 2 4" xfId="11076" xr:uid="{00000000-0005-0000-0000-00004B2F0000}"/>
    <cellStyle name="Standaard 4 2 3 7 4 2 4 2" xfId="23858" xr:uid="{00000000-0005-0000-0000-00004C2F0000}"/>
    <cellStyle name="Standaard 4 2 3 7 4 2 5" xfId="15744" xr:uid="{00000000-0005-0000-0000-00004D2F0000}"/>
    <cellStyle name="Standaard 4 2 3 7 4 2 6" xfId="23853" xr:uid="{00000000-0005-0000-0000-00004E2F0000}"/>
    <cellStyle name="Standaard 4 2 3 7 4 3" xfId="1220" xr:uid="{00000000-0005-0000-0000-00004F2F0000}"/>
    <cellStyle name="Standaard 4 2 3 7 4 3 2" xfId="3551" xr:uid="{00000000-0005-0000-0000-0000502F0000}"/>
    <cellStyle name="Standaard 4 2 3 7 4 3 2 2" xfId="8218" xr:uid="{00000000-0005-0000-0000-0000512F0000}"/>
    <cellStyle name="Standaard 4 2 3 7 4 3 2 2 2" xfId="23861" xr:uid="{00000000-0005-0000-0000-0000522F0000}"/>
    <cellStyle name="Standaard 4 2 3 7 4 3 2 3" xfId="11079" xr:uid="{00000000-0005-0000-0000-0000532F0000}"/>
    <cellStyle name="Standaard 4 2 3 7 4 3 2 3 2" xfId="23862" xr:uid="{00000000-0005-0000-0000-0000542F0000}"/>
    <cellStyle name="Standaard 4 2 3 7 4 3 2 4" xfId="15747" xr:uid="{00000000-0005-0000-0000-0000552F0000}"/>
    <cellStyle name="Standaard 4 2 3 7 4 3 2 5" xfId="23860" xr:uid="{00000000-0005-0000-0000-0000562F0000}"/>
    <cellStyle name="Standaard 4 2 3 7 4 3 3" xfId="5887" xr:uid="{00000000-0005-0000-0000-0000572F0000}"/>
    <cellStyle name="Standaard 4 2 3 7 4 3 3 2" xfId="23863" xr:uid="{00000000-0005-0000-0000-0000582F0000}"/>
    <cellStyle name="Standaard 4 2 3 7 4 3 4" xfId="11078" xr:uid="{00000000-0005-0000-0000-0000592F0000}"/>
    <cellStyle name="Standaard 4 2 3 7 4 3 4 2" xfId="23864" xr:uid="{00000000-0005-0000-0000-00005A2F0000}"/>
    <cellStyle name="Standaard 4 2 3 7 4 3 5" xfId="15746" xr:uid="{00000000-0005-0000-0000-00005B2F0000}"/>
    <cellStyle name="Standaard 4 2 3 7 4 3 6" xfId="23859" xr:uid="{00000000-0005-0000-0000-00005C2F0000}"/>
    <cellStyle name="Standaard 4 2 3 7 4 4" xfId="2774" xr:uid="{00000000-0005-0000-0000-00005D2F0000}"/>
    <cellStyle name="Standaard 4 2 3 7 4 4 2" xfId="7441" xr:uid="{00000000-0005-0000-0000-00005E2F0000}"/>
    <cellStyle name="Standaard 4 2 3 7 4 4 2 2" xfId="23866" xr:uid="{00000000-0005-0000-0000-00005F2F0000}"/>
    <cellStyle name="Standaard 4 2 3 7 4 4 3" xfId="11080" xr:uid="{00000000-0005-0000-0000-0000602F0000}"/>
    <cellStyle name="Standaard 4 2 3 7 4 4 3 2" xfId="23867" xr:uid="{00000000-0005-0000-0000-0000612F0000}"/>
    <cellStyle name="Standaard 4 2 3 7 4 4 4" xfId="15748" xr:uid="{00000000-0005-0000-0000-0000622F0000}"/>
    <cellStyle name="Standaard 4 2 3 7 4 4 5" xfId="23865" xr:uid="{00000000-0005-0000-0000-0000632F0000}"/>
    <cellStyle name="Standaard 4 2 3 7 4 5" xfId="5110" xr:uid="{00000000-0005-0000-0000-0000642F0000}"/>
    <cellStyle name="Standaard 4 2 3 7 4 5 2" xfId="23868" xr:uid="{00000000-0005-0000-0000-0000652F0000}"/>
    <cellStyle name="Standaard 4 2 3 7 4 6" xfId="11075" xr:uid="{00000000-0005-0000-0000-0000662F0000}"/>
    <cellStyle name="Standaard 4 2 3 7 4 6 2" xfId="23869" xr:uid="{00000000-0005-0000-0000-0000672F0000}"/>
    <cellStyle name="Standaard 4 2 3 7 4 7" xfId="15743" xr:uid="{00000000-0005-0000-0000-0000682F0000}"/>
    <cellStyle name="Standaard 4 2 3 7 4 8" xfId="23852" xr:uid="{00000000-0005-0000-0000-0000692F0000}"/>
    <cellStyle name="Standaard 4 2 3 7 5" xfId="1609" xr:uid="{00000000-0005-0000-0000-00006A2F0000}"/>
    <cellStyle name="Standaard 4 2 3 7 5 2" xfId="3940" xr:uid="{00000000-0005-0000-0000-00006B2F0000}"/>
    <cellStyle name="Standaard 4 2 3 7 5 2 2" xfId="8607" xr:uid="{00000000-0005-0000-0000-00006C2F0000}"/>
    <cellStyle name="Standaard 4 2 3 7 5 2 2 2" xfId="23872" xr:uid="{00000000-0005-0000-0000-00006D2F0000}"/>
    <cellStyle name="Standaard 4 2 3 7 5 2 3" xfId="11082" xr:uid="{00000000-0005-0000-0000-00006E2F0000}"/>
    <cellStyle name="Standaard 4 2 3 7 5 2 3 2" xfId="23873" xr:uid="{00000000-0005-0000-0000-00006F2F0000}"/>
    <cellStyle name="Standaard 4 2 3 7 5 2 4" xfId="15750" xr:uid="{00000000-0005-0000-0000-0000702F0000}"/>
    <cellStyle name="Standaard 4 2 3 7 5 2 5" xfId="23871" xr:uid="{00000000-0005-0000-0000-0000712F0000}"/>
    <cellStyle name="Standaard 4 2 3 7 5 3" xfId="6276" xr:uid="{00000000-0005-0000-0000-0000722F0000}"/>
    <cellStyle name="Standaard 4 2 3 7 5 3 2" xfId="23874" xr:uid="{00000000-0005-0000-0000-0000732F0000}"/>
    <cellStyle name="Standaard 4 2 3 7 5 4" xfId="11081" xr:uid="{00000000-0005-0000-0000-0000742F0000}"/>
    <cellStyle name="Standaard 4 2 3 7 5 4 2" xfId="23875" xr:uid="{00000000-0005-0000-0000-0000752F0000}"/>
    <cellStyle name="Standaard 4 2 3 7 5 5" xfId="15749" xr:uid="{00000000-0005-0000-0000-0000762F0000}"/>
    <cellStyle name="Standaard 4 2 3 7 5 6" xfId="23870" xr:uid="{00000000-0005-0000-0000-0000772F0000}"/>
    <cellStyle name="Standaard 4 2 3 7 6" xfId="832" xr:uid="{00000000-0005-0000-0000-0000782F0000}"/>
    <cellStyle name="Standaard 4 2 3 7 6 2" xfId="3163" xr:uid="{00000000-0005-0000-0000-0000792F0000}"/>
    <cellStyle name="Standaard 4 2 3 7 6 2 2" xfId="7830" xr:uid="{00000000-0005-0000-0000-00007A2F0000}"/>
    <cellStyle name="Standaard 4 2 3 7 6 2 2 2" xfId="23878" xr:uid="{00000000-0005-0000-0000-00007B2F0000}"/>
    <cellStyle name="Standaard 4 2 3 7 6 2 3" xfId="11084" xr:uid="{00000000-0005-0000-0000-00007C2F0000}"/>
    <cellStyle name="Standaard 4 2 3 7 6 2 3 2" xfId="23879" xr:uid="{00000000-0005-0000-0000-00007D2F0000}"/>
    <cellStyle name="Standaard 4 2 3 7 6 2 4" xfId="15752" xr:uid="{00000000-0005-0000-0000-00007E2F0000}"/>
    <cellStyle name="Standaard 4 2 3 7 6 2 5" xfId="23877" xr:uid="{00000000-0005-0000-0000-00007F2F0000}"/>
    <cellStyle name="Standaard 4 2 3 7 6 3" xfId="5499" xr:uid="{00000000-0005-0000-0000-0000802F0000}"/>
    <cellStyle name="Standaard 4 2 3 7 6 3 2" xfId="23880" xr:uid="{00000000-0005-0000-0000-0000812F0000}"/>
    <cellStyle name="Standaard 4 2 3 7 6 4" xfId="11083" xr:uid="{00000000-0005-0000-0000-0000822F0000}"/>
    <cellStyle name="Standaard 4 2 3 7 6 4 2" xfId="23881" xr:uid="{00000000-0005-0000-0000-0000832F0000}"/>
    <cellStyle name="Standaard 4 2 3 7 6 5" xfId="15751" xr:uid="{00000000-0005-0000-0000-0000842F0000}"/>
    <cellStyle name="Standaard 4 2 3 7 6 6" xfId="23876" xr:uid="{00000000-0005-0000-0000-0000852F0000}"/>
    <cellStyle name="Standaard 4 2 3 7 7" xfId="2386" xr:uid="{00000000-0005-0000-0000-0000862F0000}"/>
    <cellStyle name="Standaard 4 2 3 7 7 2" xfId="7053" xr:uid="{00000000-0005-0000-0000-0000872F0000}"/>
    <cellStyle name="Standaard 4 2 3 7 7 2 2" xfId="23883" xr:uid="{00000000-0005-0000-0000-0000882F0000}"/>
    <cellStyle name="Standaard 4 2 3 7 7 3" xfId="11085" xr:uid="{00000000-0005-0000-0000-0000892F0000}"/>
    <cellStyle name="Standaard 4 2 3 7 7 3 2" xfId="23884" xr:uid="{00000000-0005-0000-0000-00008A2F0000}"/>
    <cellStyle name="Standaard 4 2 3 7 7 4" xfId="15753" xr:uid="{00000000-0005-0000-0000-00008B2F0000}"/>
    <cellStyle name="Standaard 4 2 3 7 7 5" xfId="23882" xr:uid="{00000000-0005-0000-0000-00008C2F0000}"/>
    <cellStyle name="Standaard 4 2 3 7 8" xfId="4709" xr:uid="{00000000-0005-0000-0000-00008D2F0000}"/>
    <cellStyle name="Standaard 4 2 3 7 8 2" xfId="23885" xr:uid="{00000000-0005-0000-0000-00008E2F0000}"/>
    <cellStyle name="Standaard 4 2 3 7 9" xfId="11038" xr:uid="{00000000-0005-0000-0000-00008F2F0000}"/>
    <cellStyle name="Standaard 4 2 3 7 9 2" xfId="23886" xr:uid="{00000000-0005-0000-0000-0000902F0000}"/>
    <cellStyle name="Standaard 4 2 3 8" xfId="47" xr:uid="{00000000-0005-0000-0000-0000912F0000}"/>
    <cellStyle name="Standaard 4 2 3 8 10" xfId="15754" xr:uid="{00000000-0005-0000-0000-0000922F0000}"/>
    <cellStyle name="Standaard 4 2 3 8 11" xfId="23887" xr:uid="{00000000-0005-0000-0000-0000932F0000}"/>
    <cellStyle name="Standaard 4 2 3 8 2" xfId="206" xr:uid="{00000000-0005-0000-0000-0000942F0000}"/>
    <cellStyle name="Standaard 4 2 3 8 2 10" xfId="23888" xr:uid="{00000000-0005-0000-0000-0000952F0000}"/>
    <cellStyle name="Standaard 4 2 3 8 2 2" xfId="400" xr:uid="{00000000-0005-0000-0000-0000962F0000}"/>
    <cellStyle name="Standaard 4 2 3 8 2 2 2" xfId="791" xr:uid="{00000000-0005-0000-0000-0000972F0000}"/>
    <cellStyle name="Standaard 4 2 3 8 2 2 2 2" xfId="2349" xr:uid="{00000000-0005-0000-0000-0000982F0000}"/>
    <cellStyle name="Standaard 4 2 3 8 2 2 2 2 2" xfId="4680" xr:uid="{00000000-0005-0000-0000-0000992F0000}"/>
    <cellStyle name="Standaard 4 2 3 8 2 2 2 2 2 2" xfId="9347" xr:uid="{00000000-0005-0000-0000-00009A2F0000}"/>
    <cellStyle name="Standaard 4 2 3 8 2 2 2 2 2 2 2" xfId="23893" xr:uid="{00000000-0005-0000-0000-00009B2F0000}"/>
    <cellStyle name="Standaard 4 2 3 8 2 2 2 2 2 3" xfId="11091" xr:uid="{00000000-0005-0000-0000-00009C2F0000}"/>
    <cellStyle name="Standaard 4 2 3 8 2 2 2 2 2 3 2" xfId="23894" xr:uid="{00000000-0005-0000-0000-00009D2F0000}"/>
    <cellStyle name="Standaard 4 2 3 8 2 2 2 2 2 4" xfId="15759" xr:uid="{00000000-0005-0000-0000-00009E2F0000}"/>
    <cellStyle name="Standaard 4 2 3 8 2 2 2 2 2 5" xfId="23892" xr:uid="{00000000-0005-0000-0000-00009F2F0000}"/>
    <cellStyle name="Standaard 4 2 3 8 2 2 2 2 3" xfId="7016" xr:uid="{00000000-0005-0000-0000-0000A02F0000}"/>
    <cellStyle name="Standaard 4 2 3 8 2 2 2 2 3 2" xfId="23895" xr:uid="{00000000-0005-0000-0000-0000A12F0000}"/>
    <cellStyle name="Standaard 4 2 3 8 2 2 2 2 4" xfId="11090" xr:uid="{00000000-0005-0000-0000-0000A22F0000}"/>
    <cellStyle name="Standaard 4 2 3 8 2 2 2 2 4 2" xfId="23896" xr:uid="{00000000-0005-0000-0000-0000A32F0000}"/>
    <cellStyle name="Standaard 4 2 3 8 2 2 2 2 5" xfId="15758" xr:uid="{00000000-0005-0000-0000-0000A42F0000}"/>
    <cellStyle name="Standaard 4 2 3 8 2 2 2 2 6" xfId="23891" xr:uid="{00000000-0005-0000-0000-0000A52F0000}"/>
    <cellStyle name="Standaard 4 2 3 8 2 2 2 3" xfId="1572" xr:uid="{00000000-0005-0000-0000-0000A62F0000}"/>
    <cellStyle name="Standaard 4 2 3 8 2 2 2 3 2" xfId="3903" xr:uid="{00000000-0005-0000-0000-0000A72F0000}"/>
    <cellStyle name="Standaard 4 2 3 8 2 2 2 3 2 2" xfId="8570" xr:uid="{00000000-0005-0000-0000-0000A82F0000}"/>
    <cellStyle name="Standaard 4 2 3 8 2 2 2 3 2 2 2" xfId="23899" xr:uid="{00000000-0005-0000-0000-0000A92F0000}"/>
    <cellStyle name="Standaard 4 2 3 8 2 2 2 3 2 3" xfId="11093" xr:uid="{00000000-0005-0000-0000-0000AA2F0000}"/>
    <cellStyle name="Standaard 4 2 3 8 2 2 2 3 2 3 2" xfId="23900" xr:uid="{00000000-0005-0000-0000-0000AB2F0000}"/>
    <cellStyle name="Standaard 4 2 3 8 2 2 2 3 2 4" xfId="15761" xr:uid="{00000000-0005-0000-0000-0000AC2F0000}"/>
    <cellStyle name="Standaard 4 2 3 8 2 2 2 3 2 5" xfId="23898" xr:uid="{00000000-0005-0000-0000-0000AD2F0000}"/>
    <cellStyle name="Standaard 4 2 3 8 2 2 2 3 3" xfId="6239" xr:uid="{00000000-0005-0000-0000-0000AE2F0000}"/>
    <cellStyle name="Standaard 4 2 3 8 2 2 2 3 3 2" xfId="23901" xr:uid="{00000000-0005-0000-0000-0000AF2F0000}"/>
    <cellStyle name="Standaard 4 2 3 8 2 2 2 3 4" xfId="11092" xr:uid="{00000000-0005-0000-0000-0000B02F0000}"/>
    <cellStyle name="Standaard 4 2 3 8 2 2 2 3 4 2" xfId="23902" xr:uid="{00000000-0005-0000-0000-0000B12F0000}"/>
    <cellStyle name="Standaard 4 2 3 8 2 2 2 3 5" xfId="15760" xr:uid="{00000000-0005-0000-0000-0000B22F0000}"/>
    <cellStyle name="Standaard 4 2 3 8 2 2 2 3 6" xfId="23897" xr:uid="{00000000-0005-0000-0000-0000B32F0000}"/>
    <cellStyle name="Standaard 4 2 3 8 2 2 2 4" xfId="3126" xr:uid="{00000000-0005-0000-0000-0000B42F0000}"/>
    <cellStyle name="Standaard 4 2 3 8 2 2 2 4 2" xfId="7793" xr:uid="{00000000-0005-0000-0000-0000B52F0000}"/>
    <cellStyle name="Standaard 4 2 3 8 2 2 2 4 2 2" xfId="23904" xr:uid="{00000000-0005-0000-0000-0000B62F0000}"/>
    <cellStyle name="Standaard 4 2 3 8 2 2 2 4 3" xfId="11094" xr:uid="{00000000-0005-0000-0000-0000B72F0000}"/>
    <cellStyle name="Standaard 4 2 3 8 2 2 2 4 3 2" xfId="23905" xr:uid="{00000000-0005-0000-0000-0000B82F0000}"/>
    <cellStyle name="Standaard 4 2 3 8 2 2 2 4 4" xfId="15762" xr:uid="{00000000-0005-0000-0000-0000B92F0000}"/>
    <cellStyle name="Standaard 4 2 3 8 2 2 2 4 5" xfId="23903" xr:uid="{00000000-0005-0000-0000-0000BA2F0000}"/>
    <cellStyle name="Standaard 4 2 3 8 2 2 2 5" xfId="5462" xr:uid="{00000000-0005-0000-0000-0000BB2F0000}"/>
    <cellStyle name="Standaard 4 2 3 8 2 2 2 5 2" xfId="23906" xr:uid="{00000000-0005-0000-0000-0000BC2F0000}"/>
    <cellStyle name="Standaard 4 2 3 8 2 2 2 6" xfId="11089" xr:uid="{00000000-0005-0000-0000-0000BD2F0000}"/>
    <cellStyle name="Standaard 4 2 3 8 2 2 2 6 2" xfId="23907" xr:uid="{00000000-0005-0000-0000-0000BE2F0000}"/>
    <cellStyle name="Standaard 4 2 3 8 2 2 2 7" xfId="15757" xr:uid="{00000000-0005-0000-0000-0000BF2F0000}"/>
    <cellStyle name="Standaard 4 2 3 8 2 2 2 8" xfId="23890" xr:uid="{00000000-0005-0000-0000-0000C02F0000}"/>
    <cellStyle name="Standaard 4 2 3 8 2 2 3" xfId="1961" xr:uid="{00000000-0005-0000-0000-0000C12F0000}"/>
    <cellStyle name="Standaard 4 2 3 8 2 2 3 2" xfId="4292" xr:uid="{00000000-0005-0000-0000-0000C22F0000}"/>
    <cellStyle name="Standaard 4 2 3 8 2 2 3 2 2" xfId="8959" xr:uid="{00000000-0005-0000-0000-0000C32F0000}"/>
    <cellStyle name="Standaard 4 2 3 8 2 2 3 2 2 2" xfId="23910" xr:uid="{00000000-0005-0000-0000-0000C42F0000}"/>
    <cellStyle name="Standaard 4 2 3 8 2 2 3 2 3" xfId="11096" xr:uid="{00000000-0005-0000-0000-0000C52F0000}"/>
    <cellStyle name="Standaard 4 2 3 8 2 2 3 2 3 2" xfId="23911" xr:uid="{00000000-0005-0000-0000-0000C62F0000}"/>
    <cellStyle name="Standaard 4 2 3 8 2 2 3 2 4" xfId="15764" xr:uid="{00000000-0005-0000-0000-0000C72F0000}"/>
    <cellStyle name="Standaard 4 2 3 8 2 2 3 2 5" xfId="23909" xr:uid="{00000000-0005-0000-0000-0000C82F0000}"/>
    <cellStyle name="Standaard 4 2 3 8 2 2 3 3" xfId="6628" xr:uid="{00000000-0005-0000-0000-0000C92F0000}"/>
    <cellStyle name="Standaard 4 2 3 8 2 2 3 3 2" xfId="23912" xr:uid="{00000000-0005-0000-0000-0000CA2F0000}"/>
    <cellStyle name="Standaard 4 2 3 8 2 2 3 4" xfId="11095" xr:uid="{00000000-0005-0000-0000-0000CB2F0000}"/>
    <cellStyle name="Standaard 4 2 3 8 2 2 3 4 2" xfId="23913" xr:uid="{00000000-0005-0000-0000-0000CC2F0000}"/>
    <cellStyle name="Standaard 4 2 3 8 2 2 3 5" xfId="15763" xr:uid="{00000000-0005-0000-0000-0000CD2F0000}"/>
    <cellStyle name="Standaard 4 2 3 8 2 2 3 6" xfId="23908" xr:uid="{00000000-0005-0000-0000-0000CE2F0000}"/>
    <cellStyle name="Standaard 4 2 3 8 2 2 4" xfId="1184" xr:uid="{00000000-0005-0000-0000-0000CF2F0000}"/>
    <cellStyle name="Standaard 4 2 3 8 2 2 4 2" xfId="3515" xr:uid="{00000000-0005-0000-0000-0000D02F0000}"/>
    <cellStyle name="Standaard 4 2 3 8 2 2 4 2 2" xfId="8182" xr:uid="{00000000-0005-0000-0000-0000D12F0000}"/>
    <cellStyle name="Standaard 4 2 3 8 2 2 4 2 2 2" xfId="23916" xr:uid="{00000000-0005-0000-0000-0000D22F0000}"/>
    <cellStyle name="Standaard 4 2 3 8 2 2 4 2 3" xfId="11098" xr:uid="{00000000-0005-0000-0000-0000D32F0000}"/>
    <cellStyle name="Standaard 4 2 3 8 2 2 4 2 3 2" xfId="23917" xr:uid="{00000000-0005-0000-0000-0000D42F0000}"/>
    <cellStyle name="Standaard 4 2 3 8 2 2 4 2 4" xfId="15766" xr:uid="{00000000-0005-0000-0000-0000D52F0000}"/>
    <cellStyle name="Standaard 4 2 3 8 2 2 4 2 5" xfId="23915" xr:uid="{00000000-0005-0000-0000-0000D62F0000}"/>
    <cellStyle name="Standaard 4 2 3 8 2 2 4 3" xfId="5851" xr:uid="{00000000-0005-0000-0000-0000D72F0000}"/>
    <cellStyle name="Standaard 4 2 3 8 2 2 4 3 2" xfId="23918" xr:uid="{00000000-0005-0000-0000-0000D82F0000}"/>
    <cellStyle name="Standaard 4 2 3 8 2 2 4 4" xfId="11097" xr:uid="{00000000-0005-0000-0000-0000D92F0000}"/>
    <cellStyle name="Standaard 4 2 3 8 2 2 4 4 2" xfId="23919" xr:uid="{00000000-0005-0000-0000-0000DA2F0000}"/>
    <cellStyle name="Standaard 4 2 3 8 2 2 4 5" xfId="15765" xr:uid="{00000000-0005-0000-0000-0000DB2F0000}"/>
    <cellStyle name="Standaard 4 2 3 8 2 2 4 6" xfId="23914" xr:uid="{00000000-0005-0000-0000-0000DC2F0000}"/>
    <cellStyle name="Standaard 4 2 3 8 2 2 5" xfId="2738" xr:uid="{00000000-0005-0000-0000-0000DD2F0000}"/>
    <cellStyle name="Standaard 4 2 3 8 2 2 5 2" xfId="7405" xr:uid="{00000000-0005-0000-0000-0000DE2F0000}"/>
    <cellStyle name="Standaard 4 2 3 8 2 2 5 2 2" xfId="23921" xr:uid="{00000000-0005-0000-0000-0000DF2F0000}"/>
    <cellStyle name="Standaard 4 2 3 8 2 2 5 3" xfId="11099" xr:uid="{00000000-0005-0000-0000-0000E02F0000}"/>
    <cellStyle name="Standaard 4 2 3 8 2 2 5 3 2" xfId="23922" xr:uid="{00000000-0005-0000-0000-0000E12F0000}"/>
    <cellStyle name="Standaard 4 2 3 8 2 2 5 4" xfId="15767" xr:uid="{00000000-0005-0000-0000-0000E22F0000}"/>
    <cellStyle name="Standaard 4 2 3 8 2 2 5 5" xfId="23920" xr:uid="{00000000-0005-0000-0000-0000E32F0000}"/>
    <cellStyle name="Standaard 4 2 3 8 2 2 6" xfId="5074" xr:uid="{00000000-0005-0000-0000-0000E42F0000}"/>
    <cellStyle name="Standaard 4 2 3 8 2 2 6 2" xfId="23923" xr:uid="{00000000-0005-0000-0000-0000E52F0000}"/>
    <cellStyle name="Standaard 4 2 3 8 2 2 7" xfId="11088" xr:uid="{00000000-0005-0000-0000-0000E62F0000}"/>
    <cellStyle name="Standaard 4 2 3 8 2 2 7 2" xfId="23924" xr:uid="{00000000-0005-0000-0000-0000E72F0000}"/>
    <cellStyle name="Standaard 4 2 3 8 2 2 8" xfId="15756" xr:uid="{00000000-0005-0000-0000-0000E82F0000}"/>
    <cellStyle name="Standaard 4 2 3 8 2 2 9" xfId="23889" xr:uid="{00000000-0005-0000-0000-0000E92F0000}"/>
    <cellStyle name="Standaard 4 2 3 8 2 3" xfId="597" xr:uid="{00000000-0005-0000-0000-0000EA2F0000}"/>
    <cellStyle name="Standaard 4 2 3 8 2 3 2" xfId="2155" xr:uid="{00000000-0005-0000-0000-0000EB2F0000}"/>
    <cellStyle name="Standaard 4 2 3 8 2 3 2 2" xfId="4486" xr:uid="{00000000-0005-0000-0000-0000EC2F0000}"/>
    <cellStyle name="Standaard 4 2 3 8 2 3 2 2 2" xfId="9153" xr:uid="{00000000-0005-0000-0000-0000ED2F0000}"/>
    <cellStyle name="Standaard 4 2 3 8 2 3 2 2 2 2" xfId="23928" xr:uid="{00000000-0005-0000-0000-0000EE2F0000}"/>
    <cellStyle name="Standaard 4 2 3 8 2 3 2 2 3" xfId="11102" xr:uid="{00000000-0005-0000-0000-0000EF2F0000}"/>
    <cellStyle name="Standaard 4 2 3 8 2 3 2 2 3 2" xfId="23929" xr:uid="{00000000-0005-0000-0000-0000F02F0000}"/>
    <cellStyle name="Standaard 4 2 3 8 2 3 2 2 4" xfId="15770" xr:uid="{00000000-0005-0000-0000-0000F12F0000}"/>
    <cellStyle name="Standaard 4 2 3 8 2 3 2 2 5" xfId="23927" xr:uid="{00000000-0005-0000-0000-0000F22F0000}"/>
    <cellStyle name="Standaard 4 2 3 8 2 3 2 3" xfId="6822" xr:uid="{00000000-0005-0000-0000-0000F32F0000}"/>
    <cellStyle name="Standaard 4 2 3 8 2 3 2 3 2" xfId="23930" xr:uid="{00000000-0005-0000-0000-0000F42F0000}"/>
    <cellStyle name="Standaard 4 2 3 8 2 3 2 4" xfId="11101" xr:uid="{00000000-0005-0000-0000-0000F52F0000}"/>
    <cellStyle name="Standaard 4 2 3 8 2 3 2 4 2" xfId="23931" xr:uid="{00000000-0005-0000-0000-0000F62F0000}"/>
    <cellStyle name="Standaard 4 2 3 8 2 3 2 5" xfId="15769" xr:uid="{00000000-0005-0000-0000-0000F72F0000}"/>
    <cellStyle name="Standaard 4 2 3 8 2 3 2 6" xfId="23926" xr:uid="{00000000-0005-0000-0000-0000F82F0000}"/>
    <cellStyle name="Standaard 4 2 3 8 2 3 3" xfId="1378" xr:uid="{00000000-0005-0000-0000-0000F92F0000}"/>
    <cellStyle name="Standaard 4 2 3 8 2 3 3 2" xfId="3709" xr:uid="{00000000-0005-0000-0000-0000FA2F0000}"/>
    <cellStyle name="Standaard 4 2 3 8 2 3 3 2 2" xfId="8376" xr:uid="{00000000-0005-0000-0000-0000FB2F0000}"/>
    <cellStyle name="Standaard 4 2 3 8 2 3 3 2 2 2" xfId="23934" xr:uid="{00000000-0005-0000-0000-0000FC2F0000}"/>
    <cellStyle name="Standaard 4 2 3 8 2 3 3 2 3" xfId="11104" xr:uid="{00000000-0005-0000-0000-0000FD2F0000}"/>
    <cellStyle name="Standaard 4 2 3 8 2 3 3 2 3 2" xfId="23935" xr:uid="{00000000-0005-0000-0000-0000FE2F0000}"/>
    <cellStyle name="Standaard 4 2 3 8 2 3 3 2 4" xfId="15772" xr:uid="{00000000-0005-0000-0000-0000FF2F0000}"/>
    <cellStyle name="Standaard 4 2 3 8 2 3 3 2 5" xfId="23933" xr:uid="{00000000-0005-0000-0000-000000300000}"/>
    <cellStyle name="Standaard 4 2 3 8 2 3 3 3" xfId="6045" xr:uid="{00000000-0005-0000-0000-000001300000}"/>
    <cellStyle name="Standaard 4 2 3 8 2 3 3 3 2" xfId="23936" xr:uid="{00000000-0005-0000-0000-000002300000}"/>
    <cellStyle name="Standaard 4 2 3 8 2 3 3 4" xfId="11103" xr:uid="{00000000-0005-0000-0000-000003300000}"/>
    <cellStyle name="Standaard 4 2 3 8 2 3 3 4 2" xfId="23937" xr:uid="{00000000-0005-0000-0000-000004300000}"/>
    <cellStyle name="Standaard 4 2 3 8 2 3 3 5" xfId="15771" xr:uid="{00000000-0005-0000-0000-000005300000}"/>
    <cellStyle name="Standaard 4 2 3 8 2 3 3 6" xfId="23932" xr:uid="{00000000-0005-0000-0000-000006300000}"/>
    <cellStyle name="Standaard 4 2 3 8 2 3 4" xfId="2932" xr:uid="{00000000-0005-0000-0000-000007300000}"/>
    <cellStyle name="Standaard 4 2 3 8 2 3 4 2" xfId="7599" xr:uid="{00000000-0005-0000-0000-000008300000}"/>
    <cellStyle name="Standaard 4 2 3 8 2 3 4 2 2" xfId="23939" xr:uid="{00000000-0005-0000-0000-000009300000}"/>
    <cellStyle name="Standaard 4 2 3 8 2 3 4 3" xfId="11105" xr:uid="{00000000-0005-0000-0000-00000A300000}"/>
    <cellStyle name="Standaard 4 2 3 8 2 3 4 3 2" xfId="23940" xr:uid="{00000000-0005-0000-0000-00000B300000}"/>
    <cellStyle name="Standaard 4 2 3 8 2 3 4 4" xfId="15773" xr:uid="{00000000-0005-0000-0000-00000C300000}"/>
    <cellStyle name="Standaard 4 2 3 8 2 3 4 5" xfId="23938" xr:uid="{00000000-0005-0000-0000-00000D300000}"/>
    <cellStyle name="Standaard 4 2 3 8 2 3 5" xfId="5268" xr:uid="{00000000-0005-0000-0000-00000E300000}"/>
    <cellStyle name="Standaard 4 2 3 8 2 3 5 2" xfId="23941" xr:uid="{00000000-0005-0000-0000-00000F300000}"/>
    <cellStyle name="Standaard 4 2 3 8 2 3 6" xfId="11100" xr:uid="{00000000-0005-0000-0000-000010300000}"/>
    <cellStyle name="Standaard 4 2 3 8 2 3 6 2" xfId="23942" xr:uid="{00000000-0005-0000-0000-000011300000}"/>
    <cellStyle name="Standaard 4 2 3 8 2 3 7" xfId="15768" xr:uid="{00000000-0005-0000-0000-000012300000}"/>
    <cellStyle name="Standaard 4 2 3 8 2 3 8" xfId="23925" xr:uid="{00000000-0005-0000-0000-000013300000}"/>
    <cellStyle name="Standaard 4 2 3 8 2 4" xfId="1767" xr:uid="{00000000-0005-0000-0000-000014300000}"/>
    <cellStyle name="Standaard 4 2 3 8 2 4 2" xfId="4098" xr:uid="{00000000-0005-0000-0000-000015300000}"/>
    <cellStyle name="Standaard 4 2 3 8 2 4 2 2" xfId="8765" xr:uid="{00000000-0005-0000-0000-000016300000}"/>
    <cellStyle name="Standaard 4 2 3 8 2 4 2 2 2" xfId="23945" xr:uid="{00000000-0005-0000-0000-000017300000}"/>
    <cellStyle name="Standaard 4 2 3 8 2 4 2 3" xfId="11107" xr:uid="{00000000-0005-0000-0000-000018300000}"/>
    <cellStyle name="Standaard 4 2 3 8 2 4 2 3 2" xfId="23946" xr:uid="{00000000-0005-0000-0000-000019300000}"/>
    <cellStyle name="Standaard 4 2 3 8 2 4 2 4" xfId="15775" xr:uid="{00000000-0005-0000-0000-00001A300000}"/>
    <cellStyle name="Standaard 4 2 3 8 2 4 2 5" xfId="23944" xr:uid="{00000000-0005-0000-0000-00001B300000}"/>
    <cellStyle name="Standaard 4 2 3 8 2 4 3" xfId="6434" xr:uid="{00000000-0005-0000-0000-00001C300000}"/>
    <cellStyle name="Standaard 4 2 3 8 2 4 3 2" xfId="23947" xr:uid="{00000000-0005-0000-0000-00001D300000}"/>
    <cellStyle name="Standaard 4 2 3 8 2 4 4" xfId="11106" xr:uid="{00000000-0005-0000-0000-00001E300000}"/>
    <cellStyle name="Standaard 4 2 3 8 2 4 4 2" xfId="23948" xr:uid="{00000000-0005-0000-0000-00001F300000}"/>
    <cellStyle name="Standaard 4 2 3 8 2 4 5" xfId="15774" xr:uid="{00000000-0005-0000-0000-000020300000}"/>
    <cellStyle name="Standaard 4 2 3 8 2 4 6" xfId="23943" xr:uid="{00000000-0005-0000-0000-000021300000}"/>
    <cellStyle name="Standaard 4 2 3 8 2 5" xfId="990" xr:uid="{00000000-0005-0000-0000-000022300000}"/>
    <cellStyle name="Standaard 4 2 3 8 2 5 2" xfId="3321" xr:uid="{00000000-0005-0000-0000-000023300000}"/>
    <cellStyle name="Standaard 4 2 3 8 2 5 2 2" xfId="7988" xr:uid="{00000000-0005-0000-0000-000024300000}"/>
    <cellStyle name="Standaard 4 2 3 8 2 5 2 2 2" xfId="23951" xr:uid="{00000000-0005-0000-0000-000025300000}"/>
    <cellStyle name="Standaard 4 2 3 8 2 5 2 3" xfId="11109" xr:uid="{00000000-0005-0000-0000-000026300000}"/>
    <cellStyle name="Standaard 4 2 3 8 2 5 2 3 2" xfId="23952" xr:uid="{00000000-0005-0000-0000-000027300000}"/>
    <cellStyle name="Standaard 4 2 3 8 2 5 2 4" xfId="15777" xr:uid="{00000000-0005-0000-0000-000028300000}"/>
    <cellStyle name="Standaard 4 2 3 8 2 5 2 5" xfId="23950" xr:uid="{00000000-0005-0000-0000-000029300000}"/>
    <cellStyle name="Standaard 4 2 3 8 2 5 3" xfId="5657" xr:uid="{00000000-0005-0000-0000-00002A300000}"/>
    <cellStyle name="Standaard 4 2 3 8 2 5 3 2" xfId="23953" xr:uid="{00000000-0005-0000-0000-00002B300000}"/>
    <cellStyle name="Standaard 4 2 3 8 2 5 4" xfId="11108" xr:uid="{00000000-0005-0000-0000-00002C300000}"/>
    <cellStyle name="Standaard 4 2 3 8 2 5 4 2" xfId="23954" xr:uid="{00000000-0005-0000-0000-00002D300000}"/>
    <cellStyle name="Standaard 4 2 3 8 2 5 5" xfId="15776" xr:uid="{00000000-0005-0000-0000-00002E300000}"/>
    <cellStyle name="Standaard 4 2 3 8 2 5 6" xfId="23949" xr:uid="{00000000-0005-0000-0000-00002F300000}"/>
    <cellStyle name="Standaard 4 2 3 8 2 6" xfId="2544" xr:uid="{00000000-0005-0000-0000-000030300000}"/>
    <cellStyle name="Standaard 4 2 3 8 2 6 2" xfId="7211" xr:uid="{00000000-0005-0000-0000-000031300000}"/>
    <cellStyle name="Standaard 4 2 3 8 2 6 2 2" xfId="23956" xr:uid="{00000000-0005-0000-0000-000032300000}"/>
    <cellStyle name="Standaard 4 2 3 8 2 6 3" xfId="11110" xr:uid="{00000000-0005-0000-0000-000033300000}"/>
    <cellStyle name="Standaard 4 2 3 8 2 6 3 2" xfId="23957" xr:uid="{00000000-0005-0000-0000-000034300000}"/>
    <cellStyle name="Standaard 4 2 3 8 2 6 4" xfId="15778" xr:uid="{00000000-0005-0000-0000-000035300000}"/>
    <cellStyle name="Standaard 4 2 3 8 2 6 5" xfId="23955" xr:uid="{00000000-0005-0000-0000-000036300000}"/>
    <cellStyle name="Standaard 4 2 3 8 2 7" xfId="4880" xr:uid="{00000000-0005-0000-0000-000037300000}"/>
    <cellStyle name="Standaard 4 2 3 8 2 7 2" xfId="23958" xr:uid="{00000000-0005-0000-0000-000038300000}"/>
    <cellStyle name="Standaard 4 2 3 8 2 8" xfId="11087" xr:uid="{00000000-0005-0000-0000-000039300000}"/>
    <cellStyle name="Standaard 4 2 3 8 2 8 2" xfId="23959" xr:uid="{00000000-0005-0000-0000-00003A300000}"/>
    <cellStyle name="Standaard 4 2 3 8 2 9" xfId="15755" xr:uid="{00000000-0005-0000-0000-00003B300000}"/>
    <cellStyle name="Standaard 4 2 3 8 3" xfId="243" xr:uid="{00000000-0005-0000-0000-00003C300000}"/>
    <cellStyle name="Standaard 4 2 3 8 3 2" xfId="634" xr:uid="{00000000-0005-0000-0000-00003D300000}"/>
    <cellStyle name="Standaard 4 2 3 8 3 2 2" xfId="2192" xr:uid="{00000000-0005-0000-0000-00003E300000}"/>
    <cellStyle name="Standaard 4 2 3 8 3 2 2 2" xfId="4523" xr:uid="{00000000-0005-0000-0000-00003F300000}"/>
    <cellStyle name="Standaard 4 2 3 8 3 2 2 2 2" xfId="9190" xr:uid="{00000000-0005-0000-0000-000040300000}"/>
    <cellStyle name="Standaard 4 2 3 8 3 2 2 2 2 2" xfId="23964" xr:uid="{00000000-0005-0000-0000-000041300000}"/>
    <cellStyle name="Standaard 4 2 3 8 3 2 2 2 3" xfId="11114" xr:uid="{00000000-0005-0000-0000-000042300000}"/>
    <cellStyle name="Standaard 4 2 3 8 3 2 2 2 3 2" xfId="23965" xr:uid="{00000000-0005-0000-0000-000043300000}"/>
    <cellStyle name="Standaard 4 2 3 8 3 2 2 2 4" xfId="15782" xr:uid="{00000000-0005-0000-0000-000044300000}"/>
    <cellStyle name="Standaard 4 2 3 8 3 2 2 2 5" xfId="23963" xr:uid="{00000000-0005-0000-0000-000045300000}"/>
    <cellStyle name="Standaard 4 2 3 8 3 2 2 3" xfId="6859" xr:uid="{00000000-0005-0000-0000-000046300000}"/>
    <cellStyle name="Standaard 4 2 3 8 3 2 2 3 2" xfId="23966" xr:uid="{00000000-0005-0000-0000-000047300000}"/>
    <cellStyle name="Standaard 4 2 3 8 3 2 2 4" xfId="11113" xr:uid="{00000000-0005-0000-0000-000048300000}"/>
    <cellStyle name="Standaard 4 2 3 8 3 2 2 4 2" xfId="23967" xr:uid="{00000000-0005-0000-0000-000049300000}"/>
    <cellStyle name="Standaard 4 2 3 8 3 2 2 5" xfId="15781" xr:uid="{00000000-0005-0000-0000-00004A300000}"/>
    <cellStyle name="Standaard 4 2 3 8 3 2 2 6" xfId="23962" xr:uid="{00000000-0005-0000-0000-00004B300000}"/>
    <cellStyle name="Standaard 4 2 3 8 3 2 3" xfId="1415" xr:uid="{00000000-0005-0000-0000-00004C300000}"/>
    <cellStyle name="Standaard 4 2 3 8 3 2 3 2" xfId="3746" xr:uid="{00000000-0005-0000-0000-00004D300000}"/>
    <cellStyle name="Standaard 4 2 3 8 3 2 3 2 2" xfId="8413" xr:uid="{00000000-0005-0000-0000-00004E300000}"/>
    <cellStyle name="Standaard 4 2 3 8 3 2 3 2 2 2" xfId="23970" xr:uid="{00000000-0005-0000-0000-00004F300000}"/>
    <cellStyle name="Standaard 4 2 3 8 3 2 3 2 3" xfId="11116" xr:uid="{00000000-0005-0000-0000-000050300000}"/>
    <cellStyle name="Standaard 4 2 3 8 3 2 3 2 3 2" xfId="23971" xr:uid="{00000000-0005-0000-0000-000051300000}"/>
    <cellStyle name="Standaard 4 2 3 8 3 2 3 2 4" xfId="15784" xr:uid="{00000000-0005-0000-0000-000052300000}"/>
    <cellStyle name="Standaard 4 2 3 8 3 2 3 2 5" xfId="23969" xr:uid="{00000000-0005-0000-0000-000053300000}"/>
    <cellStyle name="Standaard 4 2 3 8 3 2 3 3" xfId="6082" xr:uid="{00000000-0005-0000-0000-000054300000}"/>
    <cellStyle name="Standaard 4 2 3 8 3 2 3 3 2" xfId="23972" xr:uid="{00000000-0005-0000-0000-000055300000}"/>
    <cellStyle name="Standaard 4 2 3 8 3 2 3 4" xfId="11115" xr:uid="{00000000-0005-0000-0000-000056300000}"/>
    <cellStyle name="Standaard 4 2 3 8 3 2 3 4 2" xfId="23973" xr:uid="{00000000-0005-0000-0000-000057300000}"/>
    <cellStyle name="Standaard 4 2 3 8 3 2 3 5" xfId="15783" xr:uid="{00000000-0005-0000-0000-000058300000}"/>
    <cellStyle name="Standaard 4 2 3 8 3 2 3 6" xfId="23968" xr:uid="{00000000-0005-0000-0000-000059300000}"/>
    <cellStyle name="Standaard 4 2 3 8 3 2 4" xfId="2969" xr:uid="{00000000-0005-0000-0000-00005A300000}"/>
    <cellStyle name="Standaard 4 2 3 8 3 2 4 2" xfId="7636" xr:uid="{00000000-0005-0000-0000-00005B300000}"/>
    <cellStyle name="Standaard 4 2 3 8 3 2 4 2 2" xfId="23975" xr:uid="{00000000-0005-0000-0000-00005C300000}"/>
    <cellStyle name="Standaard 4 2 3 8 3 2 4 3" xfId="11117" xr:uid="{00000000-0005-0000-0000-00005D300000}"/>
    <cellStyle name="Standaard 4 2 3 8 3 2 4 3 2" xfId="23976" xr:uid="{00000000-0005-0000-0000-00005E300000}"/>
    <cellStyle name="Standaard 4 2 3 8 3 2 4 4" xfId="15785" xr:uid="{00000000-0005-0000-0000-00005F300000}"/>
    <cellStyle name="Standaard 4 2 3 8 3 2 4 5" xfId="23974" xr:uid="{00000000-0005-0000-0000-000060300000}"/>
    <cellStyle name="Standaard 4 2 3 8 3 2 5" xfId="5305" xr:uid="{00000000-0005-0000-0000-000061300000}"/>
    <cellStyle name="Standaard 4 2 3 8 3 2 5 2" xfId="23977" xr:uid="{00000000-0005-0000-0000-000062300000}"/>
    <cellStyle name="Standaard 4 2 3 8 3 2 6" xfId="11112" xr:uid="{00000000-0005-0000-0000-000063300000}"/>
    <cellStyle name="Standaard 4 2 3 8 3 2 6 2" xfId="23978" xr:uid="{00000000-0005-0000-0000-000064300000}"/>
    <cellStyle name="Standaard 4 2 3 8 3 2 7" xfId="15780" xr:uid="{00000000-0005-0000-0000-000065300000}"/>
    <cellStyle name="Standaard 4 2 3 8 3 2 8" xfId="23961" xr:uid="{00000000-0005-0000-0000-000066300000}"/>
    <cellStyle name="Standaard 4 2 3 8 3 3" xfId="1804" xr:uid="{00000000-0005-0000-0000-000067300000}"/>
    <cellStyle name="Standaard 4 2 3 8 3 3 2" xfId="4135" xr:uid="{00000000-0005-0000-0000-000068300000}"/>
    <cellStyle name="Standaard 4 2 3 8 3 3 2 2" xfId="8802" xr:uid="{00000000-0005-0000-0000-000069300000}"/>
    <cellStyle name="Standaard 4 2 3 8 3 3 2 2 2" xfId="23981" xr:uid="{00000000-0005-0000-0000-00006A300000}"/>
    <cellStyle name="Standaard 4 2 3 8 3 3 2 3" xfId="11119" xr:uid="{00000000-0005-0000-0000-00006B300000}"/>
    <cellStyle name="Standaard 4 2 3 8 3 3 2 3 2" xfId="23982" xr:uid="{00000000-0005-0000-0000-00006C300000}"/>
    <cellStyle name="Standaard 4 2 3 8 3 3 2 4" xfId="15787" xr:uid="{00000000-0005-0000-0000-00006D300000}"/>
    <cellStyle name="Standaard 4 2 3 8 3 3 2 5" xfId="23980" xr:uid="{00000000-0005-0000-0000-00006E300000}"/>
    <cellStyle name="Standaard 4 2 3 8 3 3 3" xfId="6471" xr:uid="{00000000-0005-0000-0000-00006F300000}"/>
    <cellStyle name="Standaard 4 2 3 8 3 3 3 2" xfId="23983" xr:uid="{00000000-0005-0000-0000-000070300000}"/>
    <cellStyle name="Standaard 4 2 3 8 3 3 4" xfId="11118" xr:uid="{00000000-0005-0000-0000-000071300000}"/>
    <cellStyle name="Standaard 4 2 3 8 3 3 4 2" xfId="23984" xr:uid="{00000000-0005-0000-0000-000072300000}"/>
    <cellStyle name="Standaard 4 2 3 8 3 3 5" xfId="15786" xr:uid="{00000000-0005-0000-0000-000073300000}"/>
    <cellStyle name="Standaard 4 2 3 8 3 3 6" xfId="23979" xr:uid="{00000000-0005-0000-0000-000074300000}"/>
    <cellStyle name="Standaard 4 2 3 8 3 4" xfId="1027" xr:uid="{00000000-0005-0000-0000-000075300000}"/>
    <cellStyle name="Standaard 4 2 3 8 3 4 2" xfId="3358" xr:uid="{00000000-0005-0000-0000-000076300000}"/>
    <cellStyle name="Standaard 4 2 3 8 3 4 2 2" xfId="8025" xr:uid="{00000000-0005-0000-0000-000077300000}"/>
    <cellStyle name="Standaard 4 2 3 8 3 4 2 2 2" xfId="23987" xr:uid="{00000000-0005-0000-0000-000078300000}"/>
    <cellStyle name="Standaard 4 2 3 8 3 4 2 3" xfId="11121" xr:uid="{00000000-0005-0000-0000-000079300000}"/>
    <cellStyle name="Standaard 4 2 3 8 3 4 2 3 2" xfId="23988" xr:uid="{00000000-0005-0000-0000-00007A300000}"/>
    <cellStyle name="Standaard 4 2 3 8 3 4 2 4" xfId="15789" xr:uid="{00000000-0005-0000-0000-00007B300000}"/>
    <cellStyle name="Standaard 4 2 3 8 3 4 2 5" xfId="23986" xr:uid="{00000000-0005-0000-0000-00007C300000}"/>
    <cellStyle name="Standaard 4 2 3 8 3 4 3" xfId="5694" xr:uid="{00000000-0005-0000-0000-00007D300000}"/>
    <cellStyle name="Standaard 4 2 3 8 3 4 3 2" xfId="23989" xr:uid="{00000000-0005-0000-0000-00007E300000}"/>
    <cellStyle name="Standaard 4 2 3 8 3 4 4" xfId="11120" xr:uid="{00000000-0005-0000-0000-00007F300000}"/>
    <cellStyle name="Standaard 4 2 3 8 3 4 4 2" xfId="23990" xr:uid="{00000000-0005-0000-0000-000080300000}"/>
    <cellStyle name="Standaard 4 2 3 8 3 4 5" xfId="15788" xr:uid="{00000000-0005-0000-0000-000081300000}"/>
    <cellStyle name="Standaard 4 2 3 8 3 4 6" xfId="23985" xr:uid="{00000000-0005-0000-0000-000082300000}"/>
    <cellStyle name="Standaard 4 2 3 8 3 5" xfId="2581" xr:uid="{00000000-0005-0000-0000-000083300000}"/>
    <cellStyle name="Standaard 4 2 3 8 3 5 2" xfId="7248" xr:uid="{00000000-0005-0000-0000-000084300000}"/>
    <cellStyle name="Standaard 4 2 3 8 3 5 2 2" xfId="23992" xr:uid="{00000000-0005-0000-0000-000085300000}"/>
    <cellStyle name="Standaard 4 2 3 8 3 5 3" xfId="11122" xr:uid="{00000000-0005-0000-0000-000086300000}"/>
    <cellStyle name="Standaard 4 2 3 8 3 5 3 2" xfId="23993" xr:uid="{00000000-0005-0000-0000-000087300000}"/>
    <cellStyle name="Standaard 4 2 3 8 3 5 4" xfId="15790" xr:uid="{00000000-0005-0000-0000-000088300000}"/>
    <cellStyle name="Standaard 4 2 3 8 3 5 5" xfId="23991" xr:uid="{00000000-0005-0000-0000-000089300000}"/>
    <cellStyle name="Standaard 4 2 3 8 3 6" xfId="4917" xr:uid="{00000000-0005-0000-0000-00008A300000}"/>
    <cellStyle name="Standaard 4 2 3 8 3 6 2" xfId="23994" xr:uid="{00000000-0005-0000-0000-00008B300000}"/>
    <cellStyle name="Standaard 4 2 3 8 3 7" xfId="11111" xr:uid="{00000000-0005-0000-0000-00008C300000}"/>
    <cellStyle name="Standaard 4 2 3 8 3 7 2" xfId="23995" xr:uid="{00000000-0005-0000-0000-00008D300000}"/>
    <cellStyle name="Standaard 4 2 3 8 3 8" xfId="15779" xr:uid="{00000000-0005-0000-0000-00008E300000}"/>
    <cellStyle name="Standaard 4 2 3 8 3 9" xfId="23960" xr:uid="{00000000-0005-0000-0000-00008F300000}"/>
    <cellStyle name="Standaard 4 2 3 8 4" xfId="440" xr:uid="{00000000-0005-0000-0000-000090300000}"/>
    <cellStyle name="Standaard 4 2 3 8 4 2" xfId="1998" xr:uid="{00000000-0005-0000-0000-000091300000}"/>
    <cellStyle name="Standaard 4 2 3 8 4 2 2" xfId="4329" xr:uid="{00000000-0005-0000-0000-000092300000}"/>
    <cellStyle name="Standaard 4 2 3 8 4 2 2 2" xfId="8996" xr:uid="{00000000-0005-0000-0000-000093300000}"/>
    <cellStyle name="Standaard 4 2 3 8 4 2 2 2 2" xfId="23999" xr:uid="{00000000-0005-0000-0000-000094300000}"/>
    <cellStyle name="Standaard 4 2 3 8 4 2 2 3" xfId="11125" xr:uid="{00000000-0005-0000-0000-000095300000}"/>
    <cellStyle name="Standaard 4 2 3 8 4 2 2 3 2" xfId="24000" xr:uid="{00000000-0005-0000-0000-000096300000}"/>
    <cellStyle name="Standaard 4 2 3 8 4 2 2 4" xfId="15793" xr:uid="{00000000-0005-0000-0000-000097300000}"/>
    <cellStyle name="Standaard 4 2 3 8 4 2 2 5" xfId="23998" xr:uid="{00000000-0005-0000-0000-000098300000}"/>
    <cellStyle name="Standaard 4 2 3 8 4 2 3" xfId="6665" xr:uid="{00000000-0005-0000-0000-000099300000}"/>
    <cellStyle name="Standaard 4 2 3 8 4 2 3 2" xfId="24001" xr:uid="{00000000-0005-0000-0000-00009A300000}"/>
    <cellStyle name="Standaard 4 2 3 8 4 2 4" xfId="11124" xr:uid="{00000000-0005-0000-0000-00009B300000}"/>
    <cellStyle name="Standaard 4 2 3 8 4 2 4 2" xfId="24002" xr:uid="{00000000-0005-0000-0000-00009C300000}"/>
    <cellStyle name="Standaard 4 2 3 8 4 2 5" xfId="15792" xr:uid="{00000000-0005-0000-0000-00009D300000}"/>
    <cellStyle name="Standaard 4 2 3 8 4 2 6" xfId="23997" xr:uid="{00000000-0005-0000-0000-00009E300000}"/>
    <cellStyle name="Standaard 4 2 3 8 4 3" xfId="1221" xr:uid="{00000000-0005-0000-0000-00009F300000}"/>
    <cellStyle name="Standaard 4 2 3 8 4 3 2" xfId="3552" xr:uid="{00000000-0005-0000-0000-0000A0300000}"/>
    <cellStyle name="Standaard 4 2 3 8 4 3 2 2" xfId="8219" xr:uid="{00000000-0005-0000-0000-0000A1300000}"/>
    <cellStyle name="Standaard 4 2 3 8 4 3 2 2 2" xfId="24005" xr:uid="{00000000-0005-0000-0000-0000A2300000}"/>
    <cellStyle name="Standaard 4 2 3 8 4 3 2 3" xfId="11127" xr:uid="{00000000-0005-0000-0000-0000A3300000}"/>
    <cellStyle name="Standaard 4 2 3 8 4 3 2 3 2" xfId="24006" xr:uid="{00000000-0005-0000-0000-0000A4300000}"/>
    <cellStyle name="Standaard 4 2 3 8 4 3 2 4" xfId="15795" xr:uid="{00000000-0005-0000-0000-0000A5300000}"/>
    <cellStyle name="Standaard 4 2 3 8 4 3 2 5" xfId="24004" xr:uid="{00000000-0005-0000-0000-0000A6300000}"/>
    <cellStyle name="Standaard 4 2 3 8 4 3 3" xfId="5888" xr:uid="{00000000-0005-0000-0000-0000A7300000}"/>
    <cellStyle name="Standaard 4 2 3 8 4 3 3 2" xfId="24007" xr:uid="{00000000-0005-0000-0000-0000A8300000}"/>
    <cellStyle name="Standaard 4 2 3 8 4 3 4" xfId="11126" xr:uid="{00000000-0005-0000-0000-0000A9300000}"/>
    <cellStyle name="Standaard 4 2 3 8 4 3 4 2" xfId="24008" xr:uid="{00000000-0005-0000-0000-0000AA300000}"/>
    <cellStyle name="Standaard 4 2 3 8 4 3 5" xfId="15794" xr:uid="{00000000-0005-0000-0000-0000AB300000}"/>
    <cellStyle name="Standaard 4 2 3 8 4 3 6" xfId="24003" xr:uid="{00000000-0005-0000-0000-0000AC300000}"/>
    <cellStyle name="Standaard 4 2 3 8 4 4" xfId="2775" xr:uid="{00000000-0005-0000-0000-0000AD300000}"/>
    <cellStyle name="Standaard 4 2 3 8 4 4 2" xfId="7442" xr:uid="{00000000-0005-0000-0000-0000AE300000}"/>
    <cellStyle name="Standaard 4 2 3 8 4 4 2 2" xfId="24010" xr:uid="{00000000-0005-0000-0000-0000AF300000}"/>
    <cellStyle name="Standaard 4 2 3 8 4 4 3" xfId="11128" xr:uid="{00000000-0005-0000-0000-0000B0300000}"/>
    <cellStyle name="Standaard 4 2 3 8 4 4 3 2" xfId="24011" xr:uid="{00000000-0005-0000-0000-0000B1300000}"/>
    <cellStyle name="Standaard 4 2 3 8 4 4 4" xfId="15796" xr:uid="{00000000-0005-0000-0000-0000B2300000}"/>
    <cellStyle name="Standaard 4 2 3 8 4 4 5" xfId="24009" xr:uid="{00000000-0005-0000-0000-0000B3300000}"/>
    <cellStyle name="Standaard 4 2 3 8 4 5" xfId="5111" xr:uid="{00000000-0005-0000-0000-0000B4300000}"/>
    <cellStyle name="Standaard 4 2 3 8 4 5 2" xfId="24012" xr:uid="{00000000-0005-0000-0000-0000B5300000}"/>
    <cellStyle name="Standaard 4 2 3 8 4 6" xfId="11123" xr:uid="{00000000-0005-0000-0000-0000B6300000}"/>
    <cellStyle name="Standaard 4 2 3 8 4 6 2" xfId="24013" xr:uid="{00000000-0005-0000-0000-0000B7300000}"/>
    <cellStyle name="Standaard 4 2 3 8 4 7" xfId="15791" xr:uid="{00000000-0005-0000-0000-0000B8300000}"/>
    <cellStyle name="Standaard 4 2 3 8 4 8" xfId="23996" xr:uid="{00000000-0005-0000-0000-0000B9300000}"/>
    <cellStyle name="Standaard 4 2 3 8 5" xfId="1610" xr:uid="{00000000-0005-0000-0000-0000BA300000}"/>
    <cellStyle name="Standaard 4 2 3 8 5 2" xfId="3941" xr:uid="{00000000-0005-0000-0000-0000BB300000}"/>
    <cellStyle name="Standaard 4 2 3 8 5 2 2" xfId="8608" xr:uid="{00000000-0005-0000-0000-0000BC300000}"/>
    <cellStyle name="Standaard 4 2 3 8 5 2 2 2" xfId="24016" xr:uid="{00000000-0005-0000-0000-0000BD300000}"/>
    <cellStyle name="Standaard 4 2 3 8 5 2 3" xfId="11130" xr:uid="{00000000-0005-0000-0000-0000BE300000}"/>
    <cellStyle name="Standaard 4 2 3 8 5 2 3 2" xfId="24017" xr:uid="{00000000-0005-0000-0000-0000BF300000}"/>
    <cellStyle name="Standaard 4 2 3 8 5 2 4" xfId="15798" xr:uid="{00000000-0005-0000-0000-0000C0300000}"/>
    <cellStyle name="Standaard 4 2 3 8 5 2 5" xfId="24015" xr:uid="{00000000-0005-0000-0000-0000C1300000}"/>
    <cellStyle name="Standaard 4 2 3 8 5 3" xfId="6277" xr:uid="{00000000-0005-0000-0000-0000C2300000}"/>
    <cellStyle name="Standaard 4 2 3 8 5 3 2" xfId="24018" xr:uid="{00000000-0005-0000-0000-0000C3300000}"/>
    <cellStyle name="Standaard 4 2 3 8 5 4" xfId="11129" xr:uid="{00000000-0005-0000-0000-0000C4300000}"/>
    <cellStyle name="Standaard 4 2 3 8 5 4 2" xfId="24019" xr:uid="{00000000-0005-0000-0000-0000C5300000}"/>
    <cellStyle name="Standaard 4 2 3 8 5 5" xfId="15797" xr:uid="{00000000-0005-0000-0000-0000C6300000}"/>
    <cellStyle name="Standaard 4 2 3 8 5 6" xfId="24014" xr:uid="{00000000-0005-0000-0000-0000C7300000}"/>
    <cellStyle name="Standaard 4 2 3 8 6" xfId="833" xr:uid="{00000000-0005-0000-0000-0000C8300000}"/>
    <cellStyle name="Standaard 4 2 3 8 6 2" xfId="3164" xr:uid="{00000000-0005-0000-0000-0000C9300000}"/>
    <cellStyle name="Standaard 4 2 3 8 6 2 2" xfId="7831" xr:uid="{00000000-0005-0000-0000-0000CA300000}"/>
    <cellStyle name="Standaard 4 2 3 8 6 2 2 2" xfId="24022" xr:uid="{00000000-0005-0000-0000-0000CB300000}"/>
    <cellStyle name="Standaard 4 2 3 8 6 2 3" xfId="11132" xr:uid="{00000000-0005-0000-0000-0000CC300000}"/>
    <cellStyle name="Standaard 4 2 3 8 6 2 3 2" xfId="24023" xr:uid="{00000000-0005-0000-0000-0000CD300000}"/>
    <cellStyle name="Standaard 4 2 3 8 6 2 4" xfId="15800" xr:uid="{00000000-0005-0000-0000-0000CE300000}"/>
    <cellStyle name="Standaard 4 2 3 8 6 2 5" xfId="24021" xr:uid="{00000000-0005-0000-0000-0000CF300000}"/>
    <cellStyle name="Standaard 4 2 3 8 6 3" xfId="5500" xr:uid="{00000000-0005-0000-0000-0000D0300000}"/>
    <cellStyle name="Standaard 4 2 3 8 6 3 2" xfId="24024" xr:uid="{00000000-0005-0000-0000-0000D1300000}"/>
    <cellStyle name="Standaard 4 2 3 8 6 4" xfId="11131" xr:uid="{00000000-0005-0000-0000-0000D2300000}"/>
    <cellStyle name="Standaard 4 2 3 8 6 4 2" xfId="24025" xr:uid="{00000000-0005-0000-0000-0000D3300000}"/>
    <cellStyle name="Standaard 4 2 3 8 6 5" xfId="15799" xr:uid="{00000000-0005-0000-0000-0000D4300000}"/>
    <cellStyle name="Standaard 4 2 3 8 6 6" xfId="24020" xr:uid="{00000000-0005-0000-0000-0000D5300000}"/>
    <cellStyle name="Standaard 4 2 3 8 7" xfId="2387" xr:uid="{00000000-0005-0000-0000-0000D6300000}"/>
    <cellStyle name="Standaard 4 2 3 8 7 2" xfId="7054" xr:uid="{00000000-0005-0000-0000-0000D7300000}"/>
    <cellStyle name="Standaard 4 2 3 8 7 2 2" xfId="24027" xr:uid="{00000000-0005-0000-0000-0000D8300000}"/>
    <cellStyle name="Standaard 4 2 3 8 7 3" xfId="11133" xr:uid="{00000000-0005-0000-0000-0000D9300000}"/>
    <cellStyle name="Standaard 4 2 3 8 7 3 2" xfId="24028" xr:uid="{00000000-0005-0000-0000-0000DA300000}"/>
    <cellStyle name="Standaard 4 2 3 8 7 4" xfId="15801" xr:uid="{00000000-0005-0000-0000-0000DB300000}"/>
    <cellStyle name="Standaard 4 2 3 8 7 5" xfId="24026" xr:uid="{00000000-0005-0000-0000-0000DC300000}"/>
    <cellStyle name="Standaard 4 2 3 8 8" xfId="4781" xr:uid="{00000000-0005-0000-0000-0000DD300000}"/>
    <cellStyle name="Standaard 4 2 3 8 8 2" xfId="24029" xr:uid="{00000000-0005-0000-0000-0000DE300000}"/>
    <cellStyle name="Standaard 4 2 3 8 9" xfId="11086" xr:uid="{00000000-0005-0000-0000-0000DF300000}"/>
    <cellStyle name="Standaard 4 2 3 8 9 2" xfId="24030" xr:uid="{00000000-0005-0000-0000-0000E0300000}"/>
    <cellStyle name="Standaard 4 2 3 9" xfId="116" xr:uid="{00000000-0005-0000-0000-0000E1300000}"/>
    <cellStyle name="Standaard 4 2 3 9 10" xfId="24031" xr:uid="{00000000-0005-0000-0000-0000E2300000}"/>
    <cellStyle name="Standaard 4 2 3 9 2" xfId="310" xr:uid="{00000000-0005-0000-0000-0000E3300000}"/>
    <cellStyle name="Standaard 4 2 3 9 2 2" xfId="701" xr:uid="{00000000-0005-0000-0000-0000E4300000}"/>
    <cellStyle name="Standaard 4 2 3 9 2 2 2" xfId="2259" xr:uid="{00000000-0005-0000-0000-0000E5300000}"/>
    <cellStyle name="Standaard 4 2 3 9 2 2 2 2" xfId="4590" xr:uid="{00000000-0005-0000-0000-0000E6300000}"/>
    <cellStyle name="Standaard 4 2 3 9 2 2 2 2 2" xfId="9257" xr:uid="{00000000-0005-0000-0000-0000E7300000}"/>
    <cellStyle name="Standaard 4 2 3 9 2 2 2 2 2 2" xfId="24036" xr:uid="{00000000-0005-0000-0000-0000E8300000}"/>
    <cellStyle name="Standaard 4 2 3 9 2 2 2 2 3" xfId="11138" xr:uid="{00000000-0005-0000-0000-0000E9300000}"/>
    <cellStyle name="Standaard 4 2 3 9 2 2 2 2 3 2" xfId="24037" xr:uid="{00000000-0005-0000-0000-0000EA300000}"/>
    <cellStyle name="Standaard 4 2 3 9 2 2 2 2 4" xfId="15806" xr:uid="{00000000-0005-0000-0000-0000EB300000}"/>
    <cellStyle name="Standaard 4 2 3 9 2 2 2 2 5" xfId="24035" xr:uid="{00000000-0005-0000-0000-0000EC300000}"/>
    <cellStyle name="Standaard 4 2 3 9 2 2 2 3" xfId="6926" xr:uid="{00000000-0005-0000-0000-0000ED300000}"/>
    <cellStyle name="Standaard 4 2 3 9 2 2 2 3 2" xfId="24038" xr:uid="{00000000-0005-0000-0000-0000EE300000}"/>
    <cellStyle name="Standaard 4 2 3 9 2 2 2 4" xfId="11137" xr:uid="{00000000-0005-0000-0000-0000EF300000}"/>
    <cellStyle name="Standaard 4 2 3 9 2 2 2 4 2" xfId="24039" xr:uid="{00000000-0005-0000-0000-0000F0300000}"/>
    <cellStyle name="Standaard 4 2 3 9 2 2 2 5" xfId="15805" xr:uid="{00000000-0005-0000-0000-0000F1300000}"/>
    <cellStyle name="Standaard 4 2 3 9 2 2 2 6" xfId="24034" xr:uid="{00000000-0005-0000-0000-0000F2300000}"/>
    <cellStyle name="Standaard 4 2 3 9 2 2 3" xfId="1482" xr:uid="{00000000-0005-0000-0000-0000F3300000}"/>
    <cellStyle name="Standaard 4 2 3 9 2 2 3 2" xfId="3813" xr:uid="{00000000-0005-0000-0000-0000F4300000}"/>
    <cellStyle name="Standaard 4 2 3 9 2 2 3 2 2" xfId="8480" xr:uid="{00000000-0005-0000-0000-0000F5300000}"/>
    <cellStyle name="Standaard 4 2 3 9 2 2 3 2 2 2" xfId="24042" xr:uid="{00000000-0005-0000-0000-0000F6300000}"/>
    <cellStyle name="Standaard 4 2 3 9 2 2 3 2 3" xfId="11140" xr:uid="{00000000-0005-0000-0000-0000F7300000}"/>
    <cellStyle name="Standaard 4 2 3 9 2 2 3 2 3 2" xfId="24043" xr:uid="{00000000-0005-0000-0000-0000F8300000}"/>
    <cellStyle name="Standaard 4 2 3 9 2 2 3 2 4" xfId="15808" xr:uid="{00000000-0005-0000-0000-0000F9300000}"/>
    <cellStyle name="Standaard 4 2 3 9 2 2 3 2 5" xfId="24041" xr:uid="{00000000-0005-0000-0000-0000FA300000}"/>
    <cellStyle name="Standaard 4 2 3 9 2 2 3 3" xfId="6149" xr:uid="{00000000-0005-0000-0000-0000FB300000}"/>
    <cellStyle name="Standaard 4 2 3 9 2 2 3 3 2" xfId="24044" xr:uid="{00000000-0005-0000-0000-0000FC300000}"/>
    <cellStyle name="Standaard 4 2 3 9 2 2 3 4" xfId="11139" xr:uid="{00000000-0005-0000-0000-0000FD300000}"/>
    <cellStyle name="Standaard 4 2 3 9 2 2 3 4 2" xfId="24045" xr:uid="{00000000-0005-0000-0000-0000FE300000}"/>
    <cellStyle name="Standaard 4 2 3 9 2 2 3 5" xfId="15807" xr:uid="{00000000-0005-0000-0000-0000FF300000}"/>
    <cellStyle name="Standaard 4 2 3 9 2 2 3 6" xfId="24040" xr:uid="{00000000-0005-0000-0000-000000310000}"/>
    <cellStyle name="Standaard 4 2 3 9 2 2 4" xfId="3036" xr:uid="{00000000-0005-0000-0000-000001310000}"/>
    <cellStyle name="Standaard 4 2 3 9 2 2 4 2" xfId="7703" xr:uid="{00000000-0005-0000-0000-000002310000}"/>
    <cellStyle name="Standaard 4 2 3 9 2 2 4 2 2" xfId="24047" xr:uid="{00000000-0005-0000-0000-000003310000}"/>
    <cellStyle name="Standaard 4 2 3 9 2 2 4 3" xfId="11141" xr:uid="{00000000-0005-0000-0000-000004310000}"/>
    <cellStyle name="Standaard 4 2 3 9 2 2 4 3 2" xfId="24048" xr:uid="{00000000-0005-0000-0000-000005310000}"/>
    <cellStyle name="Standaard 4 2 3 9 2 2 4 4" xfId="15809" xr:uid="{00000000-0005-0000-0000-000006310000}"/>
    <cellStyle name="Standaard 4 2 3 9 2 2 4 5" xfId="24046" xr:uid="{00000000-0005-0000-0000-000007310000}"/>
    <cellStyle name="Standaard 4 2 3 9 2 2 5" xfId="5372" xr:uid="{00000000-0005-0000-0000-000008310000}"/>
    <cellStyle name="Standaard 4 2 3 9 2 2 5 2" xfId="24049" xr:uid="{00000000-0005-0000-0000-000009310000}"/>
    <cellStyle name="Standaard 4 2 3 9 2 2 6" xfId="11136" xr:uid="{00000000-0005-0000-0000-00000A310000}"/>
    <cellStyle name="Standaard 4 2 3 9 2 2 6 2" xfId="24050" xr:uid="{00000000-0005-0000-0000-00000B310000}"/>
    <cellStyle name="Standaard 4 2 3 9 2 2 7" xfId="15804" xr:uid="{00000000-0005-0000-0000-00000C310000}"/>
    <cellStyle name="Standaard 4 2 3 9 2 2 8" xfId="24033" xr:uid="{00000000-0005-0000-0000-00000D310000}"/>
    <cellStyle name="Standaard 4 2 3 9 2 3" xfId="1871" xr:uid="{00000000-0005-0000-0000-00000E310000}"/>
    <cellStyle name="Standaard 4 2 3 9 2 3 2" xfId="4202" xr:uid="{00000000-0005-0000-0000-00000F310000}"/>
    <cellStyle name="Standaard 4 2 3 9 2 3 2 2" xfId="8869" xr:uid="{00000000-0005-0000-0000-000010310000}"/>
    <cellStyle name="Standaard 4 2 3 9 2 3 2 2 2" xfId="24053" xr:uid="{00000000-0005-0000-0000-000011310000}"/>
    <cellStyle name="Standaard 4 2 3 9 2 3 2 3" xfId="11143" xr:uid="{00000000-0005-0000-0000-000012310000}"/>
    <cellStyle name="Standaard 4 2 3 9 2 3 2 3 2" xfId="24054" xr:uid="{00000000-0005-0000-0000-000013310000}"/>
    <cellStyle name="Standaard 4 2 3 9 2 3 2 4" xfId="15811" xr:uid="{00000000-0005-0000-0000-000014310000}"/>
    <cellStyle name="Standaard 4 2 3 9 2 3 2 5" xfId="24052" xr:uid="{00000000-0005-0000-0000-000015310000}"/>
    <cellStyle name="Standaard 4 2 3 9 2 3 3" xfId="6538" xr:uid="{00000000-0005-0000-0000-000016310000}"/>
    <cellStyle name="Standaard 4 2 3 9 2 3 3 2" xfId="24055" xr:uid="{00000000-0005-0000-0000-000017310000}"/>
    <cellStyle name="Standaard 4 2 3 9 2 3 4" xfId="11142" xr:uid="{00000000-0005-0000-0000-000018310000}"/>
    <cellStyle name="Standaard 4 2 3 9 2 3 4 2" xfId="24056" xr:uid="{00000000-0005-0000-0000-000019310000}"/>
    <cellStyle name="Standaard 4 2 3 9 2 3 5" xfId="15810" xr:uid="{00000000-0005-0000-0000-00001A310000}"/>
    <cellStyle name="Standaard 4 2 3 9 2 3 6" xfId="24051" xr:uid="{00000000-0005-0000-0000-00001B310000}"/>
    <cellStyle name="Standaard 4 2 3 9 2 4" xfId="1094" xr:uid="{00000000-0005-0000-0000-00001C310000}"/>
    <cellStyle name="Standaard 4 2 3 9 2 4 2" xfId="3425" xr:uid="{00000000-0005-0000-0000-00001D310000}"/>
    <cellStyle name="Standaard 4 2 3 9 2 4 2 2" xfId="8092" xr:uid="{00000000-0005-0000-0000-00001E310000}"/>
    <cellStyle name="Standaard 4 2 3 9 2 4 2 2 2" xfId="24059" xr:uid="{00000000-0005-0000-0000-00001F310000}"/>
    <cellStyle name="Standaard 4 2 3 9 2 4 2 3" xfId="11145" xr:uid="{00000000-0005-0000-0000-000020310000}"/>
    <cellStyle name="Standaard 4 2 3 9 2 4 2 3 2" xfId="24060" xr:uid="{00000000-0005-0000-0000-000021310000}"/>
    <cellStyle name="Standaard 4 2 3 9 2 4 2 4" xfId="15813" xr:uid="{00000000-0005-0000-0000-000022310000}"/>
    <cellStyle name="Standaard 4 2 3 9 2 4 2 5" xfId="24058" xr:uid="{00000000-0005-0000-0000-000023310000}"/>
    <cellStyle name="Standaard 4 2 3 9 2 4 3" xfId="5761" xr:uid="{00000000-0005-0000-0000-000024310000}"/>
    <cellStyle name="Standaard 4 2 3 9 2 4 3 2" xfId="24061" xr:uid="{00000000-0005-0000-0000-000025310000}"/>
    <cellStyle name="Standaard 4 2 3 9 2 4 4" xfId="11144" xr:uid="{00000000-0005-0000-0000-000026310000}"/>
    <cellStyle name="Standaard 4 2 3 9 2 4 4 2" xfId="24062" xr:uid="{00000000-0005-0000-0000-000027310000}"/>
    <cellStyle name="Standaard 4 2 3 9 2 4 5" xfId="15812" xr:uid="{00000000-0005-0000-0000-000028310000}"/>
    <cellStyle name="Standaard 4 2 3 9 2 4 6" xfId="24057" xr:uid="{00000000-0005-0000-0000-000029310000}"/>
    <cellStyle name="Standaard 4 2 3 9 2 5" xfId="2648" xr:uid="{00000000-0005-0000-0000-00002A310000}"/>
    <cellStyle name="Standaard 4 2 3 9 2 5 2" xfId="7315" xr:uid="{00000000-0005-0000-0000-00002B310000}"/>
    <cellStyle name="Standaard 4 2 3 9 2 5 2 2" xfId="24064" xr:uid="{00000000-0005-0000-0000-00002C310000}"/>
    <cellStyle name="Standaard 4 2 3 9 2 5 3" xfId="11146" xr:uid="{00000000-0005-0000-0000-00002D310000}"/>
    <cellStyle name="Standaard 4 2 3 9 2 5 3 2" xfId="24065" xr:uid="{00000000-0005-0000-0000-00002E310000}"/>
    <cellStyle name="Standaard 4 2 3 9 2 5 4" xfId="15814" xr:uid="{00000000-0005-0000-0000-00002F310000}"/>
    <cellStyle name="Standaard 4 2 3 9 2 5 5" xfId="24063" xr:uid="{00000000-0005-0000-0000-000030310000}"/>
    <cellStyle name="Standaard 4 2 3 9 2 6" xfId="4984" xr:uid="{00000000-0005-0000-0000-000031310000}"/>
    <cellStyle name="Standaard 4 2 3 9 2 6 2" xfId="24066" xr:uid="{00000000-0005-0000-0000-000032310000}"/>
    <cellStyle name="Standaard 4 2 3 9 2 7" xfId="11135" xr:uid="{00000000-0005-0000-0000-000033310000}"/>
    <cellStyle name="Standaard 4 2 3 9 2 7 2" xfId="24067" xr:uid="{00000000-0005-0000-0000-000034310000}"/>
    <cellStyle name="Standaard 4 2 3 9 2 8" xfId="15803" xr:uid="{00000000-0005-0000-0000-000035310000}"/>
    <cellStyle name="Standaard 4 2 3 9 2 9" xfId="24032" xr:uid="{00000000-0005-0000-0000-000036310000}"/>
    <cellStyle name="Standaard 4 2 3 9 3" xfId="507" xr:uid="{00000000-0005-0000-0000-000037310000}"/>
    <cellStyle name="Standaard 4 2 3 9 3 2" xfId="2065" xr:uid="{00000000-0005-0000-0000-000038310000}"/>
    <cellStyle name="Standaard 4 2 3 9 3 2 2" xfId="4396" xr:uid="{00000000-0005-0000-0000-000039310000}"/>
    <cellStyle name="Standaard 4 2 3 9 3 2 2 2" xfId="9063" xr:uid="{00000000-0005-0000-0000-00003A310000}"/>
    <cellStyle name="Standaard 4 2 3 9 3 2 2 2 2" xfId="24071" xr:uid="{00000000-0005-0000-0000-00003B310000}"/>
    <cellStyle name="Standaard 4 2 3 9 3 2 2 3" xfId="11149" xr:uid="{00000000-0005-0000-0000-00003C310000}"/>
    <cellStyle name="Standaard 4 2 3 9 3 2 2 3 2" xfId="24072" xr:uid="{00000000-0005-0000-0000-00003D310000}"/>
    <cellStyle name="Standaard 4 2 3 9 3 2 2 4" xfId="15817" xr:uid="{00000000-0005-0000-0000-00003E310000}"/>
    <cellStyle name="Standaard 4 2 3 9 3 2 2 5" xfId="24070" xr:uid="{00000000-0005-0000-0000-00003F310000}"/>
    <cellStyle name="Standaard 4 2 3 9 3 2 3" xfId="6732" xr:uid="{00000000-0005-0000-0000-000040310000}"/>
    <cellStyle name="Standaard 4 2 3 9 3 2 3 2" xfId="24073" xr:uid="{00000000-0005-0000-0000-000041310000}"/>
    <cellStyle name="Standaard 4 2 3 9 3 2 4" xfId="11148" xr:uid="{00000000-0005-0000-0000-000042310000}"/>
    <cellStyle name="Standaard 4 2 3 9 3 2 4 2" xfId="24074" xr:uid="{00000000-0005-0000-0000-000043310000}"/>
    <cellStyle name="Standaard 4 2 3 9 3 2 5" xfId="15816" xr:uid="{00000000-0005-0000-0000-000044310000}"/>
    <cellStyle name="Standaard 4 2 3 9 3 2 6" xfId="24069" xr:uid="{00000000-0005-0000-0000-000045310000}"/>
    <cellStyle name="Standaard 4 2 3 9 3 3" xfId="1288" xr:uid="{00000000-0005-0000-0000-000046310000}"/>
    <cellStyle name="Standaard 4 2 3 9 3 3 2" xfId="3619" xr:uid="{00000000-0005-0000-0000-000047310000}"/>
    <cellStyle name="Standaard 4 2 3 9 3 3 2 2" xfId="8286" xr:uid="{00000000-0005-0000-0000-000048310000}"/>
    <cellStyle name="Standaard 4 2 3 9 3 3 2 2 2" xfId="24077" xr:uid="{00000000-0005-0000-0000-000049310000}"/>
    <cellStyle name="Standaard 4 2 3 9 3 3 2 3" xfId="11151" xr:uid="{00000000-0005-0000-0000-00004A310000}"/>
    <cellStyle name="Standaard 4 2 3 9 3 3 2 3 2" xfId="24078" xr:uid="{00000000-0005-0000-0000-00004B310000}"/>
    <cellStyle name="Standaard 4 2 3 9 3 3 2 4" xfId="15819" xr:uid="{00000000-0005-0000-0000-00004C310000}"/>
    <cellStyle name="Standaard 4 2 3 9 3 3 2 5" xfId="24076" xr:uid="{00000000-0005-0000-0000-00004D310000}"/>
    <cellStyle name="Standaard 4 2 3 9 3 3 3" xfId="5955" xr:uid="{00000000-0005-0000-0000-00004E310000}"/>
    <cellStyle name="Standaard 4 2 3 9 3 3 3 2" xfId="24079" xr:uid="{00000000-0005-0000-0000-00004F310000}"/>
    <cellStyle name="Standaard 4 2 3 9 3 3 4" xfId="11150" xr:uid="{00000000-0005-0000-0000-000050310000}"/>
    <cellStyle name="Standaard 4 2 3 9 3 3 4 2" xfId="24080" xr:uid="{00000000-0005-0000-0000-000051310000}"/>
    <cellStyle name="Standaard 4 2 3 9 3 3 5" xfId="15818" xr:uid="{00000000-0005-0000-0000-000052310000}"/>
    <cellStyle name="Standaard 4 2 3 9 3 3 6" xfId="24075" xr:uid="{00000000-0005-0000-0000-000053310000}"/>
    <cellStyle name="Standaard 4 2 3 9 3 4" xfId="2842" xr:uid="{00000000-0005-0000-0000-000054310000}"/>
    <cellStyle name="Standaard 4 2 3 9 3 4 2" xfId="7509" xr:uid="{00000000-0005-0000-0000-000055310000}"/>
    <cellStyle name="Standaard 4 2 3 9 3 4 2 2" xfId="24082" xr:uid="{00000000-0005-0000-0000-000056310000}"/>
    <cellStyle name="Standaard 4 2 3 9 3 4 3" xfId="11152" xr:uid="{00000000-0005-0000-0000-000057310000}"/>
    <cellStyle name="Standaard 4 2 3 9 3 4 3 2" xfId="24083" xr:uid="{00000000-0005-0000-0000-000058310000}"/>
    <cellStyle name="Standaard 4 2 3 9 3 4 4" xfId="15820" xr:uid="{00000000-0005-0000-0000-000059310000}"/>
    <cellStyle name="Standaard 4 2 3 9 3 4 5" xfId="24081" xr:uid="{00000000-0005-0000-0000-00005A310000}"/>
    <cellStyle name="Standaard 4 2 3 9 3 5" xfId="5178" xr:uid="{00000000-0005-0000-0000-00005B310000}"/>
    <cellStyle name="Standaard 4 2 3 9 3 5 2" xfId="24084" xr:uid="{00000000-0005-0000-0000-00005C310000}"/>
    <cellStyle name="Standaard 4 2 3 9 3 6" xfId="11147" xr:uid="{00000000-0005-0000-0000-00005D310000}"/>
    <cellStyle name="Standaard 4 2 3 9 3 6 2" xfId="24085" xr:uid="{00000000-0005-0000-0000-00005E310000}"/>
    <cellStyle name="Standaard 4 2 3 9 3 7" xfId="15815" xr:uid="{00000000-0005-0000-0000-00005F310000}"/>
    <cellStyle name="Standaard 4 2 3 9 3 8" xfId="24068" xr:uid="{00000000-0005-0000-0000-000060310000}"/>
    <cellStyle name="Standaard 4 2 3 9 4" xfId="1677" xr:uid="{00000000-0005-0000-0000-000061310000}"/>
    <cellStyle name="Standaard 4 2 3 9 4 2" xfId="4008" xr:uid="{00000000-0005-0000-0000-000062310000}"/>
    <cellStyle name="Standaard 4 2 3 9 4 2 2" xfId="8675" xr:uid="{00000000-0005-0000-0000-000063310000}"/>
    <cellStyle name="Standaard 4 2 3 9 4 2 2 2" xfId="24088" xr:uid="{00000000-0005-0000-0000-000064310000}"/>
    <cellStyle name="Standaard 4 2 3 9 4 2 3" xfId="11154" xr:uid="{00000000-0005-0000-0000-000065310000}"/>
    <cellStyle name="Standaard 4 2 3 9 4 2 3 2" xfId="24089" xr:uid="{00000000-0005-0000-0000-000066310000}"/>
    <cellStyle name="Standaard 4 2 3 9 4 2 4" xfId="15822" xr:uid="{00000000-0005-0000-0000-000067310000}"/>
    <cellStyle name="Standaard 4 2 3 9 4 2 5" xfId="24087" xr:uid="{00000000-0005-0000-0000-000068310000}"/>
    <cellStyle name="Standaard 4 2 3 9 4 3" xfId="6344" xr:uid="{00000000-0005-0000-0000-000069310000}"/>
    <cellStyle name="Standaard 4 2 3 9 4 3 2" xfId="24090" xr:uid="{00000000-0005-0000-0000-00006A310000}"/>
    <cellStyle name="Standaard 4 2 3 9 4 4" xfId="11153" xr:uid="{00000000-0005-0000-0000-00006B310000}"/>
    <cellStyle name="Standaard 4 2 3 9 4 4 2" xfId="24091" xr:uid="{00000000-0005-0000-0000-00006C310000}"/>
    <cellStyle name="Standaard 4 2 3 9 4 5" xfId="15821" xr:uid="{00000000-0005-0000-0000-00006D310000}"/>
    <cellStyle name="Standaard 4 2 3 9 4 6" xfId="24086" xr:uid="{00000000-0005-0000-0000-00006E310000}"/>
    <cellStyle name="Standaard 4 2 3 9 5" xfId="900" xr:uid="{00000000-0005-0000-0000-00006F310000}"/>
    <cellStyle name="Standaard 4 2 3 9 5 2" xfId="3231" xr:uid="{00000000-0005-0000-0000-000070310000}"/>
    <cellStyle name="Standaard 4 2 3 9 5 2 2" xfId="7898" xr:uid="{00000000-0005-0000-0000-000071310000}"/>
    <cellStyle name="Standaard 4 2 3 9 5 2 2 2" xfId="24094" xr:uid="{00000000-0005-0000-0000-000072310000}"/>
    <cellStyle name="Standaard 4 2 3 9 5 2 3" xfId="11156" xr:uid="{00000000-0005-0000-0000-000073310000}"/>
    <cellStyle name="Standaard 4 2 3 9 5 2 3 2" xfId="24095" xr:uid="{00000000-0005-0000-0000-000074310000}"/>
    <cellStyle name="Standaard 4 2 3 9 5 2 4" xfId="15824" xr:uid="{00000000-0005-0000-0000-000075310000}"/>
    <cellStyle name="Standaard 4 2 3 9 5 2 5" xfId="24093" xr:uid="{00000000-0005-0000-0000-000076310000}"/>
    <cellStyle name="Standaard 4 2 3 9 5 3" xfId="5567" xr:uid="{00000000-0005-0000-0000-000077310000}"/>
    <cellStyle name="Standaard 4 2 3 9 5 3 2" xfId="24096" xr:uid="{00000000-0005-0000-0000-000078310000}"/>
    <cellStyle name="Standaard 4 2 3 9 5 4" xfId="11155" xr:uid="{00000000-0005-0000-0000-000079310000}"/>
    <cellStyle name="Standaard 4 2 3 9 5 4 2" xfId="24097" xr:uid="{00000000-0005-0000-0000-00007A310000}"/>
    <cellStyle name="Standaard 4 2 3 9 5 5" xfId="15823" xr:uid="{00000000-0005-0000-0000-00007B310000}"/>
    <cellStyle name="Standaard 4 2 3 9 5 6" xfId="24092" xr:uid="{00000000-0005-0000-0000-00007C310000}"/>
    <cellStyle name="Standaard 4 2 3 9 6" xfId="2454" xr:uid="{00000000-0005-0000-0000-00007D310000}"/>
    <cellStyle name="Standaard 4 2 3 9 6 2" xfId="7121" xr:uid="{00000000-0005-0000-0000-00007E310000}"/>
    <cellStyle name="Standaard 4 2 3 9 6 2 2" xfId="24099" xr:uid="{00000000-0005-0000-0000-00007F310000}"/>
    <cellStyle name="Standaard 4 2 3 9 6 3" xfId="11157" xr:uid="{00000000-0005-0000-0000-000080310000}"/>
    <cellStyle name="Standaard 4 2 3 9 6 3 2" xfId="24100" xr:uid="{00000000-0005-0000-0000-000081310000}"/>
    <cellStyle name="Standaard 4 2 3 9 6 4" xfId="15825" xr:uid="{00000000-0005-0000-0000-000082310000}"/>
    <cellStyle name="Standaard 4 2 3 9 6 5" xfId="24098" xr:uid="{00000000-0005-0000-0000-000083310000}"/>
    <cellStyle name="Standaard 4 2 3 9 7" xfId="4790" xr:uid="{00000000-0005-0000-0000-000084310000}"/>
    <cellStyle name="Standaard 4 2 3 9 7 2" xfId="24101" xr:uid="{00000000-0005-0000-0000-000085310000}"/>
    <cellStyle name="Standaard 4 2 3 9 8" xfId="11134" xr:uid="{00000000-0005-0000-0000-000086310000}"/>
    <cellStyle name="Standaard 4 2 3 9 8 2" xfId="24102" xr:uid="{00000000-0005-0000-0000-000087310000}"/>
    <cellStyle name="Standaard 4 2 3 9 9" xfId="15802" xr:uid="{00000000-0005-0000-0000-000088310000}"/>
    <cellStyle name="Standaard 4 2 4" xfId="48" xr:uid="{00000000-0005-0000-0000-000089310000}"/>
    <cellStyle name="Standaard 4 2 4 10" xfId="2388" xr:uid="{00000000-0005-0000-0000-00008A310000}"/>
    <cellStyle name="Standaard 4 2 4 10 2" xfId="7055" xr:uid="{00000000-0005-0000-0000-00008B310000}"/>
    <cellStyle name="Standaard 4 2 4 10 2 2" xfId="24105" xr:uid="{00000000-0005-0000-0000-00008C310000}"/>
    <cellStyle name="Standaard 4 2 4 10 3" xfId="11159" xr:uid="{00000000-0005-0000-0000-00008D310000}"/>
    <cellStyle name="Standaard 4 2 4 10 3 2" xfId="24106" xr:uid="{00000000-0005-0000-0000-00008E310000}"/>
    <cellStyle name="Standaard 4 2 4 10 4" xfId="15827" xr:uid="{00000000-0005-0000-0000-00008F310000}"/>
    <cellStyle name="Standaard 4 2 4 10 5" xfId="24104" xr:uid="{00000000-0005-0000-0000-000090310000}"/>
    <cellStyle name="Standaard 4 2 4 11" xfId="4693" xr:uid="{00000000-0005-0000-0000-000091310000}"/>
    <cellStyle name="Standaard 4 2 4 11 2" xfId="24107" xr:uid="{00000000-0005-0000-0000-000092310000}"/>
    <cellStyle name="Standaard 4 2 4 12" xfId="11158" xr:uid="{00000000-0005-0000-0000-000093310000}"/>
    <cellStyle name="Standaard 4 2 4 12 2" xfId="24108" xr:uid="{00000000-0005-0000-0000-000094310000}"/>
    <cellStyle name="Standaard 4 2 4 13" xfId="15826" xr:uid="{00000000-0005-0000-0000-000095310000}"/>
    <cellStyle name="Standaard 4 2 4 14" xfId="24103" xr:uid="{00000000-0005-0000-0000-000096310000}"/>
    <cellStyle name="Standaard 4 2 4 2" xfId="49" xr:uid="{00000000-0005-0000-0000-000097310000}"/>
    <cellStyle name="Standaard 4 2 4 2 10" xfId="15828" xr:uid="{00000000-0005-0000-0000-000098310000}"/>
    <cellStyle name="Standaard 4 2 4 2 11" xfId="24109" xr:uid="{00000000-0005-0000-0000-000099310000}"/>
    <cellStyle name="Standaard 4 2 4 2 2" xfId="160" xr:uid="{00000000-0005-0000-0000-00009A310000}"/>
    <cellStyle name="Standaard 4 2 4 2 2 10" xfId="24110" xr:uid="{00000000-0005-0000-0000-00009B310000}"/>
    <cellStyle name="Standaard 4 2 4 2 2 2" xfId="354" xr:uid="{00000000-0005-0000-0000-00009C310000}"/>
    <cellStyle name="Standaard 4 2 4 2 2 2 2" xfId="745" xr:uid="{00000000-0005-0000-0000-00009D310000}"/>
    <cellStyle name="Standaard 4 2 4 2 2 2 2 2" xfId="2303" xr:uid="{00000000-0005-0000-0000-00009E310000}"/>
    <cellStyle name="Standaard 4 2 4 2 2 2 2 2 2" xfId="4634" xr:uid="{00000000-0005-0000-0000-00009F310000}"/>
    <cellStyle name="Standaard 4 2 4 2 2 2 2 2 2 2" xfId="9301" xr:uid="{00000000-0005-0000-0000-0000A0310000}"/>
    <cellStyle name="Standaard 4 2 4 2 2 2 2 2 2 2 2" xfId="24115" xr:uid="{00000000-0005-0000-0000-0000A1310000}"/>
    <cellStyle name="Standaard 4 2 4 2 2 2 2 2 2 3" xfId="11165" xr:uid="{00000000-0005-0000-0000-0000A2310000}"/>
    <cellStyle name="Standaard 4 2 4 2 2 2 2 2 2 3 2" xfId="24116" xr:uid="{00000000-0005-0000-0000-0000A3310000}"/>
    <cellStyle name="Standaard 4 2 4 2 2 2 2 2 2 4" xfId="15833" xr:uid="{00000000-0005-0000-0000-0000A4310000}"/>
    <cellStyle name="Standaard 4 2 4 2 2 2 2 2 2 5" xfId="24114" xr:uid="{00000000-0005-0000-0000-0000A5310000}"/>
    <cellStyle name="Standaard 4 2 4 2 2 2 2 2 3" xfId="6970" xr:uid="{00000000-0005-0000-0000-0000A6310000}"/>
    <cellStyle name="Standaard 4 2 4 2 2 2 2 2 3 2" xfId="24117" xr:uid="{00000000-0005-0000-0000-0000A7310000}"/>
    <cellStyle name="Standaard 4 2 4 2 2 2 2 2 4" xfId="11164" xr:uid="{00000000-0005-0000-0000-0000A8310000}"/>
    <cellStyle name="Standaard 4 2 4 2 2 2 2 2 4 2" xfId="24118" xr:uid="{00000000-0005-0000-0000-0000A9310000}"/>
    <cellStyle name="Standaard 4 2 4 2 2 2 2 2 5" xfId="15832" xr:uid="{00000000-0005-0000-0000-0000AA310000}"/>
    <cellStyle name="Standaard 4 2 4 2 2 2 2 2 6" xfId="24113" xr:uid="{00000000-0005-0000-0000-0000AB310000}"/>
    <cellStyle name="Standaard 4 2 4 2 2 2 2 3" xfId="1526" xr:uid="{00000000-0005-0000-0000-0000AC310000}"/>
    <cellStyle name="Standaard 4 2 4 2 2 2 2 3 2" xfId="3857" xr:uid="{00000000-0005-0000-0000-0000AD310000}"/>
    <cellStyle name="Standaard 4 2 4 2 2 2 2 3 2 2" xfId="8524" xr:uid="{00000000-0005-0000-0000-0000AE310000}"/>
    <cellStyle name="Standaard 4 2 4 2 2 2 2 3 2 2 2" xfId="24121" xr:uid="{00000000-0005-0000-0000-0000AF310000}"/>
    <cellStyle name="Standaard 4 2 4 2 2 2 2 3 2 3" xfId="11167" xr:uid="{00000000-0005-0000-0000-0000B0310000}"/>
    <cellStyle name="Standaard 4 2 4 2 2 2 2 3 2 3 2" xfId="24122" xr:uid="{00000000-0005-0000-0000-0000B1310000}"/>
    <cellStyle name="Standaard 4 2 4 2 2 2 2 3 2 4" xfId="15835" xr:uid="{00000000-0005-0000-0000-0000B2310000}"/>
    <cellStyle name="Standaard 4 2 4 2 2 2 2 3 2 5" xfId="24120" xr:uid="{00000000-0005-0000-0000-0000B3310000}"/>
    <cellStyle name="Standaard 4 2 4 2 2 2 2 3 3" xfId="6193" xr:uid="{00000000-0005-0000-0000-0000B4310000}"/>
    <cellStyle name="Standaard 4 2 4 2 2 2 2 3 3 2" xfId="24123" xr:uid="{00000000-0005-0000-0000-0000B5310000}"/>
    <cellStyle name="Standaard 4 2 4 2 2 2 2 3 4" xfId="11166" xr:uid="{00000000-0005-0000-0000-0000B6310000}"/>
    <cellStyle name="Standaard 4 2 4 2 2 2 2 3 4 2" xfId="24124" xr:uid="{00000000-0005-0000-0000-0000B7310000}"/>
    <cellStyle name="Standaard 4 2 4 2 2 2 2 3 5" xfId="15834" xr:uid="{00000000-0005-0000-0000-0000B8310000}"/>
    <cellStyle name="Standaard 4 2 4 2 2 2 2 3 6" xfId="24119" xr:uid="{00000000-0005-0000-0000-0000B9310000}"/>
    <cellStyle name="Standaard 4 2 4 2 2 2 2 4" xfId="3080" xr:uid="{00000000-0005-0000-0000-0000BA310000}"/>
    <cellStyle name="Standaard 4 2 4 2 2 2 2 4 2" xfId="7747" xr:uid="{00000000-0005-0000-0000-0000BB310000}"/>
    <cellStyle name="Standaard 4 2 4 2 2 2 2 4 2 2" xfId="24126" xr:uid="{00000000-0005-0000-0000-0000BC310000}"/>
    <cellStyle name="Standaard 4 2 4 2 2 2 2 4 3" xfId="11168" xr:uid="{00000000-0005-0000-0000-0000BD310000}"/>
    <cellStyle name="Standaard 4 2 4 2 2 2 2 4 3 2" xfId="24127" xr:uid="{00000000-0005-0000-0000-0000BE310000}"/>
    <cellStyle name="Standaard 4 2 4 2 2 2 2 4 4" xfId="15836" xr:uid="{00000000-0005-0000-0000-0000BF310000}"/>
    <cellStyle name="Standaard 4 2 4 2 2 2 2 4 5" xfId="24125" xr:uid="{00000000-0005-0000-0000-0000C0310000}"/>
    <cellStyle name="Standaard 4 2 4 2 2 2 2 5" xfId="5416" xr:uid="{00000000-0005-0000-0000-0000C1310000}"/>
    <cellStyle name="Standaard 4 2 4 2 2 2 2 5 2" xfId="24128" xr:uid="{00000000-0005-0000-0000-0000C2310000}"/>
    <cellStyle name="Standaard 4 2 4 2 2 2 2 6" xfId="11163" xr:uid="{00000000-0005-0000-0000-0000C3310000}"/>
    <cellStyle name="Standaard 4 2 4 2 2 2 2 6 2" xfId="24129" xr:uid="{00000000-0005-0000-0000-0000C4310000}"/>
    <cellStyle name="Standaard 4 2 4 2 2 2 2 7" xfId="15831" xr:uid="{00000000-0005-0000-0000-0000C5310000}"/>
    <cellStyle name="Standaard 4 2 4 2 2 2 2 8" xfId="24112" xr:uid="{00000000-0005-0000-0000-0000C6310000}"/>
    <cellStyle name="Standaard 4 2 4 2 2 2 3" xfId="1915" xr:uid="{00000000-0005-0000-0000-0000C7310000}"/>
    <cellStyle name="Standaard 4 2 4 2 2 2 3 2" xfId="4246" xr:uid="{00000000-0005-0000-0000-0000C8310000}"/>
    <cellStyle name="Standaard 4 2 4 2 2 2 3 2 2" xfId="8913" xr:uid="{00000000-0005-0000-0000-0000C9310000}"/>
    <cellStyle name="Standaard 4 2 4 2 2 2 3 2 2 2" xfId="24132" xr:uid="{00000000-0005-0000-0000-0000CA310000}"/>
    <cellStyle name="Standaard 4 2 4 2 2 2 3 2 3" xfId="11170" xr:uid="{00000000-0005-0000-0000-0000CB310000}"/>
    <cellStyle name="Standaard 4 2 4 2 2 2 3 2 3 2" xfId="24133" xr:uid="{00000000-0005-0000-0000-0000CC310000}"/>
    <cellStyle name="Standaard 4 2 4 2 2 2 3 2 4" xfId="15838" xr:uid="{00000000-0005-0000-0000-0000CD310000}"/>
    <cellStyle name="Standaard 4 2 4 2 2 2 3 2 5" xfId="24131" xr:uid="{00000000-0005-0000-0000-0000CE310000}"/>
    <cellStyle name="Standaard 4 2 4 2 2 2 3 3" xfId="6582" xr:uid="{00000000-0005-0000-0000-0000CF310000}"/>
    <cellStyle name="Standaard 4 2 4 2 2 2 3 3 2" xfId="24134" xr:uid="{00000000-0005-0000-0000-0000D0310000}"/>
    <cellStyle name="Standaard 4 2 4 2 2 2 3 4" xfId="11169" xr:uid="{00000000-0005-0000-0000-0000D1310000}"/>
    <cellStyle name="Standaard 4 2 4 2 2 2 3 4 2" xfId="24135" xr:uid="{00000000-0005-0000-0000-0000D2310000}"/>
    <cellStyle name="Standaard 4 2 4 2 2 2 3 5" xfId="15837" xr:uid="{00000000-0005-0000-0000-0000D3310000}"/>
    <cellStyle name="Standaard 4 2 4 2 2 2 3 6" xfId="24130" xr:uid="{00000000-0005-0000-0000-0000D4310000}"/>
    <cellStyle name="Standaard 4 2 4 2 2 2 4" xfId="1138" xr:uid="{00000000-0005-0000-0000-0000D5310000}"/>
    <cellStyle name="Standaard 4 2 4 2 2 2 4 2" xfId="3469" xr:uid="{00000000-0005-0000-0000-0000D6310000}"/>
    <cellStyle name="Standaard 4 2 4 2 2 2 4 2 2" xfId="8136" xr:uid="{00000000-0005-0000-0000-0000D7310000}"/>
    <cellStyle name="Standaard 4 2 4 2 2 2 4 2 2 2" xfId="24138" xr:uid="{00000000-0005-0000-0000-0000D8310000}"/>
    <cellStyle name="Standaard 4 2 4 2 2 2 4 2 3" xfId="11172" xr:uid="{00000000-0005-0000-0000-0000D9310000}"/>
    <cellStyle name="Standaard 4 2 4 2 2 2 4 2 3 2" xfId="24139" xr:uid="{00000000-0005-0000-0000-0000DA310000}"/>
    <cellStyle name="Standaard 4 2 4 2 2 2 4 2 4" xfId="15840" xr:uid="{00000000-0005-0000-0000-0000DB310000}"/>
    <cellStyle name="Standaard 4 2 4 2 2 2 4 2 5" xfId="24137" xr:uid="{00000000-0005-0000-0000-0000DC310000}"/>
    <cellStyle name="Standaard 4 2 4 2 2 2 4 3" xfId="5805" xr:uid="{00000000-0005-0000-0000-0000DD310000}"/>
    <cellStyle name="Standaard 4 2 4 2 2 2 4 3 2" xfId="24140" xr:uid="{00000000-0005-0000-0000-0000DE310000}"/>
    <cellStyle name="Standaard 4 2 4 2 2 2 4 4" xfId="11171" xr:uid="{00000000-0005-0000-0000-0000DF310000}"/>
    <cellStyle name="Standaard 4 2 4 2 2 2 4 4 2" xfId="24141" xr:uid="{00000000-0005-0000-0000-0000E0310000}"/>
    <cellStyle name="Standaard 4 2 4 2 2 2 4 5" xfId="15839" xr:uid="{00000000-0005-0000-0000-0000E1310000}"/>
    <cellStyle name="Standaard 4 2 4 2 2 2 4 6" xfId="24136" xr:uid="{00000000-0005-0000-0000-0000E2310000}"/>
    <cellStyle name="Standaard 4 2 4 2 2 2 5" xfId="2692" xr:uid="{00000000-0005-0000-0000-0000E3310000}"/>
    <cellStyle name="Standaard 4 2 4 2 2 2 5 2" xfId="7359" xr:uid="{00000000-0005-0000-0000-0000E4310000}"/>
    <cellStyle name="Standaard 4 2 4 2 2 2 5 2 2" xfId="24143" xr:uid="{00000000-0005-0000-0000-0000E5310000}"/>
    <cellStyle name="Standaard 4 2 4 2 2 2 5 3" xfId="11173" xr:uid="{00000000-0005-0000-0000-0000E6310000}"/>
    <cellStyle name="Standaard 4 2 4 2 2 2 5 3 2" xfId="24144" xr:uid="{00000000-0005-0000-0000-0000E7310000}"/>
    <cellStyle name="Standaard 4 2 4 2 2 2 5 4" xfId="15841" xr:uid="{00000000-0005-0000-0000-0000E8310000}"/>
    <cellStyle name="Standaard 4 2 4 2 2 2 5 5" xfId="24142" xr:uid="{00000000-0005-0000-0000-0000E9310000}"/>
    <cellStyle name="Standaard 4 2 4 2 2 2 6" xfId="5028" xr:uid="{00000000-0005-0000-0000-0000EA310000}"/>
    <cellStyle name="Standaard 4 2 4 2 2 2 6 2" xfId="24145" xr:uid="{00000000-0005-0000-0000-0000EB310000}"/>
    <cellStyle name="Standaard 4 2 4 2 2 2 7" xfId="11162" xr:uid="{00000000-0005-0000-0000-0000EC310000}"/>
    <cellStyle name="Standaard 4 2 4 2 2 2 7 2" xfId="24146" xr:uid="{00000000-0005-0000-0000-0000ED310000}"/>
    <cellStyle name="Standaard 4 2 4 2 2 2 8" xfId="15830" xr:uid="{00000000-0005-0000-0000-0000EE310000}"/>
    <cellStyle name="Standaard 4 2 4 2 2 2 9" xfId="24111" xr:uid="{00000000-0005-0000-0000-0000EF310000}"/>
    <cellStyle name="Standaard 4 2 4 2 2 3" xfId="551" xr:uid="{00000000-0005-0000-0000-0000F0310000}"/>
    <cellStyle name="Standaard 4 2 4 2 2 3 2" xfId="2109" xr:uid="{00000000-0005-0000-0000-0000F1310000}"/>
    <cellStyle name="Standaard 4 2 4 2 2 3 2 2" xfId="4440" xr:uid="{00000000-0005-0000-0000-0000F2310000}"/>
    <cellStyle name="Standaard 4 2 4 2 2 3 2 2 2" xfId="9107" xr:uid="{00000000-0005-0000-0000-0000F3310000}"/>
    <cellStyle name="Standaard 4 2 4 2 2 3 2 2 2 2" xfId="24150" xr:uid="{00000000-0005-0000-0000-0000F4310000}"/>
    <cellStyle name="Standaard 4 2 4 2 2 3 2 2 3" xfId="11176" xr:uid="{00000000-0005-0000-0000-0000F5310000}"/>
    <cellStyle name="Standaard 4 2 4 2 2 3 2 2 3 2" xfId="24151" xr:uid="{00000000-0005-0000-0000-0000F6310000}"/>
    <cellStyle name="Standaard 4 2 4 2 2 3 2 2 4" xfId="15844" xr:uid="{00000000-0005-0000-0000-0000F7310000}"/>
    <cellStyle name="Standaard 4 2 4 2 2 3 2 2 5" xfId="24149" xr:uid="{00000000-0005-0000-0000-0000F8310000}"/>
    <cellStyle name="Standaard 4 2 4 2 2 3 2 3" xfId="6776" xr:uid="{00000000-0005-0000-0000-0000F9310000}"/>
    <cellStyle name="Standaard 4 2 4 2 2 3 2 3 2" xfId="24152" xr:uid="{00000000-0005-0000-0000-0000FA310000}"/>
    <cellStyle name="Standaard 4 2 4 2 2 3 2 4" xfId="11175" xr:uid="{00000000-0005-0000-0000-0000FB310000}"/>
    <cellStyle name="Standaard 4 2 4 2 2 3 2 4 2" xfId="24153" xr:uid="{00000000-0005-0000-0000-0000FC310000}"/>
    <cellStyle name="Standaard 4 2 4 2 2 3 2 5" xfId="15843" xr:uid="{00000000-0005-0000-0000-0000FD310000}"/>
    <cellStyle name="Standaard 4 2 4 2 2 3 2 6" xfId="24148" xr:uid="{00000000-0005-0000-0000-0000FE310000}"/>
    <cellStyle name="Standaard 4 2 4 2 2 3 3" xfId="1332" xr:uid="{00000000-0005-0000-0000-0000FF310000}"/>
    <cellStyle name="Standaard 4 2 4 2 2 3 3 2" xfId="3663" xr:uid="{00000000-0005-0000-0000-000000320000}"/>
    <cellStyle name="Standaard 4 2 4 2 2 3 3 2 2" xfId="8330" xr:uid="{00000000-0005-0000-0000-000001320000}"/>
    <cellStyle name="Standaard 4 2 4 2 2 3 3 2 2 2" xfId="24156" xr:uid="{00000000-0005-0000-0000-000002320000}"/>
    <cellStyle name="Standaard 4 2 4 2 2 3 3 2 3" xfId="11178" xr:uid="{00000000-0005-0000-0000-000003320000}"/>
    <cellStyle name="Standaard 4 2 4 2 2 3 3 2 3 2" xfId="24157" xr:uid="{00000000-0005-0000-0000-000004320000}"/>
    <cellStyle name="Standaard 4 2 4 2 2 3 3 2 4" xfId="15846" xr:uid="{00000000-0005-0000-0000-000005320000}"/>
    <cellStyle name="Standaard 4 2 4 2 2 3 3 2 5" xfId="24155" xr:uid="{00000000-0005-0000-0000-000006320000}"/>
    <cellStyle name="Standaard 4 2 4 2 2 3 3 3" xfId="5999" xr:uid="{00000000-0005-0000-0000-000007320000}"/>
    <cellStyle name="Standaard 4 2 4 2 2 3 3 3 2" xfId="24158" xr:uid="{00000000-0005-0000-0000-000008320000}"/>
    <cellStyle name="Standaard 4 2 4 2 2 3 3 4" xfId="11177" xr:uid="{00000000-0005-0000-0000-000009320000}"/>
    <cellStyle name="Standaard 4 2 4 2 2 3 3 4 2" xfId="24159" xr:uid="{00000000-0005-0000-0000-00000A320000}"/>
    <cellStyle name="Standaard 4 2 4 2 2 3 3 5" xfId="15845" xr:uid="{00000000-0005-0000-0000-00000B320000}"/>
    <cellStyle name="Standaard 4 2 4 2 2 3 3 6" xfId="24154" xr:uid="{00000000-0005-0000-0000-00000C320000}"/>
    <cellStyle name="Standaard 4 2 4 2 2 3 4" xfId="2886" xr:uid="{00000000-0005-0000-0000-00000D320000}"/>
    <cellStyle name="Standaard 4 2 4 2 2 3 4 2" xfId="7553" xr:uid="{00000000-0005-0000-0000-00000E320000}"/>
    <cellStyle name="Standaard 4 2 4 2 2 3 4 2 2" xfId="24161" xr:uid="{00000000-0005-0000-0000-00000F320000}"/>
    <cellStyle name="Standaard 4 2 4 2 2 3 4 3" xfId="11179" xr:uid="{00000000-0005-0000-0000-000010320000}"/>
    <cellStyle name="Standaard 4 2 4 2 2 3 4 3 2" xfId="24162" xr:uid="{00000000-0005-0000-0000-000011320000}"/>
    <cellStyle name="Standaard 4 2 4 2 2 3 4 4" xfId="15847" xr:uid="{00000000-0005-0000-0000-000012320000}"/>
    <cellStyle name="Standaard 4 2 4 2 2 3 4 5" xfId="24160" xr:uid="{00000000-0005-0000-0000-000013320000}"/>
    <cellStyle name="Standaard 4 2 4 2 2 3 5" xfId="5222" xr:uid="{00000000-0005-0000-0000-000014320000}"/>
    <cellStyle name="Standaard 4 2 4 2 2 3 5 2" xfId="24163" xr:uid="{00000000-0005-0000-0000-000015320000}"/>
    <cellStyle name="Standaard 4 2 4 2 2 3 6" xfId="11174" xr:uid="{00000000-0005-0000-0000-000016320000}"/>
    <cellStyle name="Standaard 4 2 4 2 2 3 6 2" xfId="24164" xr:uid="{00000000-0005-0000-0000-000017320000}"/>
    <cellStyle name="Standaard 4 2 4 2 2 3 7" xfId="15842" xr:uid="{00000000-0005-0000-0000-000018320000}"/>
    <cellStyle name="Standaard 4 2 4 2 2 3 8" xfId="24147" xr:uid="{00000000-0005-0000-0000-000019320000}"/>
    <cellStyle name="Standaard 4 2 4 2 2 4" xfId="1721" xr:uid="{00000000-0005-0000-0000-00001A320000}"/>
    <cellStyle name="Standaard 4 2 4 2 2 4 2" xfId="4052" xr:uid="{00000000-0005-0000-0000-00001B320000}"/>
    <cellStyle name="Standaard 4 2 4 2 2 4 2 2" xfId="8719" xr:uid="{00000000-0005-0000-0000-00001C320000}"/>
    <cellStyle name="Standaard 4 2 4 2 2 4 2 2 2" xfId="24167" xr:uid="{00000000-0005-0000-0000-00001D320000}"/>
    <cellStyle name="Standaard 4 2 4 2 2 4 2 3" xfId="11181" xr:uid="{00000000-0005-0000-0000-00001E320000}"/>
    <cellStyle name="Standaard 4 2 4 2 2 4 2 3 2" xfId="24168" xr:uid="{00000000-0005-0000-0000-00001F320000}"/>
    <cellStyle name="Standaard 4 2 4 2 2 4 2 4" xfId="15849" xr:uid="{00000000-0005-0000-0000-000020320000}"/>
    <cellStyle name="Standaard 4 2 4 2 2 4 2 5" xfId="24166" xr:uid="{00000000-0005-0000-0000-000021320000}"/>
    <cellStyle name="Standaard 4 2 4 2 2 4 3" xfId="6388" xr:uid="{00000000-0005-0000-0000-000022320000}"/>
    <cellStyle name="Standaard 4 2 4 2 2 4 3 2" xfId="24169" xr:uid="{00000000-0005-0000-0000-000023320000}"/>
    <cellStyle name="Standaard 4 2 4 2 2 4 4" xfId="11180" xr:uid="{00000000-0005-0000-0000-000024320000}"/>
    <cellStyle name="Standaard 4 2 4 2 2 4 4 2" xfId="24170" xr:uid="{00000000-0005-0000-0000-000025320000}"/>
    <cellStyle name="Standaard 4 2 4 2 2 4 5" xfId="15848" xr:uid="{00000000-0005-0000-0000-000026320000}"/>
    <cellStyle name="Standaard 4 2 4 2 2 4 6" xfId="24165" xr:uid="{00000000-0005-0000-0000-000027320000}"/>
    <cellStyle name="Standaard 4 2 4 2 2 5" xfId="944" xr:uid="{00000000-0005-0000-0000-000028320000}"/>
    <cellStyle name="Standaard 4 2 4 2 2 5 2" xfId="3275" xr:uid="{00000000-0005-0000-0000-000029320000}"/>
    <cellStyle name="Standaard 4 2 4 2 2 5 2 2" xfId="7942" xr:uid="{00000000-0005-0000-0000-00002A320000}"/>
    <cellStyle name="Standaard 4 2 4 2 2 5 2 2 2" xfId="24173" xr:uid="{00000000-0005-0000-0000-00002B320000}"/>
    <cellStyle name="Standaard 4 2 4 2 2 5 2 3" xfId="11183" xr:uid="{00000000-0005-0000-0000-00002C320000}"/>
    <cellStyle name="Standaard 4 2 4 2 2 5 2 3 2" xfId="24174" xr:uid="{00000000-0005-0000-0000-00002D320000}"/>
    <cellStyle name="Standaard 4 2 4 2 2 5 2 4" xfId="15851" xr:uid="{00000000-0005-0000-0000-00002E320000}"/>
    <cellStyle name="Standaard 4 2 4 2 2 5 2 5" xfId="24172" xr:uid="{00000000-0005-0000-0000-00002F320000}"/>
    <cellStyle name="Standaard 4 2 4 2 2 5 3" xfId="5611" xr:uid="{00000000-0005-0000-0000-000030320000}"/>
    <cellStyle name="Standaard 4 2 4 2 2 5 3 2" xfId="24175" xr:uid="{00000000-0005-0000-0000-000031320000}"/>
    <cellStyle name="Standaard 4 2 4 2 2 5 4" xfId="11182" xr:uid="{00000000-0005-0000-0000-000032320000}"/>
    <cellStyle name="Standaard 4 2 4 2 2 5 4 2" xfId="24176" xr:uid="{00000000-0005-0000-0000-000033320000}"/>
    <cellStyle name="Standaard 4 2 4 2 2 5 5" xfId="15850" xr:uid="{00000000-0005-0000-0000-000034320000}"/>
    <cellStyle name="Standaard 4 2 4 2 2 5 6" xfId="24171" xr:uid="{00000000-0005-0000-0000-000035320000}"/>
    <cellStyle name="Standaard 4 2 4 2 2 6" xfId="2498" xr:uid="{00000000-0005-0000-0000-000036320000}"/>
    <cellStyle name="Standaard 4 2 4 2 2 6 2" xfId="7165" xr:uid="{00000000-0005-0000-0000-000037320000}"/>
    <cellStyle name="Standaard 4 2 4 2 2 6 2 2" xfId="24178" xr:uid="{00000000-0005-0000-0000-000038320000}"/>
    <cellStyle name="Standaard 4 2 4 2 2 6 3" xfId="11184" xr:uid="{00000000-0005-0000-0000-000039320000}"/>
    <cellStyle name="Standaard 4 2 4 2 2 6 3 2" xfId="24179" xr:uid="{00000000-0005-0000-0000-00003A320000}"/>
    <cellStyle name="Standaard 4 2 4 2 2 6 4" xfId="15852" xr:uid="{00000000-0005-0000-0000-00003B320000}"/>
    <cellStyle name="Standaard 4 2 4 2 2 6 5" xfId="24177" xr:uid="{00000000-0005-0000-0000-00003C320000}"/>
    <cellStyle name="Standaard 4 2 4 2 2 7" xfId="4834" xr:uid="{00000000-0005-0000-0000-00003D320000}"/>
    <cellStyle name="Standaard 4 2 4 2 2 7 2" xfId="24180" xr:uid="{00000000-0005-0000-0000-00003E320000}"/>
    <cellStyle name="Standaard 4 2 4 2 2 8" xfId="11161" xr:uid="{00000000-0005-0000-0000-00003F320000}"/>
    <cellStyle name="Standaard 4 2 4 2 2 8 2" xfId="24181" xr:uid="{00000000-0005-0000-0000-000040320000}"/>
    <cellStyle name="Standaard 4 2 4 2 2 9" xfId="15829" xr:uid="{00000000-0005-0000-0000-000041320000}"/>
    <cellStyle name="Standaard 4 2 4 2 3" xfId="245" xr:uid="{00000000-0005-0000-0000-000042320000}"/>
    <cellStyle name="Standaard 4 2 4 2 3 2" xfId="636" xr:uid="{00000000-0005-0000-0000-000043320000}"/>
    <cellStyle name="Standaard 4 2 4 2 3 2 2" xfId="2194" xr:uid="{00000000-0005-0000-0000-000044320000}"/>
    <cellStyle name="Standaard 4 2 4 2 3 2 2 2" xfId="4525" xr:uid="{00000000-0005-0000-0000-000045320000}"/>
    <cellStyle name="Standaard 4 2 4 2 3 2 2 2 2" xfId="9192" xr:uid="{00000000-0005-0000-0000-000046320000}"/>
    <cellStyle name="Standaard 4 2 4 2 3 2 2 2 2 2" xfId="24186" xr:uid="{00000000-0005-0000-0000-000047320000}"/>
    <cellStyle name="Standaard 4 2 4 2 3 2 2 2 3" xfId="11188" xr:uid="{00000000-0005-0000-0000-000048320000}"/>
    <cellStyle name="Standaard 4 2 4 2 3 2 2 2 3 2" xfId="24187" xr:uid="{00000000-0005-0000-0000-000049320000}"/>
    <cellStyle name="Standaard 4 2 4 2 3 2 2 2 4" xfId="15856" xr:uid="{00000000-0005-0000-0000-00004A320000}"/>
    <cellStyle name="Standaard 4 2 4 2 3 2 2 2 5" xfId="24185" xr:uid="{00000000-0005-0000-0000-00004B320000}"/>
    <cellStyle name="Standaard 4 2 4 2 3 2 2 3" xfId="6861" xr:uid="{00000000-0005-0000-0000-00004C320000}"/>
    <cellStyle name="Standaard 4 2 4 2 3 2 2 3 2" xfId="24188" xr:uid="{00000000-0005-0000-0000-00004D320000}"/>
    <cellStyle name="Standaard 4 2 4 2 3 2 2 4" xfId="11187" xr:uid="{00000000-0005-0000-0000-00004E320000}"/>
    <cellStyle name="Standaard 4 2 4 2 3 2 2 4 2" xfId="24189" xr:uid="{00000000-0005-0000-0000-00004F320000}"/>
    <cellStyle name="Standaard 4 2 4 2 3 2 2 5" xfId="15855" xr:uid="{00000000-0005-0000-0000-000050320000}"/>
    <cellStyle name="Standaard 4 2 4 2 3 2 2 6" xfId="24184" xr:uid="{00000000-0005-0000-0000-000051320000}"/>
    <cellStyle name="Standaard 4 2 4 2 3 2 3" xfId="1417" xr:uid="{00000000-0005-0000-0000-000052320000}"/>
    <cellStyle name="Standaard 4 2 4 2 3 2 3 2" xfId="3748" xr:uid="{00000000-0005-0000-0000-000053320000}"/>
    <cellStyle name="Standaard 4 2 4 2 3 2 3 2 2" xfId="8415" xr:uid="{00000000-0005-0000-0000-000054320000}"/>
    <cellStyle name="Standaard 4 2 4 2 3 2 3 2 2 2" xfId="24192" xr:uid="{00000000-0005-0000-0000-000055320000}"/>
    <cellStyle name="Standaard 4 2 4 2 3 2 3 2 3" xfId="11190" xr:uid="{00000000-0005-0000-0000-000056320000}"/>
    <cellStyle name="Standaard 4 2 4 2 3 2 3 2 3 2" xfId="24193" xr:uid="{00000000-0005-0000-0000-000057320000}"/>
    <cellStyle name="Standaard 4 2 4 2 3 2 3 2 4" xfId="15858" xr:uid="{00000000-0005-0000-0000-000058320000}"/>
    <cellStyle name="Standaard 4 2 4 2 3 2 3 2 5" xfId="24191" xr:uid="{00000000-0005-0000-0000-000059320000}"/>
    <cellStyle name="Standaard 4 2 4 2 3 2 3 3" xfId="6084" xr:uid="{00000000-0005-0000-0000-00005A320000}"/>
    <cellStyle name="Standaard 4 2 4 2 3 2 3 3 2" xfId="24194" xr:uid="{00000000-0005-0000-0000-00005B320000}"/>
    <cellStyle name="Standaard 4 2 4 2 3 2 3 4" xfId="11189" xr:uid="{00000000-0005-0000-0000-00005C320000}"/>
    <cellStyle name="Standaard 4 2 4 2 3 2 3 4 2" xfId="24195" xr:uid="{00000000-0005-0000-0000-00005D320000}"/>
    <cellStyle name="Standaard 4 2 4 2 3 2 3 5" xfId="15857" xr:uid="{00000000-0005-0000-0000-00005E320000}"/>
    <cellStyle name="Standaard 4 2 4 2 3 2 3 6" xfId="24190" xr:uid="{00000000-0005-0000-0000-00005F320000}"/>
    <cellStyle name="Standaard 4 2 4 2 3 2 4" xfId="2971" xr:uid="{00000000-0005-0000-0000-000060320000}"/>
    <cellStyle name="Standaard 4 2 4 2 3 2 4 2" xfId="7638" xr:uid="{00000000-0005-0000-0000-000061320000}"/>
    <cellStyle name="Standaard 4 2 4 2 3 2 4 2 2" xfId="24197" xr:uid="{00000000-0005-0000-0000-000062320000}"/>
    <cellStyle name="Standaard 4 2 4 2 3 2 4 3" xfId="11191" xr:uid="{00000000-0005-0000-0000-000063320000}"/>
    <cellStyle name="Standaard 4 2 4 2 3 2 4 3 2" xfId="24198" xr:uid="{00000000-0005-0000-0000-000064320000}"/>
    <cellStyle name="Standaard 4 2 4 2 3 2 4 4" xfId="15859" xr:uid="{00000000-0005-0000-0000-000065320000}"/>
    <cellStyle name="Standaard 4 2 4 2 3 2 4 5" xfId="24196" xr:uid="{00000000-0005-0000-0000-000066320000}"/>
    <cellStyle name="Standaard 4 2 4 2 3 2 5" xfId="5307" xr:uid="{00000000-0005-0000-0000-000067320000}"/>
    <cellStyle name="Standaard 4 2 4 2 3 2 5 2" xfId="24199" xr:uid="{00000000-0005-0000-0000-000068320000}"/>
    <cellStyle name="Standaard 4 2 4 2 3 2 6" xfId="11186" xr:uid="{00000000-0005-0000-0000-000069320000}"/>
    <cellStyle name="Standaard 4 2 4 2 3 2 6 2" xfId="24200" xr:uid="{00000000-0005-0000-0000-00006A320000}"/>
    <cellStyle name="Standaard 4 2 4 2 3 2 7" xfId="15854" xr:uid="{00000000-0005-0000-0000-00006B320000}"/>
    <cellStyle name="Standaard 4 2 4 2 3 2 8" xfId="24183" xr:uid="{00000000-0005-0000-0000-00006C320000}"/>
    <cellStyle name="Standaard 4 2 4 2 3 3" xfId="1806" xr:uid="{00000000-0005-0000-0000-00006D320000}"/>
    <cellStyle name="Standaard 4 2 4 2 3 3 2" xfId="4137" xr:uid="{00000000-0005-0000-0000-00006E320000}"/>
    <cellStyle name="Standaard 4 2 4 2 3 3 2 2" xfId="8804" xr:uid="{00000000-0005-0000-0000-00006F320000}"/>
    <cellStyle name="Standaard 4 2 4 2 3 3 2 2 2" xfId="24203" xr:uid="{00000000-0005-0000-0000-000070320000}"/>
    <cellStyle name="Standaard 4 2 4 2 3 3 2 3" xfId="11193" xr:uid="{00000000-0005-0000-0000-000071320000}"/>
    <cellStyle name="Standaard 4 2 4 2 3 3 2 3 2" xfId="24204" xr:uid="{00000000-0005-0000-0000-000072320000}"/>
    <cellStyle name="Standaard 4 2 4 2 3 3 2 4" xfId="15861" xr:uid="{00000000-0005-0000-0000-000073320000}"/>
    <cellStyle name="Standaard 4 2 4 2 3 3 2 5" xfId="24202" xr:uid="{00000000-0005-0000-0000-000074320000}"/>
    <cellStyle name="Standaard 4 2 4 2 3 3 3" xfId="6473" xr:uid="{00000000-0005-0000-0000-000075320000}"/>
    <cellStyle name="Standaard 4 2 4 2 3 3 3 2" xfId="24205" xr:uid="{00000000-0005-0000-0000-000076320000}"/>
    <cellStyle name="Standaard 4 2 4 2 3 3 4" xfId="11192" xr:uid="{00000000-0005-0000-0000-000077320000}"/>
    <cellStyle name="Standaard 4 2 4 2 3 3 4 2" xfId="24206" xr:uid="{00000000-0005-0000-0000-000078320000}"/>
    <cellStyle name="Standaard 4 2 4 2 3 3 5" xfId="15860" xr:uid="{00000000-0005-0000-0000-000079320000}"/>
    <cellStyle name="Standaard 4 2 4 2 3 3 6" xfId="24201" xr:uid="{00000000-0005-0000-0000-00007A320000}"/>
    <cellStyle name="Standaard 4 2 4 2 3 4" xfId="1029" xr:uid="{00000000-0005-0000-0000-00007B320000}"/>
    <cellStyle name="Standaard 4 2 4 2 3 4 2" xfId="3360" xr:uid="{00000000-0005-0000-0000-00007C320000}"/>
    <cellStyle name="Standaard 4 2 4 2 3 4 2 2" xfId="8027" xr:uid="{00000000-0005-0000-0000-00007D320000}"/>
    <cellStyle name="Standaard 4 2 4 2 3 4 2 2 2" xfId="24209" xr:uid="{00000000-0005-0000-0000-00007E320000}"/>
    <cellStyle name="Standaard 4 2 4 2 3 4 2 3" xfId="11195" xr:uid="{00000000-0005-0000-0000-00007F320000}"/>
    <cellStyle name="Standaard 4 2 4 2 3 4 2 3 2" xfId="24210" xr:uid="{00000000-0005-0000-0000-000080320000}"/>
    <cellStyle name="Standaard 4 2 4 2 3 4 2 4" xfId="15863" xr:uid="{00000000-0005-0000-0000-000081320000}"/>
    <cellStyle name="Standaard 4 2 4 2 3 4 2 5" xfId="24208" xr:uid="{00000000-0005-0000-0000-000082320000}"/>
    <cellStyle name="Standaard 4 2 4 2 3 4 3" xfId="5696" xr:uid="{00000000-0005-0000-0000-000083320000}"/>
    <cellStyle name="Standaard 4 2 4 2 3 4 3 2" xfId="24211" xr:uid="{00000000-0005-0000-0000-000084320000}"/>
    <cellStyle name="Standaard 4 2 4 2 3 4 4" xfId="11194" xr:uid="{00000000-0005-0000-0000-000085320000}"/>
    <cellStyle name="Standaard 4 2 4 2 3 4 4 2" xfId="24212" xr:uid="{00000000-0005-0000-0000-000086320000}"/>
    <cellStyle name="Standaard 4 2 4 2 3 4 5" xfId="15862" xr:uid="{00000000-0005-0000-0000-000087320000}"/>
    <cellStyle name="Standaard 4 2 4 2 3 4 6" xfId="24207" xr:uid="{00000000-0005-0000-0000-000088320000}"/>
    <cellStyle name="Standaard 4 2 4 2 3 5" xfId="2583" xr:uid="{00000000-0005-0000-0000-000089320000}"/>
    <cellStyle name="Standaard 4 2 4 2 3 5 2" xfId="7250" xr:uid="{00000000-0005-0000-0000-00008A320000}"/>
    <cellStyle name="Standaard 4 2 4 2 3 5 2 2" xfId="24214" xr:uid="{00000000-0005-0000-0000-00008B320000}"/>
    <cellStyle name="Standaard 4 2 4 2 3 5 3" xfId="11196" xr:uid="{00000000-0005-0000-0000-00008C320000}"/>
    <cellStyle name="Standaard 4 2 4 2 3 5 3 2" xfId="24215" xr:uid="{00000000-0005-0000-0000-00008D320000}"/>
    <cellStyle name="Standaard 4 2 4 2 3 5 4" xfId="15864" xr:uid="{00000000-0005-0000-0000-00008E320000}"/>
    <cellStyle name="Standaard 4 2 4 2 3 5 5" xfId="24213" xr:uid="{00000000-0005-0000-0000-00008F320000}"/>
    <cellStyle name="Standaard 4 2 4 2 3 6" xfId="4919" xr:uid="{00000000-0005-0000-0000-000090320000}"/>
    <cellStyle name="Standaard 4 2 4 2 3 6 2" xfId="24216" xr:uid="{00000000-0005-0000-0000-000091320000}"/>
    <cellStyle name="Standaard 4 2 4 2 3 7" xfId="11185" xr:uid="{00000000-0005-0000-0000-000092320000}"/>
    <cellStyle name="Standaard 4 2 4 2 3 7 2" xfId="24217" xr:uid="{00000000-0005-0000-0000-000093320000}"/>
    <cellStyle name="Standaard 4 2 4 2 3 8" xfId="15853" xr:uid="{00000000-0005-0000-0000-000094320000}"/>
    <cellStyle name="Standaard 4 2 4 2 3 9" xfId="24182" xr:uid="{00000000-0005-0000-0000-000095320000}"/>
    <cellStyle name="Standaard 4 2 4 2 4" xfId="442" xr:uid="{00000000-0005-0000-0000-000096320000}"/>
    <cellStyle name="Standaard 4 2 4 2 4 2" xfId="2000" xr:uid="{00000000-0005-0000-0000-000097320000}"/>
    <cellStyle name="Standaard 4 2 4 2 4 2 2" xfId="4331" xr:uid="{00000000-0005-0000-0000-000098320000}"/>
    <cellStyle name="Standaard 4 2 4 2 4 2 2 2" xfId="8998" xr:uid="{00000000-0005-0000-0000-000099320000}"/>
    <cellStyle name="Standaard 4 2 4 2 4 2 2 2 2" xfId="24221" xr:uid="{00000000-0005-0000-0000-00009A320000}"/>
    <cellStyle name="Standaard 4 2 4 2 4 2 2 3" xfId="11199" xr:uid="{00000000-0005-0000-0000-00009B320000}"/>
    <cellStyle name="Standaard 4 2 4 2 4 2 2 3 2" xfId="24222" xr:uid="{00000000-0005-0000-0000-00009C320000}"/>
    <cellStyle name="Standaard 4 2 4 2 4 2 2 4" xfId="15867" xr:uid="{00000000-0005-0000-0000-00009D320000}"/>
    <cellStyle name="Standaard 4 2 4 2 4 2 2 5" xfId="24220" xr:uid="{00000000-0005-0000-0000-00009E320000}"/>
    <cellStyle name="Standaard 4 2 4 2 4 2 3" xfId="6667" xr:uid="{00000000-0005-0000-0000-00009F320000}"/>
    <cellStyle name="Standaard 4 2 4 2 4 2 3 2" xfId="24223" xr:uid="{00000000-0005-0000-0000-0000A0320000}"/>
    <cellStyle name="Standaard 4 2 4 2 4 2 4" xfId="11198" xr:uid="{00000000-0005-0000-0000-0000A1320000}"/>
    <cellStyle name="Standaard 4 2 4 2 4 2 4 2" xfId="24224" xr:uid="{00000000-0005-0000-0000-0000A2320000}"/>
    <cellStyle name="Standaard 4 2 4 2 4 2 5" xfId="15866" xr:uid="{00000000-0005-0000-0000-0000A3320000}"/>
    <cellStyle name="Standaard 4 2 4 2 4 2 6" xfId="24219" xr:uid="{00000000-0005-0000-0000-0000A4320000}"/>
    <cellStyle name="Standaard 4 2 4 2 4 3" xfId="1223" xr:uid="{00000000-0005-0000-0000-0000A5320000}"/>
    <cellStyle name="Standaard 4 2 4 2 4 3 2" xfId="3554" xr:uid="{00000000-0005-0000-0000-0000A6320000}"/>
    <cellStyle name="Standaard 4 2 4 2 4 3 2 2" xfId="8221" xr:uid="{00000000-0005-0000-0000-0000A7320000}"/>
    <cellStyle name="Standaard 4 2 4 2 4 3 2 2 2" xfId="24227" xr:uid="{00000000-0005-0000-0000-0000A8320000}"/>
    <cellStyle name="Standaard 4 2 4 2 4 3 2 3" xfId="11201" xr:uid="{00000000-0005-0000-0000-0000A9320000}"/>
    <cellStyle name="Standaard 4 2 4 2 4 3 2 3 2" xfId="24228" xr:uid="{00000000-0005-0000-0000-0000AA320000}"/>
    <cellStyle name="Standaard 4 2 4 2 4 3 2 4" xfId="15869" xr:uid="{00000000-0005-0000-0000-0000AB320000}"/>
    <cellStyle name="Standaard 4 2 4 2 4 3 2 5" xfId="24226" xr:uid="{00000000-0005-0000-0000-0000AC320000}"/>
    <cellStyle name="Standaard 4 2 4 2 4 3 3" xfId="5890" xr:uid="{00000000-0005-0000-0000-0000AD320000}"/>
    <cellStyle name="Standaard 4 2 4 2 4 3 3 2" xfId="24229" xr:uid="{00000000-0005-0000-0000-0000AE320000}"/>
    <cellStyle name="Standaard 4 2 4 2 4 3 4" xfId="11200" xr:uid="{00000000-0005-0000-0000-0000AF320000}"/>
    <cellStyle name="Standaard 4 2 4 2 4 3 4 2" xfId="24230" xr:uid="{00000000-0005-0000-0000-0000B0320000}"/>
    <cellStyle name="Standaard 4 2 4 2 4 3 5" xfId="15868" xr:uid="{00000000-0005-0000-0000-0000B1320000}"/>
    <cellStyle name="Standaard 4 2 4 2 4 3 6" xfId="24225" xr:uid="{00000000-0005-0000-0000-0000B2320000}"/>
    <cellStyle name="Standaard 4 2 4 2 4 4" xfId="2777" xr:uid="{00000000-0005-0000-0000-0000B3320000}"/>
    <cellStyle name="Standaard 4 2 4 2 4 4 2" xfId="7444" xr:uid="{00000000-0005-0000-0000-0000B4320000}"/>
    <cellStyle name="Standaard 4 2 4 2 4 4 2 2" xfId="24232" xr:uid="{00000000-0005-0000-0000-0000B5320000}"/>
    <cellStyle name="Standaard 4 2 4 2 4 4 3" xfId="11202" xr:uid="{00000000-0005-0000-0000-0000B6320000}"/>
    <cellStyle name="Standaard 4 2 4 2 4 4 3 2" xfId="24233" xr:uid="{00000000-0005-0000-0000-0000B7320000}"/>
    <cellStyle name="Standaard 4 2 4 2 4 4 4" xfId="15870" xr:uid="{00000000-0005-0000-0000-0000B8320000}"/>
    <cellStyle name="Standaard 4 2 4 2 4 4 5" xfId="24231" xr:uid="{00000000-0005-0000-0000-0000B9320000}"/>
    <cellStyle name="Standaard 4 2 4 2 4 5" xfId="5113" xr:uid="{00000000-0005-0000-0000-0000BA320000}"/>
    <cellStyle name="Standaard 4 2 4 2 4 5 2" xfId="24234" xr:uid="{00000000-0005-0000-0000-0000BB320000}"/>
    <cellStyle name="Standaard 4 2 4 2 4 6" xfId="11197" xr:uid="{00000000-0005-0000-0000-0000BC320000}"/>
    <cellStyle name="Standaard 4 2 4 2 4 6 2" xfId="24235" xr:uid="{00000000-0005-0000-0000-0000BD320000}"/>
    <cellStyle name="Standaard 4 2 4 2 4 7" xfId="15865" xr:uid="{00000000-0005-0000-0000-0000BE320000}"/>
    <cellStyle name="Standaard 4 2 4 2 4 8" xfId="24218" xr:uid="{00000000-0005-0000-0000-0000BF320000}"/>
    <cellStyle name="Standaard 4 2 4 2 5" xfId="1612" xr:uid="{00000000-0005-0000-0000-0000C0320000}"/>
    <cellStyle name="Standaard 4 2 4 2 5 2" xfId="3943" xr:uid="{00000000-0005-0000-0000-0000C1320000}"/>
    <cellStyle name="Standaard 4 2 4 2 5 2 2" xfId="8610" xr:uid="{00000000-0005-0000-0000-0000C2320000}"/>
    <cellStyle name="Standaard 4 2 4 2 5 2 2 2" xfId="24238" xr:uid="{00000000-0005-0000-0000-0000C3320000}"/>
    <cellStyle name="Standaard 4 2 4 2 5 2 3" xfId="11204" xr:uid="{00000000-0005-0000-0000-0000C4320000}"/>
    <cellStyle name="Standaard 4 2 4 2 5 2 3 2" xfId="24239" xr:uid="{00000000-0005-0000-0000-0000C5320000}"/>
    <cellStyle name="Standaard 4 2 4 2 5 2 4" xfId="15872" xr:uid="{00000000-0005-0000-0000-0000C6320000}"/>
    <cellStyle name="Standaard 4 2 4 2 5 2 5" xfId="24237" xr:uid="{00000000-0005-0000-0000-0000C7320000}"/>
    <cellStyle name="Standaard 4 2 4 2 5 3" xfId="6279" xr:uid="{00000000-0005-0000-0000-0000C8320000}"/>
    <cellStyle name="Standaard 4 2 4 2 5 3 2" xfId="24240" xr:uid="{00000000-0005-0000-0000-0000C9320000}"/>
    <cellStyle name="Standaard 4 2 4 2 5 4" xfId="11203" xr:uid="{00000000-0005-0000-0000-0000CA320000}"/>
    <cellStyle name="Standaard 4 2 4 2 5 4 2" xfId="24241" xr:uid="{00000000-0005-0000-0000-0000CB320000}"/>
    <cellStyle name="Standaard 4 2 4 2 5 5" xfId="15871" xr:uid="{00000000-0005-0000-0000-0000CC320000}"/>
    <cellStyle name="Standaard 4 2 4 2 5 6" xfId="24236" xr:uid="{00000000-0005-0000-0000-0000CD320000}"/>
    <cellStyle name="Standaard 4 2 4 2 6" xfId="835" xr:uid="{00000000-0005-0000-0000-0000CE320000}"/>
    <cellStyle name="Standaard 4 2 4 2 6 2" xfId="3166" xr:uid="{00000000-0005-0000-0000-0000CF320000}"/>
    <cellStyle name="Standaard 4 2 4 2 6 2 2" xfId="7833" xr:uid="{00000000-0005-0000-0000-0000D0320000}"/>
    <cellStyle name="Standaard 4 2 4 2 6 2 2 2" xfId="24244" xr:uid="{00000000-0005-0000-0000-0000D1320000}"/>
    <cellStyle name="Standaard 4 2 4 2 6 2 3" xfId="11206" xr:uid="{00000000-0005-0000-0000-0000D2320000}"/>
    <cellStyle name="Standaard 4 2 4 2 6 2 3 2" xfId="24245" xr:uid="{00000000-0005-0000-0000-0000D3320000}"/>
    <cellStyle name="Standaard 4 2 4 2 6 2 4" xfId="15874" xr:uid="{00000000-0005-0000-0000-0000D4320000}"/>
    <cellStyle name="Standaard 4 2 4 2 6 2 5" xfId="24243" xr:uid="{00000000-0005-0000-0000-0000D5320000}"/>
    <cellStyle name="Standaard 4 2 4 2 6 3" xfId="5502" xr:uid="{00000000-0005-0000-0000-0000D6320000}"/>
    <cellStyle name="Standaard 4 2 4 2 6 3 2" xfId="24246" xr:uid="{00000000-0005-0000-0000-0000D7320000}"/>
    <cellStyle name="Standaard 4 2 4 2 6 4" xfId="11205" xr:uid="{00000000-0005-0000-0000-0000D8320000}"/>
    <cellStyle name="Standaard 4 2 4 2 6 4 2" xfId="24247" xr:uid="{00000000-0005-0000-0000-0000D9320000}"/>
    <cellStyle name="Standaard 4 2 4 2 6 5" xfId="15873" xr:uid="{00000000-0005-0000-0000-0000DA320000}"/>
    <cellStyle name="Standaard 4 2 4 2 6 6" xfId="24242" xr:uid="{00000000-0005-0000-0000-0000DB320000}"/>
    <cellStyle name="Standaard 4 2 4 2 7" xfId="2389" xr:uid="{00000000-0005-0000-0000-0000DC320000}"/>
    <cellStyle name="Standaard 4 2 4 2 7 2" xfId="7056" xr:uid="{00000000-0005-0000-0000-0000DD320000}"/>
    <cellStyle name="Standaard 4 2 4 2 7 2 2" xfId="24249" xr:uid="{00000000-0005-0000-0000-0000DE320000}"/>
    <cellStyle name="Standaard 4 2 4 2 7 3" xfId="11207" xr:uid="{00000000-0005-0000-0000-0000DF320000}"/>
    <cellStyle name="Standaard 4 2 4 2 7 3 2" xfId="24250" xr:uid="{00000000-0005-0000-0000-0000E0320000}"/>
    <cellStyle name="Standaard 4 2 4 2 7 4" xfId="15875" xr:uid="{00000000-0005-0000-0000-0000E1320000}"/>
    <cellStyle name="Standaard 4 2 4 2 7 5" xfId="24248" xr:uid="{00000000-0005-0000-0000-0000E2320000}"/>
    <cellStyle name="Standaard 4 2 4 2 8" xfId="4735" xr:uid="{00000000-0005-0000-0000-0000E3320000}"/>
    <cellStyle name="Standaard 4 2 4 2 8 2" xfId="24251" xr:uid="{00000000-0005-0000-0000-0000E4320000}"/>
    <cellStyle name="Standaard 4 2 4 2 9" xfId="11160" xr:uid="{00000000-0005-0000-0000-0000E5320000}"/>
    <cellStyle name="Standaard 4 2 4 2 9 2" xfId="24252" xr:uid="{00000000-0005-0000-0000-0000E6320000}"/>
    <cellStyle name="Standaard 4 2 4 3" xfId="50" xr:uid="{00000000-0005-0000-0000-0000E7320000}"/>
    <cellStyle name="Standaard 4 2 4 3 10" xfId="15876" xr:uid="{00000000-0005-0000-0000-0000E8320000}"/>
    <cellStyle name="Standaard 4 2 4 3 11" xfId="24253" xr:uid="{00000000-0005-0000-0000-0000E9320000}"/>
    <cellStyle name="Standaard 4 2 4 3 2" xfId="184" xr:uid="{00000000-0005-0000-0000-0000EA320000}"/>
    <cellStyle name="Standaard 4 2 4 3 2 10" xfId="24254" xr:uid="{00000000-0005-0000-0000-0000EB320000}"/>
    <cellStyle name="Standaard 4 2 4 3 2 2" xfId="378" xr:uid="{00000000-0005-0000-0000-0000EC320000}"/>
    <cellStyle name="Standaard 4 2 4 3 2 2 2" xfId="769" xr:uid="{00000000-0005-0000-0000-0000ED320000}"/>
    <cellStyle name="Standaard 4 2 4 3 2 2 2 2" xfId="2327" xr:uid="{00000000-0005-0000-0000-0000EE320000}"/>
    <cellStyle name="Standaard 4 2 4 3 2 2 2 2 2" xfId="4658" xr:uid="{00000000-0005-0000-0000-0000EF320000}"/>
    <cellStyle name="Standaard 4 2 4 3 2 2 2 2 2 2" xfId="9325" xr:uid="{00000000-0005-0000-0000-0000F0320000}"/>
    <cellStyle name="Standaard 4 2 4 3 2 2 2 2 2 2 2" xfId="24259" xr:uid="{00000000-0005-0000-0000-0000F1320000}"/>
    <cellStyle name="Standaard 4 2 4 3 2 2 2 2 2 3" xfId="11213" xr:uid="{00000000-0005-0000-0000-0000F2320000}"/>
    <cellStyle name="Standaard 4 2 4 3 2 2 2 2 2 3 2" xfId="24260" xr:uid="{00000000-0005-0000-0000-0000F3320000}"/>
    <cellStyle name="Standaard 4 2 4 3 2 2 2 2 2 4" xfId="15881" xr:uid="{00000000-0005-0000-0000-0000F4320000}"/>
    <cellStyle name="Standaard 4 2 4 3 2 2 2 2 2 5" xfId="24258" xr:uid="{00000000-0005-0000-0000-0000F5320000}"/>
    <cellStyle name="Standaard 4 2 4 3 2 2 2 2 3" xfId="6994" xr:uid="{00000000-0005-0000-0000-0000F6320000}"/>
    <cellStyle name="Standaard 4 2 4 3 2 2 2 2 3 2" xfId="24261" xr:uid="{00000000-0005-0000-0000-0000F7320000}"/>
    <cellStyle name="Standaard 4 2 4 3 2 2 2 2 4" xfId="11212" xr:uid="{00000000-0005-0000-0000-0000F8320000}"/>
    <cellStyle name="Standaard 4 2 4 3 2 2 2 2 4 2" xfId="24262" xr:uid="{00000000-0005-0000-0000-0000F9320000}"/>
    <cellStyle name="Standaard 4 2 4 3 2 2 2 2 5" xfId="15880" xr:uid="{00000000-0005-0000-0000-0000FA320000}"/>
    <cellStyle name="Standaard 4 2 4 3 2 2 2 2 6" xfId="24257" xr:uid="{00000000-0005-0000-0000-0000FB320000}"/>
    <cellStyle name="Standaard 4 2 4 3 2 2 2 3" xfId="1550" xr:uid="{00000000-0005-0000-0000-0000FC320000}"/>
    <cellStyle name="Standaard 4 2 4 3 2 2 2 3 2" xfId="3881" xr:uid="{00000000-0005-0000-0000-0000FD320000}"/>
    <cellStyle name="Standaard 4 2 4 3 2 2 2 3 2 2" xfId="8548" xr:uid="{00000000-0005-0000-0000-0000FE320000}"/>
    <cellStyle name="Standaard 4 2 4 3 2 2 2 3 2 2 2" xfId="24265" xr:uid="{00000000-0005-0000-0000-0000FF320000}"/>
    <cellStyle name="Standaard 4 2 4 3 2 2 2 3 2 3" xfId="11215" xr:uid="{00000000-0005-0000-0000-000000330000}"/>
    <cellStyle name="Standaard 4 2 4 3 2 2 2 3 2 3 2" xfId="24266" xr:uid="{00000000-0005-0000-0000-000001330000}"/>
    <cellStyle name="Standaard 4 2 4 3 2 2 2 3 2 4" xfId="15883" xr:uid="{00000000-0005-0000-0000-000002330000}"/>
    <cellStyle name="Standaard 4 2 4 3 2 2 2 3 2 5" xfId="24264" xr:uid="{00000000-0005-0000-0000-000003330000}"/>
    <cellStyle name="Standaard 4 2 4 3 2 2 2 3 3" xfId="6217" xr:uid="{00000000-0005-0000-0000-000004330000}"/>
    <cellStyle name="Standaard 4 2 4 3 2 2 2 3 3 2" xfId="24267" xr:uid="{00000000-0005-0000-0000-000005330000}"/>
    <cellStyle name="Standaard 4 2 4 3 2 2 2 3 4" xfId="11214" xr:uid="{00000000-0005-0000-0000-000006330000}"/>
    <cellStyle name="Standaard 4 2 4 3 2 2 2 3 4 2" xfId="24268" xr:uid="{00000000-0005-0000-0000-000007330000}"/>
    <cellStyle name="Standaard 4 2 4 3 2 2 2 3 5" xfId="15882" xr:uid="{00000000-0005-0000-0000-000008330000}"/>
    <cellStyle name="Standaard 4 2 4 3 2 2 2 3 6" xfId="24263" xr:uid="{00000000-0005-0000-0000-000009330000}"/>
    <cellStyle name="Standaard 4 2 4 3 2 2 2 4" xfId="3104" xr:uid="{00000000-0005-0000-0000-00000A330000}"/>
    <cellStyle name="Standaard 4 2 4 3 2 2 2 4 2" xfId="7771" xr:uid="{00000000-0005-0000-0000-00000B330000}"/>
    <cellStyle name="Standaard 4 2 4 3 2 2 2 4 2 2" xfId="24270" xr:uid="{00000000-0005-0000-0000-00000C330000}"/>
    <cellStyle name="Standaard 4 2 4 3 2 2 2 4 3" xfId="11216" xr:uid="{00000000-0005-0000-0000-00000D330000}"/>
    <cellStyle name="Standaard 4 2 4 3 2 2 2 4 3 2" xfId="24271" xr:uid="{00000000-0005-0000-0000-00000E330000}"/>
    <cellStyle name="Standaard 4 2 4 3 2 2 2 4 4" xfId="15884" xr:uid="{00000000-0005-0000-0000-00000F330000}"/>
    <cellStyle name="Standaard 4 2 4 3 2 2 2 4 5" xfId="24269" xr:uid="{00000000-0005-0000-0000-000010330000}"/>
    <cellStyle name="Standaard 4 2 4 3 2 2 2 5" xfId="5440" xr:uid="{00000000-0005-0000-0000-000011330000}"/>
    <cellStyle name="Standaard 4 2 4 3 2 2 2 5 2" xfId="24272" xr:uid="{00000000-0005-0000-0000-000012330000}"/>
    <cellStyle name="Standaard 4 2 4 3 2 2 2 6" xfId="11211" xr:uid="{00000000-0005-0000-0000-000013330000}"/>
    <cellStyle name="Standaard 4 2 4 3 2 2 2 6 2" xfId="24273" xr:uid="{00000000-0005-0000-0000-000014330000}"/>
    <cellStyle name="Standaard 4 2 4 3 2 2 2 7" xfId="15879" xr:uid="{00000000-0005-0000-0000-000015330000}"/>
    <cellStyle name="Standaard 4 2 4 3 2 2 2 8" xfId="24256" xr:uid="{00000000-0005-0000-0000-000016330000}"/>
    <cellStyle name="Standaard 4 2 4 3 2 2 3" xfId="1939" xr:uid="{00000000-0005-0000-0000-000017330000}"/>
    <cellStyle name="Standaard 4 2 4 3 2 2 3 2" xfId="4270" xr:uid="{00000000-0005-0000-0000-000018330000}"/>
    <cellStyle name="Standaard 4 2 4 3 2 2 3 2 2" xfId="8937" xr:uid="{00000000-0005-0000-0000-000019330000}"/>
    <cellStyle name="Standaard 4 2 4 3 2 2 3 2 2 2" xfId="24276" xr:uid="{00000000-0005-0000-0000-00001A330000}"/>
    <cellStyle name="Standaard 4 2 4 3 2 2 3 2 3" xfId="11218" xr:uid="{00000000-0005-0000-0000-00001B330000}"/>
    <cellStyle name="Standaard 4 2 4 3 2 2 3 2 3 2" xfId="24277" xr:uid="{00000000-0005-0000-0000-00001C330000}"/>
    <cellStyle name="Standaard 4 2 4 3 2 2 3 2 4" xfId="15886" xr:uid="{00000000-0005-0000-0000-00001D330000}"/>
    <cellStyle name="Standaard 4 2 4 3 2 2 3 2 5" xfId="24275" xr:uid="{00000000-0005-0000-0000-00001E330000}"/>
    <cellStyle name="Standaard 4 2 4 3 2 2 3 3" xfId="6606" xr:uid="{00000000-0005-0000-0000-00001F330000}"/>
    <cellStyle name="Standaard 4 2 4 3 2 2 3 3 2" xfId="24278" xr:uid="{00000000-0005-0000-0000-000020330000}"/>
    <cellStyle name="Standaard 4 2 4 3 2 2 3 4" xfId="11217" xr:uid="{00000000-0005-0000-0000-000021330000}"/>
    <cellStyle name="Standaard 4 2 4 3 2 2 3 4 2" xfId="24279" xr:uid="{00000000-0005-0000-0000-000022330000}"/>
    <cellStyle name="Standaard 4 2 4 3 2 2 3 5" xfId="15885" xr:uid="{00000000-0005-0000-0000-000023330000}"/>
    <cellStyle name="Standaard 4 2 4 3 2 2 3 6" xfId="24274" xr:uid="{00000000-0005-0000-0000-000024330000}"/>
    <cellStyle name="Standaard 4 2 4 3 2 2 4" xfId="1162" xr:uid="{00000000-0005-0000-0000-000025330000}"/>
    <cellStyle name="Standaard 4 2 4 3 2 2 4 2" xfId="3493" xr:uid="{00000000-0005-0000-0000-000026330000}"/>
    <cellStyle name="Standaard 4 2 4 3 2 2 4 2 2" xfId="8160" xr:uid="{00000000-0005-0000-0000-000027330000}"/>
    <cellStyle name="Standaard 4 2 4 3 2 2 4 2 2 2" xfId="24282" xr:uid="{00000000-0005-0000-0000-000028330000}"/>
    <cellStyle name="Standaard 4 2 4 3 2 2 4 2 3" xfId="11220" xr:uid="{00000000-0005-0000-0000-000029330000}"/>
    <cellStyle name="Standaard 4 2 4 3 2 2 4 2 3 2" xfId="24283" xr:uid="{00000000-0005-0000-0000-00002A330000}"/>
    <cellStyle name="Standaard 4 2 4 3 2 2 4 2 4" xfId="15888" xr:uid="{00000000-0005-0000-0000-00002B330000}"/>
    <cellStyle name="Standaard 4 2 4 3 2 2 4 2 5" xfId="24281" xr:uid="{00000000-0005-0000-0000-00002C330000}"/>
    <cellStyle name="Standaard 4 2 4 3 2 2 4 3" xfId="5829" xr:uid="{00000000-0005-0000-0000-00002D330000}"/>
    <cellStyle name="Standaard 4 2 4 3 2 2 4 3 2" xfId="24284" xr:uid="{00000000-0005-0000-0000-00002E330000}"/>
    <cellStyle name="Standaard 4 2 4 3 2 2 4 4" xfId="11219" xr:uid="{00000000-0005-0000-0000-00002F330000}"/>
    <cellStyle name="Standaard 4 2 4 3 2 2 4 4 2" xfId="24285" xr:uid="{00000000-0005-0000-0000-000030330000}"/>
    <cellStyle name="Standaard 4 2 4 3 2 2 4 5" xfId="15887" xr:uid="{00000000-0005-0000-0000-000031330000}"/>
    <cellStyle name="Standaard 4 2 4 3 2 2 4 6" xfId="24280" xr:uid="{00000000-0005-0000-0000-000032330000}"/>
    <cellStyle name="Standaard 4 2 4 3 2 2 5" xfId="2716" xr:uid="{00000000-0005-0000-0000-000033330000}"/>
    <cellStyle name="Standaard 4 2 4 3 2 2 5 2" xfId="7383" xr:uid="{00000000-0005-0000-0000-000034330000}"/>
    <cellStyle name="Standaard 4 2 4 3 2 2 5 2 2" xfId="24287" xr:uid="{00000000-0005-0000-0000-000035330000}"/>
    <cellStyle name="Standaard 4 2 4 3 2 2 5 3" xfId="11221" xr:uid="{00000000-0005-0000-0000-000036330000}"/>
    <cellStyle name="Standaard 4 2 4 3 2 2 5 3 2" xfId="24288" xr:uid="{00000000-0005-0000-0000-000037330000}"/>
    <cellStyle name="Standaard 4 2 4 3 2 2 5 4" xfId="15889" xr:uid="{00000000-0005-0000-0000-000038330000}"/>
    <cellStyle name="Standaard 4 2 4 3 2 2 5 5" xfId="24286" xr:uid="{00000000-0005-0000-0000-000039330000}"/>
    <cellStyle name="Standaard 4 2 4 3 2 2 6" xfId="5052" xr:uid="{00000000-0005-0000-0000-00003A330000}"/>
    <cellStyle name="Standaard 4 2 4 3 2 2 6 2" xfId="24289" xr:uid="{00000000-0005-0000-0000-00003B330000}"/>
    <cellStyle name="Standaard 4 2 4 3 2 2 7" xfId="11210" xr:uid="{00000000-0005-0000-0000-00003C330000}"/>
    <cellStyle name="Standaard 4 2 4 3 2 2 7 2" xfId="24290" xr:uid="{00000000-0005-0000-0000-00003D330000}"/>
    <cellStyle name="Standaard 4 2 4 3 2 2 8" xfId="15878" xr:uid="{00000000-0005-0000-0000-00003E330000}"/>
    <cellStyle name="Standaard 4 2 4 3 2 2 9" xfId="24255" xr:uid="{00000000-0005-0000-0000-00003F330000}"/>
    <cellStyle name="Standaard 4 2 4 3 2 3" xfId="575" xr:uid="{00000000-0005-0000-0000-000040330000}"/>
    <cellStyle name="Standaard 4 2 4 3 2 3 2" xfId="2133" xr:uid="{00000000-0005-0000-0000-000041330000}"/>
    <cellStyle name="Standaard 4 2 4 3 2 3 2 2" xfId="4464" xr:uid="{00000000-0005-0000-0000-000042330000}"/>
    <cellStyle name="Standaard 4 2 4 3 2 3 2 2 2" xfId="9131" xr:uid="{00000000-0005-0000-0000-000043330000}"/>
    <cellStyle name="Standaard 4 2 4 3 2 3 2 2 2 2" xfId="24294" xr:uid="{00000000-0005-0000-0000-000044330000}"/>
    <cellStyle name="Standaard 4 2 4 3 2 3 2 2 3" xfId="11224" xr:uid="{00000000-0005-0000-0000-000045330000}"/>
    <cellStyle name="Standaard 4 2 4 3 2 3 2 2 3 2" xfId="24295" xr:uid="{00000000-0005-0000-0000-000046330000}"/>
    <cellStyle name="Standaard 4 2 4 3 2 3 2 2 4" xfId="15892" xr:uid="{00000000-0005-0000-0000-000047330000}"/>
    <cellStyle name="Standaard 4 2 4 3 2 3 2 2 5" xfId="24293" xr:uid="{00000000-0005-0000-0000-000048330000}"/>
    <cellStyle name="Standaard 4 2 4 3 2 3 2 3" xfId="6800" xr:uid="{00000000-0005-0000-0000-000049330000}"/>
    <cellStyle name="Standaard 4 2 4 3 2 3 2 3 2" xfId="24296" xr:uid="{00000000-0005-0000-0000-00004A330000}"/>
    <cellStyle name="Standaard 4 2 4 3 2 3 2 4" xfId="11223" xr:uid="{00000000-0005-0000-0000-00004B330000}"/>
    <cellStyle name="Standaard 4 2 4 3 2 3 2 4 2" xfId="24297" xr:uid="{00000000-0005-0000-0000-00004C330000}"/>
    <cellStyle name="Standaard 4 2 4 3 2 3 2 5" xfId="15891" xr:uid="{00000000-0005-0000-0000-00004D330000}"/>
    <cellStyle name="Standaard 4 2 4 3 2 3 2 6" xfId="24292" xr:uid="{00000000-0005-0000-0000-00004E330000}"/>
    <cellStyle name="Standaard 4 2 4 3 2 3 3" xfId="1356" xr:uid="{00000000-0005-0000-0000-00004F330000}"/>
    <cellStyle name="Standaard 4 2 4 3 2 3 3 2" xfId="3687" xr:uid="{00000000-0005-0000-0000-000050330000}"/>
    <cellStyle name="Standaard 4 2 4 3 2 3 3 2 2" xfId="8354" xr:uid="{00000000-0005-0000-0000-000051330000}"/>
    <cellStyle name="Standaard 4 2 4 3 2 3 3 2 2 2" xfId="24300" xr:uid="{00000000-0005-0000-0000-000052330000}"/>
    <cellStyle name="Standaard 4 2 4 3 2 3 3 2 3" xfId="11226" xr:uid="{00000000-0005-0000-0000-000053330000}"/>
    <cellStyle name="Standaard 4 2 4 3 2 3 3 2 3 2" xfId="24301" xr:uid="{00000000-0005-0000-0000-000054330000}"/>
    <cellStyle name="Standaard 4 2 4 3 2 3 3 2 4" xfId="15894" xr:uid="{00000000-0005-0000-0000-000055330000}"/>
    <cellStyle name="Standaard 4 2 4 3 2 3 3 2 5" xfId="24299" xr:uid="{00000000-0005-0000-0000-000056330000}"/>
    <cellStyle name="Standaard 4 2 4 3 2 3 3 3" xfId="6023" xr:uid="{00000000-0005-0000-0000-000057330000}"/>
    <cellStyle name="Standaard 4 2 4 3 2 3 3 3 2" xfId="24302" xr:uid="{00000000-0005-0000-0000-000058330000}"/>
    <cellStyle name="Standaard 4 2 4 3 2 3 3 4" xfId="11225" xr:uid="{00000000-0005-0000-0000-000059330000}"/>
    <cellStyle name="Standaard 4 2 4 3 2 3 3 4 2" xfId="24303" xr:uid="{00000000-0005-0000-0000-00005A330000}"/>
    <cellStyle name="Standaard 4 2 4 3 2 3 3 5" xfId="15893" xr:uid="{00000000-0005-0000-0000-00005B330000}"/>
    <cellStyle name="Standaard 4 2 4 3 2 3 3 6" xfId="24298" xr:uid="{00000000-0005-0000-0000-00005C330000}"/>
    <cellStyle name="Standaard 4 2 4 3 2 3 4" xfId="2910" xr:uid="{00000000-0005-0000-0000-00005D330000}"/>
    <cellStyle name="Standaard 4 2 4 3 2 3 4 2" xfId="7577" xr:uid="{00000000-0005-0000-0000-00005E330000}"/>
    <cellStyle name="Standaard 4 2 4 3 2 3 4 2 2" xfId="24305" xr:uid="{00000000-0005-0000-0000-00005F330000}"/>
    <cellStyle name="Standaard 4 2 4 3 2 3 4 3" xfId="11227" xr:uid="{00000000-0005-0000-0000-000060330000}"/>
    <cellStyle name="Standaard 4 2 4 3 2 3 4 3 2" xfId="24306" xr:uid="{00000000-0005-0000-0000-000061330000}"/>
    <cellStyle name="Standaard 4 2 4 3 2 3 4 4" xfId="15895" xr:uid="{00000000-0005-0000-0000-000062330000}"/>
    <cellStyle name="Standaard 4 2 4 3 2 3 4 5" xfId="24304" xr:uid="{00000000-0005-0000-0000-000063330000}"/>
    <cellStyle name="Standaard 4 2 4 3 2 3 5" xfId="5246" xr:uid="{00000000-0005-0000-0000-000064330000}"/>
    <cellStyle name="Standaard 4 2 4 3 2 3 5 2" xfId="24307" xr:uid="{00000000-0005-0000-0000-000065330000}"/>
    <cellStyle name="Standaard 4 2 4 3 2 3 6" xfId="11222" xr:uid="{00000000-0005-0000-0000-000066330000}"/>
    <cellStyle name="Standaard 4 2 4 3 2 3 6 2" xfId="24308" xr:uid="{00000000-0005-0000-0000-000067330000}"/>
    <cellStyle name="Standaard 4 2 4 3 2 3 7" xfId="15890" xr:uid="{00000000-0005-0000-0000-000068330000}"/>
    <cellStyle name="Standaard 4 2 4 3 2 3 8" xfId="24291" xr:uid="{00000000-0005-0000-0000-000069330000}"/>
    <cellStyle name="Standaard 4 2 4 3 2 4" xfId="1745" xr:uid="{00000000-0005-0000-0000-00006A330000}"/>
    <cellStyle name="Standaard 4 2 4 3 2 4 2" xfId="4076" xr:uid="{00000000-0005-0000-0000-00006B330000}"/>
    <cellStyle name="Standaard 4 2 4 3 2 4 2 2" xfId="8743" xr:uid="{00000000-0005-0000-0000-00006C330000}"/>
    <cellStyle name="Standaard 4 2 4 3 2 4 2 2 2" xfId="24311" xr:uid="{00000000-0005-0000-0000-00006D330000}"/>
    <cellStyle name="Standaard 4 2 4 3 2 4 2 3" xfId="11229" xr:uid="{00000000-0005-0000-0000-00006E330000}"/>
    <cellStyle name="Standaard 4 2 4 3 2 4 2 3 2" xfId="24312" xr:uid="{00000000-0005-0000-0000-00006F330000}"/>
    <cellStyle name="Standaard 4 2 4 3 2 4 2 4" xfId="15897" xr:uid="{00000000-0005-0000-0000-000070330000}"/>
    <cellStyle name="Standaard 4 2 4 3 2 4 2 5" xfId="24310" xr:uid="{00000000-0005-0000-0000-000071330000}"/>
    <cellStyle name="Standaard 4 2 4 3 2 4 3" xfId="6412" xr:uid="{00000000-0005-0000-0000-000072330000}"/>
    <cellStyle name="Standaard 4 2 4 3 2 4 3 2" xfId="24313" xr:uid="{00000000-0005-0000-0000-000073330000}"/>
    <cellStyle name="Standaard 4 2 4 3 2 4 4" xfId="11228" xr:uid="{00000000-0005-0000-0000-000074330000}"/>
    <cellStyle name="Standaard 4 2 4 3 2 4 4 2" xfId="24314" xr:uid="{00000000-0005-0000-0000-000075330000}"/>
    <cellStyle name="Standaard 4 2 4 3 2 4 5" xfId="15896" xr:uid="{00000000-0005-0000-0000-000076330000}"/>
    <cellStyle name="Standaard 4 2 4 3 2 4 6" xfId="24309" xr:uid="{00000000-0005-0000-0000-000077330000}"/>
    <cellStyle name="Standaard 4 2 4 3 2 5" xfId="968" xr:uid="{00000000-0005-0000-0000-000078330000}"/>
    <cellStyle name="Standaard 4 2 4 3 2 5 2" xfId="3299" xr:uid="{00000000-0005-0000-0000-000079330000}"/>
    <cellStyle name="Standaard 4 2 4 3 2 5 2 2" xfId="7966" xr:uid="{00000000-0005-0000-0000-00007A330000}"/>
    <cellStyle name="Standaard 4 2 4 3 2 5 2 2 2" xfId="24317" xr:uid="{00000000-0005-0000-0000-00007B330000}"/>
    <cellStyle name="Standaard 4 2 4 3 2 5 2 3" xfId="11231" xr:uid="{00000000-0005-0000-0000-00007C330000}"/>
    <cellStyle name="Standaard 4 2 4 3 2 5 2 3 2" xfId="24318" xr:uid="{00000000-0005-0000-0000-00007D330000}"/>
    <cellStyle name="Standaard 4 2 4 3 2 5 2 4" xfId="15899" xr:uid="{00000000-0005-0000-0000-00007E330000}"/>
    <cellStyle name="Standaard 4 2 4 3 2 5 2 5" xfId="24316" xr:uid="{00000000-0005-0000-0000-00007F330000}"/>
    <cellStyle name="Standaard 4 2 4 3 2 5 3" xfId="5635" xr:uid="{00000000-0005-0000-0000-000080330000}"/>
    <cellStyle name="Standaard 4 2 4 3 2 5 3 2" xfId="24319" xr:uid="{00000000-0005-0000-0000-000081330000}"/>
    <cellStyle name="Standaard 4 2 4 3 2 5 4" xfId="11230" xr:uid="{00000000-0005-0000-0000-000082330000}"/>
    <cellStyle name="Standaard 4 2 4 3 2 5 4 2" xfId="24320" xr:uid="{00000000-0005-0000-0000-000083330000}"/>
    <cellStyle name="Standaard 4 2 4 3 2 5 5" xfId="15898" xr:uid="{00000000-0005-0000-0000-000084330000}"/>
    <cellStyle name="Standaard 4 2 4 3 2 5 6" xfId="24315" xr:uid="{00000000-0005-0000-0000-000085330000}"/>
    <cellStyle name="Standaard 4 2 4 3 2 6" xfId="2522" xr:uid="{00000000-0005-0000-0000-000086330000}"/>
    <cellStyle name="Standaard 4 2 4 3 2 6 2" xfId="7189" xr:uid="{00000000-0005-0000-0000-000087330000}"/>
    <cellStyle name="Standaard 4 2 4 3 2 6 2 2" xfId="24322" xr:uid="{00000000-0005-0000-0000-000088330000}"/>
    <cellStyle name="Standaard 4 2 4 3 2 6 3" xfId="11232" xr:uid="{00000000-0005-0000-0000-000089330000}"/>
    <cellStyle name="Standaard 4 2 4 3 2 6 3 2" xfId="24323" xr:uid="{00000000-0005-0000-0000-00008A330000}"/>
    <cellStyle name="Standaard 4 2 4 3 2 6 4" xfId="15900" xr:uid="{00000000-0005-0000-0000-00008B330000}"/>
    <cellStyle name="Standaard 4 2 4 3 2 6 5" xfId="24321" xr:uid="{00000000-0005-0000-0000-00008C330000}"/>
    <cellStyle name="Standaard 4 2 4 3 2 7" xfId="4858" xr:uid="{00000000-0005-0000-0000-00008D330000}"/>
    <cellStyle name="Standaard 4 2 4 3 2 7 2" xfId="24324" xr:uid="{00000000-0005-0000-0000-00008E330000}"/>
    <cellStyle name="Standaard 4 2 4 3 2 8" xfId="11209" xr:uid="{00000000-0005-0000-0000-00008F330000}"/>
    <cellStyle name="Standaard 4 2 4 3 2 8 2" xfId="24325" xr:uid="{00000000-0005-0000-0000-000090330000}"/>
    <cellStyle name="Standaard 4 2 4 3 2 9" xfId="15877" xr:uid="{00000000-0005-0000-0000-000091330000}"/>
    <cellStyle name="Standaard 4 2 4 3 3" xfId="246" xr:uid="{00000000-0005-0000-0000-000092330000}"/>
    <cellStyle name="Standaard 4 2 4 3 3 2" xfId="637" xr:uid="{00000000-0005-0000-0000-000093330000}"/>
    <cellStyle name="Standaard 4 2 4 3 3 2 2" xfId="2195" xr:uid="{00000000-0005-0000-0000-000094330000}"/>
    <cellStyle name="Standaard 4 2 4 3 3 2 2 2" xfId="4526" xr:uid="{00000000-0005-0000-0000-000095330000}"/>
    <cellStyle name="Standaard 4 2 4 3 3 2 2 2 2" xfId="9193" xr:uid="{00000000-0005-0000-0000-000096330000}"/>
    <cellStyle name="Standaard 4 2 4 3 3 2 2 2 2 2" xfId="24330" xr:uid="{00000000-0005-0000-0000-000097330000}"/>
    <cellStyle name="Standaard 4 2 4 3 3 2 2 2 3" xfId="11236" xr:uid="{00000000-0005-0000-0000-000098330000}"/>
    <cellStyle name="Standaard 4 2 4 3 3 2 2 2 3 2" xfId="24331" xr:uid="{00000000-0005-0000-0000-000099330000}"/>
    <cellStyle name="Standaard 4 2 4 3 3 2 2 2 4" xfId="15904" xr:uid="{00000000-0005-0000-0000-00009A330000}"/>
    <cellStyle name="Standaard 4 2 4 3 3 2 2 2 5" xfId="24329" xr:uid="{00000000-0005-0000-0000-00009B330000}"/>
    <cellStyle name="Standaard 4 2 4 3 3 2 2 3" xfId="6862" xr:uid="{00000000-0005-0000-0000-00009C330000}"/>
    <cellStyle name="Standaard 4 2 4 3 3 2 2 3 2" xfId="24332" xr:uid="{00000000-0005-0000-0000-00009D330000}"/>
    <cellStyle name="Standaard 4 2 4 3 3 2 2 4" xfId="11235" xr:uid="{00000000-0005-0000-0000-00009E330000}"/>
    <cellStyle name="Standaard 4 2 4 3 3 2 2 4 2" xfId="24333" xr:uid="{00000000-0005-0000-0000-00009F330000}"/>
    <cellStyle name="Standaard 4 2 4 3 3 2 2 5" xfId="15903" xr:uid="{00000000-0005-0000-0000-0000A0330000}"/>
    <cellStyle name="Standaard 4 2 4 3 3 2 2 6" xfId="24328" xr:uid="{00000000-0005-0000-0000-0000A1330000}"/>
    <cellStyle name="Standaard 4 2 4 3 3 2 3" xfId="1418" xr:uid="{00000000-0005-0000-0000-0000A2330000}"/>
    <cellStyle name="Standaard 4 2 4 3 3 2 3 2" xfId="3749" xr:uid="{00000000-0005-0000-0000-0000A3330000}"/>
    <cellStyle name="Standaard 4 2 4 3 3 2 3 2 2" xfId="8416" xr:uid="{00000000-0005-0000-0000-0000A4330000}"/>
    <cellStyle name="Standaard 4 2 4 3 3 2 3 2 2 2" xfId="24336" xr:uid="{00000000-0005-0000-0000-0000A5330000}"/>
    <cellStyle name="Standaard 4 2 4 3 3 2 3 2 3" xfId="11238" xr:uid="{00000000-0005-0000-0000-0000A6330000}"/>
    <cellStyle name="Standaard 4 2 4 3 3 2 3 2 3 2" xfId="24337" xr:uid="{00000000-0005-0000-0000-0000A7330000}"/>
    <cellStyle name="Standaard 4 2 4 3 3 2 3 2 4" xfId="15906" xr:uid="{00000000-0005-0000-0000-0000A8330000}"/>
    <cellStyle name="Standaard 4 2 4 3 3 2 3 2 5" xfId="24335" xr:uid="{00000000-0005-0000-0000-0000A9330000}"/>
    <cellStyle name="Standaard 4 2 4 3 3 2 3 3" xfId="6085" xr:uid="{00000000-0005-0000-0000-0000AA330000}"/>
    <cellStyle name="Standaard 4 2 4 3 3 2 3 3 2" xfId="24338" xr:uid="{00000000-0005-0000-0000-0000AB330000}"/>
    <cellStyle name="Standaard 4 2 4 3 3 2 3 4" xfId="11237" xr:uid="{00000000-0005-0000-0000-0000AC330000}"/>
    <cellStyle name="Standaard 4 2 4 3 3 2 3 4 2" xfId="24339" xr:uid="{00000000-0005-0000-0000-0000AD330000}"/>
    <cellStyle name="Standaard 4 2 4 3 3 2 3 5" xfId="15905" xr:uid="{00000000-0005-0000-0000-0000AE330000}"/>
    <cellStyle name="Standaard 4 2 4 3 3 2 3 6" xfId="24334" xr:uid="{00000000-0005-0000-0000-0000AF330000}"/>
    <cellStyle name="Standaard 4 2 4 3 3 2 4" xfId="2972" xr:uid="{00000000-0005-0000-0000-0000B0330000}"/>
    <cellStyle name="Standaard 4 2 4 3 3 2 4 2" xfId="7639" xr:uid="{00000000-0005-0000-0000-0000B1330000}"/>
    <cellStyle name="Standaard 4 2 4 3 3 2 4 2 2" xfId="24341" xr:uid="{00000000-0005-0000-0000-0000B2330000}"/>
    <cellStyle name="Standaard 4 2 4 3 3 2 4 3" xfId="11239" xr:uid="{00000000-0005-0000-0000-0000B3330000}"/>
    <cellStyle name="Standaard 4 2 4 3 3 2 4 3 2" xfId="24342" xr:uid="{00000000-0005-0000-0000-0000B4330000}"/>
    <cellStyle name="Standaard 4 2 4 3 3 2 4 4" xfId="15907" xr:uid="{00000000-0005-0000-0000-0000B5330000}"/>
    <cellStyle name="Standaard 4 2 4 3 3 2 4 5" xfId="24340" xr:uid="{00000000-0005-0000-0000-0000B6330000}"/>
    <cellStyle name="Standaard 4 2 4 3 3 2 5" xfId="5308" xr:uid="{00000000-0005-0000-0000-0000B7330000}"/>
    <cellStyle name="Standaard 4 2 4 3 3 2 5 2" xfId="24343" xr:uid="{00000000-0005-0000-0000-0000B8330000}"/>
    <cellStyle name="Standaard 4 2 4 3 3 2 6" xfId="11234" xr:uid="{00000000-0005-0000-0000-0000B9330000}"/>
    <cellStyle name="Standaard 4 2 4 3 3 2 6 2" xfId="24344" xr:uid="{00000000-0005-0000-0000-0000BA330000}"/>
    <cellStyle name="Standaard 4 2 4 3 3 2 7" xfId="15902" xr:uid="{00000000-0005-0000-0000-0000BB330000}"/>
    <cellStyle name="Standaard 4 2 4 3 3 2 8" xfId="24327" xr:uid="{00000000-0005-0000-0000-0000BC330000}"/>
    <cellStyle name="Standaard 4 2 4 3 3 3" xfId="1807" xr:uid="{00000000-0005-0000-0000-0000BD330000}"/>
    <cellStyle name="Standaard 4 2 4 3 3 3 2" xfId="4138" xr:uid="{00000000-0005-0000-0000-0000BE330000}"/>
    <cellStyle name="Standaard 4 2 4 3 3 3 2 2" xfId="8805" xr:uid="{00000000-0005-0000-0000-0000BF330000}"/>
    <cellStyle name="Standaard 4 2 4 3 3 3 2 2 2" xfId="24347" xr:uid="{00000000-0005-0000-0000-0000C0330000}"/>
    <cellStyle name="Standaard 4 2 4 3 3 3 2 3" xfId="11241" xr:uid="{00000000-0005-0000-0000-0000C1330000}"/>
    <cellStyle name="Standaard 4 2 4 3 3 3 2 3 2" xfId="24348" xr:uid="{00000000-0005-0000-0000-0000C2330000}"/>
    <cellStyle name="Standaard 4 2 4 3 3 3 2 4" xfId="15909" xr:uid="{00000000-0005-0000-0000-0000C3330000}"/>
    <cellStyle name="Standaard 4 2 4 3 3 3 2 5" xfId="24346" xr:uid="{00000000-0005-0000-0000-0000C4330000}"/>
    <cellStyle name="Standaard 4 2 4 3 3 3 3" xfId="6474" xr:uid="{00000000-0005-0000-0000-0000C5330000}"/>
    <cellStyle name="Standaard 4 2 4 3 3 3 3 2" xfId="24349" xr:uid="{00000000-0005-0000-0000-0000C6330000}"/>
    <cellStyle name="Standaard 4 2 4 3 3 3 4" xfId="11240" xr:uid="{00000000-0005-0000-0000-0000C7330000}"/>
    <cellStyle name="Standaard 4 2 4 3 3 3 4 2" xfId="24350" xr:uid="{00000000-0005-0000-0000-0000C8330000}"/>
    <cellStyle name="Standaard 4 2 4 3 3 3 5" xfId="15908" xr:uid="{00000000-0005-0000-0000-0000C9330000}"/>
    <cellStyle name="Standaard 4 2 4 3 3 3 6" xfId="24345" xr:uid="{00000000-0005-0000-0000-0000CA330000}"/>
    <cellStyle name="Standaard 4 2 4 3 3 4" xfId="1030" xr:uid="{00000000-0005-0000-0000-0000CB330000}"/>
    <cellStyle name="Standaard 4 2 4 3 3 4 2" xfId="3361" xr:uid="{00000000-0005-0000-0000-0000CC330000}"/>
    <cellStyle name="Standaard 4 2 4 3 3 4 2 2" xfId="8028" xr:uid="{00000000-0005-0000-0000-0000CD330000}"/>
    <cellStyle name="Standaard 4 2 4 3 3 4 2 2 2" xfId="24353" xr:uid="{00000000-0005-0000-0000-0000CE330000}"/>
    <cellStyle name="Standaard 4 2 4 3 3 4 2 3" xfId="11243" xr:uid="{00000000-0005-0000-0000-0000CF330000}"/>
    <cellStyle name="Standaard 4 2 4 3 3 4 2 3 2" xfId="24354" xr:uid="{00000000-0005-0000-0000-0000D0330000}"/>
    <cellStyle name="Standaard 4 2 4 3 3 4 2 4" xfId="15911" xr:uid="{00000000-0005-0000-0000-0000D1330000}"/>
    <cellStyle name="Standaard 4 2 4 3 3 4 2 5" xfId="24352" xr:uid="{00000000-0005-0000-0000-0000D2330000}"/>
    <cellStyle name="Standaard 4 2 4 3 3 4 3" xfId="5697" xr:uid="{00000000-0005-0000-0000-0000D3330000}"/>
    <cellStyle name="Standaard 4 2 4 3 3 4 3 2" xfId="24355" xr:uid="{00000000-0005-0000-0000-0000D4330000}"/>
    <cellStyle name="Standaard 4 2 4 3 3 4 4" xfId="11242" xr:uid="{00000000-0005-0000-0000-0000D5330000}"/>
    <cellStyle name="Standaard 4 2 4 3 3 4 4 2" xfId="24356" xr:uid="{00000000-0005-0000-0000-0000D6330000}"/>
    <cellStyle name="Standaard 4 2 4 3 3 4 5" xfId="15910" xr:uid="{00000000-0005-0000-0000-0000D7330000}"/>
    <cellStyle name="Standaard 4 2 4 3 3 4 6" xfId="24351" xr:uid="{00000000-0005-0000-0000-0000D8330000}"/>
    <cellStyle name="Standaard 4 2 4 3 3 5" xfId="2584" xr:uid="{00000000-0005-0000-0000-0000D9330000}"/>
    <cellStyle name="Standaard 4 2 4 3 3 5 2" xfId="7251" xr:uid="{00000000-0005-0000-0000-0000DA330000}"/>
    <cellStyle name="Standaard 4 2 4 3 3 5 2 2" xfId="24358" xr:uid="{00000000-0005-0000-0000-0000DB330000}"/>
    <cellStyle name="Standaard 4 2 4 3 3 5 3" xfId="11244" xr:uid="{00000000-0005-0000-0000-0000DC330000}"/>
    <cellStyle name="Standaard 4 2 4 3 3 5 3 2" xfId="24359" xr:uid="{00000000-0005-0000-0000-0000DD330000}"/>
    <cellStyle name="Standaard 4 2 4 3 3 5 4" xfId="15912" xr:uid="{00000000-0005-0000-0000-0000DE330000}"/>
    <cellStyle name="Standaard 4 2 4 3 3 5 5" xfId="24357" xr:uid="{00000000-0005-0000-0000-0000DF330000}"/>
    <cellStyle name="Standaard 4 2 4 3 3 6" xfId="4920" xr:uid="{00000000-0005-0000-0000-0000E0330000}"/>
    <cellStyle name="Standaard 4 2 4 3 3 6 2" xfId="24360" xr:uid="{00000000-0005-0000-0000-0000E1330000}"/>
    <cellStyle name="Standaard 4 2 4 3 3 7" xfId="11233" xr:uid="{00000000-0005-0000-0000-0000E2330000}"/>
    <cellStyle name="Standaard 4 2 4 3 3 7 2" xfId="24361" xr:uid="{00000000-0005-0000-0000-0000E3330000}"/>
    <cellStyle name="Standaard 4 2 4 3 3 8" xfId="15901" xr:uid="{00000000-0005-0000-0000-0000E4330000}"/>
    <cellStyle name="Standaard 4 2 4 3 3 9" xfId="24326" xr:uid="{00000000-0005-0000-0000-0000E5330000}"/>
    <cellStyle name="Standaard 4 2 4 3 4" xfId="443" xr:uid="{00000000-0005-0000-0000-0000E6330000}"/>
    <cellStyle name="Standaard 4 2 4 3 4 2" xfId="2001" xr:uid="{00000000-0005-0000-0000-0000E7330000}"/>
    <cellStyle name="Standaard 4 2 4 3 4 2 2" xfId="4332" xr:uid="{00000000-0005-0000-0000-0000E8330000}"/>
    <cellStyle name="Standaard 4 2 4 3 4 2 2 2" xfId="8999" xr:uid="{00000000-0005-0000-0000-0000E9330000}"/>
    <cellStyle name="Standaard 4 2 4 3 4 2 2 2 2" xfId="24365" xr:uid="{00000000-0005-0000-0000-0000EA330000}"/>
    <cellStyle name="Standaard 4 2 4 3 4 2 2 3" xfId="11247" xr:uid="{00000000-0005-0000-0000-0000EB330000}"/>
    <cellStyle name="Standaard 4 2 4 3 4 2 2 3 2" xfId="24366" xr:uid="{00000000-0005-0000-0000-0000EC330000}"/>
    <cellStyle name="Standaard 4 2 4 3 4 2 2 4" xfId="15915" xr:uid="{00000000-0005-0000-0000-0000ED330000}"/>
    <cellStyle name="Standaard 4 2 4 3 4 2 2 5" xfId="24364" xr:uid="{00000000-0005-0000-0000-0000EE330000}"/>
    <cellStyle name="Standaard 4 2 4 3 4 2 3" xfId="6668" xr:uid="{00000000-0005-0000-0000-0000EF330000}"/>
    <cellStyle name="Standaard 4 2 4 3 4 2 3 2" xfId="24367" xr:uid="{00000000-0005-0000-0000-0000F0330000}"/>
    <cellStyle name="Standaard 4 2 4 3 4 2 4" xfId="11246" xr:uid="{00000000-0005-0000-0000-0000F1330000}"/>
    <cellStyle name="Standaard 4 2 4 3 4 2 4 2" xfId="24368" xr:uid="{00000000-0005-0000-0000-0000F2330000}"/>
    <cellStyle name="Standaard 4 2 4 3 4 2 5" xfId="15914" xr:uid="{00000000-0005-0000-0000-0000F3330000}"/>
    <cellStyle name="Standaard 4 2 4 3 4 2 6" xfId="24363" xr:uid="{00000000-0005-0000-0000-0000F4330000}"/>
    <cellStyle name="Standaard 4 2 4 3 4 3" xfId="1224" xr:uid="{00000000-0005-0000-0000-0000F5330000}"/>
    <cellStyle name="Standaard 4 2 4 3 4 3 2" xfId="3555" xr:uid="{00000000-0005-0000-0000-0000F6330000}"/>
    <cellStyle name="Standaard 4 2 4 3 4 3 2 2" xfId="8222" xr:uid="{00000000-0005-0000-0000-0000F7330000}"/>
    <cellStyle name="Standaard 4 2 4 3 4 3 2 2 2" xfId="24371" xr:uid="{00000000-0005-0000-0000-0000F8330000}"/>
    <cellStyle name="Standaard 4 2 4 3 4 3 2 3" xfId="11249" xr:uid="{00000000-0005-0000-0000-0000F9330000}"/>
    <cellStyle name="Standaard 4 2 4 3 4 3 2 3 2" xfId="24372" xr:uid="{00000000-0005-0000-0000-0000FA330000}"/>
    <cellStyle name="Standaard 4 2 4 3 4 3 2 4" xfId="15917" xr:uid="{00000000-0005-0000-0000-0000FB330000}"/>
    <cellStyle name="Standaard 4 2 4 3 4 3 2 5" xfId="24370" xr:uid="{00000000-0005-0000-0000-0000FC330000}"/>
    <cellStyle name="Standaard 4 2 4 3 4 3 3" xfId="5891" xr:uid="{00000000-0005-0000-0000-0000FD330000}"/>
    <cellStyle name="Standaard 4 2 4 3 4 3 3 2" xfId="24373" xr:uid="{00000000-0005-0000-0000-0000FE330000}"/>
    <cellStyle name="Standaard 4 2 4 3 4 3 4" xfId="11248" xr:uid="{00000000-0005-0000-0000-0000FF330000}"/>
    <cellStyle name="Standaard 4 2 4 3 4 3 4 2" xfId="24374" xr:uid="{00000000-0005-0000-0000-000000340000}"/>
    <cellStyle name="Standaard 4 2 4 3 4 3 5" xfId="15916" xr:uid="{00000000-0005-0000-0000-000001340000}"/>
    <cellStyle name="Standaard 4 2 4 3 4 3 6" xfId="24369" xr:uid="{00000000-0005-0000-0000-000002340000}"/>
    <cellStyle name="Standaard 4 2 4 3 4 4" xfId="2778" xr:uid="{00000000-0005-0000-0000-000003340000}"/>
    <cellStyle name="Standaard 4 2 4 3 4 4 2" xfId="7445" xr:uid="{00000000-0005-0000-0000-000004340000}"/>
    <cellStyle name="Standaard 4 2 4 3 4 4 2 2" xfId="24376" xr:uid="{00000000-0005-0000-0000-000005340000}"/>
    <cellStyle name="Standaard 4 2 4 3 4 4 3" xfId="11250" xr:uid="{00000000-0005-0000-0000-000006340000}"/>
    <cellStyle name="Standaard 4 2 4 3 4 4 3 2" xfId="24377" xr:uid="{00000000-0005-0000-0000-000007340000}"/>
    <cellStyle name="Standaard 4 2 4 3 4 4 4" xfId="15918" xr:uid="{00000000-0005-0000-0000-000008340000}"/>
    <cellStyle name="Standaard 4 2 4 3 4 4 5" xfId="24375" xr:uid="{00000000-0005-0000-0000-000009340000}"/>
    <cellStyle name="Standaard 4 2 4 3 4 5" xfId="5114" xr:uid="{00000000-0005-0000-0000-00000A340000}"/>
    <cellStyle name="Standaard 4 2 4 3 4 5 2" xfId="24378" xr:uid="{00000000-0005-0000-0000-00000B340000}"/>
    <cellStyle name="Standaard 4 2 4 3 4 6" xfId="11245" xr:uid="{00000000-0005-0000-0000-00000C340000}"/>
    <cellStyle name="Standaard 4 2 4 3 4 6 2" xfId="24379" xr:uid="{00000000-0005-0000-0000-00000D340000}"/>
    <cellStyle name="Standaard 4 2 4 3 4 7" xfId="15913" xr:uid="{00000000-0005-0000-0000-00000E340000}"/>
    <cellStyle name="Standaard 4 2 4 3 4 8" xfId="24362" xr:uid="{00000000-0005-0000-0000-00000F340000}"/>
    <cellStyle name="Standaard 4 2 4 3 5" xfId="1613" xr:uid="{00000000-0005-0000-0000-000010340000}"/>
    <cellStyle name="Standaard 4 2 4 3 5 2" xfId="3944" xr:uid="{00000000-0005-0000-0000-000011340000}"/>
    <cellStyle name="Standaard 4 2 4 3 5 2 2" xfId="8611" xr:uid="{00000000-0005-0000-0000-000012340000}"/>
    <cellStyle name="Standaard 4 2 4 3 5 2 2 2" xfId="24382" xr:uid="{00000000-0005-0000-0000-000013340000}"/>
    <cellStyle name="Standaard 4 2 4 3 5 2 3" xfId="11252" xr:uid="{00000000-0005-0000-0000-000014340000}"/>
    <cellStyle name="Standaard 4 2 4 3 5 2 3 2" xfId="24383" xr:uid="{00000000-0005-0000-0000-000015340000}"/>
    <cellStyle name="Standaard 4 2 4 3 5 2 4" xfId="15920" xr:uid="{00000000-0005-0000-0000-000016340000}"/>
    <cellStyle name="Standaard 4 2 4 3 5 2 5" xfId="24381" xr:uid="{00000000-0005-0000-0000-000017340000}"/>
    <cellStyle name="Standaard 4 2 4 3 5 3" xfId="6280" xr:uid="{00000000-0005-0000-0000-000018340000}"/>
    <cellStyle name="Standaard 4 2 4 3 5 3 2" xfId="24384" xr:uid="{00000000-0005-0000-0000-000019340000}"/>
    <cellStyle name="Standaard 4 2 4 3 5 4" xfId="11251" xr:uid="{00000000-0005-0000-0000-00001A340000}"/>
    <cellStyle name="Standaard 4 2 4 3 5 4 2" xfId="24385" xr:uid="{00000000-0005-0000-0000-00001B340000}"/>
    <cellStyle name="Standaard 4 2 4 3 5 5" xfId="15919" xr:uid="{00000000-0005-0000-0000-00001C340000}"/>
    <cellStyle name="Standaard 4 2 4 3 5 6" xfId="24380" xr:uid="{00000000-0005-0000-0000-00001D340000}"/>
    <cellStyle name="Standaard 4 2 4 3 6" xfId="836" xr:uid="{00000000-0005-0000-0000-00001E340000}"/>
    <cellStyle name="Standaard 4 2 4 3 6 2" xfId="3167" xr:uid="{00000000-0005-0000-0000-00001F340000}"/>
    <cellStyle name="Standaard 4 2 4 3 6 2 2" xfId="7834" xr:uid="{00000000-0005-0000-0000-000020340000}"/>
    <cellStyle name="Standaard 4 2 4 3 6 2 2 2" xfId="24388" xr:uid="{00000000-0005-0000-0000-000021340000}"/>
    <cellStyle name="Standaard 4 2 4 3 6 2 3" xfId="11254" xr:uid="{00000000-0005-0000-0000-000022340000}"/>
    <cellStyle name="Standaard 4 2 4 3 6 2 3 2" xfId="24389" xr:uid="{00000000-0005-0000-0000-000023340000}"/>
    <cellStyle name="Standaard 4 2 4 3 6 2 4" xfId="15922" xr:uid="{00000000-0005-0000-0000-000024340000}"/>
    <cellStyle name="Standaard 4 2 4 3 6 2 5" xfId="24387" xr:uid="{00000000-0005-0000-0000-000025340000}"/>
    <cellStyle name="Standaard 4 2 4 3 6 3" xfId="5503" xr:uid="{00000000-0005-0000-0000-000026340000}"/>
    <cellStyle name="Standaard 4 2 4 3 6 3 2" xfId="24390" xr:uid="{00000000-0005-0000-0000-000027340000}"/>
    <cellStyle name="Standaard 4 2 4 3 6 4" xfId="11253" xr:uid="{00000000-0005-0000-0000-000028340000}"/>
    <cellStyle name="Standaard 4 2 4 3 6 4 2" xfId="24391" xr:uid="{00000000-0005-0000-0000-000029340000}"/>
    <cellStyle name="Standaard 4 2 4 3 6 5" xfId="15921" xr:uid="{00000000-0005-0000-0000-00002A340000}"/>
    <cellStyle name="Standaard 4 2 4 3 6 6" xfId="24386" xr:uid="{00000000-0005-0000-0000-00002B340000}"/>
    <cellStyle name="Standaard 4 2 4 3 7" xfId="2390" xr:uid="{00000000-0005-0000-0000-00002C340000}"/>
    <cellStyle name="Standaard 4 2 4 3 7 2" xfId="7057" xr:uid="{00000000-0005-0000-0000-00002D340000}"/>
    <cellStyle name="Standaard 4 2 4 3 7 2 2" xfId="24393" xr:uid="{00000000-0005-0000-0000-00002E340000}"/>
    <cellStyle name="Standaard 4 2 4 3 7 3" xfId="11255" xr:uid="{00000000-0005-0000-0000-00002F340000}"/>
    <cellStyle name="Standaard 4 2 4 3 7 3 2" xfId="24394" xr:uid="{00000000-0005-0000-0000-000030340000}"/>
    <cellStyle name="Standaard 4 2 4 3 7 4" xfId="15923" xr:uid="{00000000-0005-0000-0000-000031340000}"/>
    <cellStyle name="Standaard 4 2 4 3 7 5" xfId="24392" xr:uid="{00000000-0005-0000-0000-000032340000}"/>
    <cellStyle name="Standaard 4 2 4 3 8" xfId="4759" xr:uid="{00000000-0005-0000-0000-000033340000}"/>
    <cellStyle name="Standaard 4 2 4 3 8 2" xfId="24395" xr:uid="{00000000-0005-0000-0000-000034340000}"/>
    <cellStyle name="Standaard 4 2 4 3 9" xfId="11208" xr:uid="{00000000-0005-0000-0000-000035340000}"/>
    <cellStyle name="Standaard 4 2 4 3 9 2" xfId="24396" xr:uid="{00000000-0005-0000-0000-000036340000}"/>
    <cellStyle name="Standaard 4 2 4 4" xfId="51" xr:uid="{00000000-0005-0000-0000-000037340000}"/>
    <cellStyle name="Standaard 4 2 4 4 10" xfId="15924" xr:uid="{00000000-0005-0000-0000-000038340000}"/>
    <cellStyle name="Standaard 4 2 4 4 11" xfId="24397" xr:uid="{00000000-0005-0000-0000-000039340000}"/>
    <cellStyle name="Standaard 4 2 4 4 2" xfId="136" xr:uid="{00000000-0005-0000-0000-00003A340000}"/>
    <cellStyle name="Standaard 4 2 4 4 2 10" xfId="24398" xr:uid="{00000000-0005-0000-0000-00003B340000}"/>
    <cellStyle name="Standaard 4 2 4 4 2 2" xfId="330" xr:uid="{00000000-0005-0000-0000-00003C340000}"/>
    <cellStyle name="Standaard 4 2 4 4 2 2 2" xfId="721" xr:uid="{00000000-0005-0000-0000-00003D340000}"/>
    <cellStyle name="Standaard 4 2 4 4 2 2 2 2" xfId="2279" xr:uid="{00000000-0005-0000-0000-00003E340000}"/>
    <cellStyle name="Standaard 4 2 4 4 2 2 2 2 2" xfId="4610" xr:uid="{00000000-0005-0000-0000-00003F340000}"/>
    <cellStyle name="Standaard 4 2 4 4 2 2 2 2 2 2" xfId="9277" xr:uid="{00000000-0005-0000-0000-000040340000}"/>
    <cellStyle name="Standaard 4 2 4 4 2 2 2 2 2 2 2" xfId="24403" xr:uid="{00000000-0005-0000-0000-000041340000}"/>
    <cellStyle name="Standaard 4 2 4 4 2 2 2 2 2 3" xfId="11261" xr:uid="{00000000-0005-0000-0000-000042340000}"/>
    <cellStyle name="Standaard 4 2 4 4 2 2 2 2 2 3 2" xfId="24404" xr:uid="{00000000-0005-0000-0000-000043340000}"/>
    <cellStyle name="Standaard 4 2 4 4 2 2 2 2 2 4" xfId="15929" xr:uid="{00000000-0005-0000-0000-000044340000}"/>
    <cellStyle name="Standaard 4 2 4 4 2 2 2 2 2 5" xfId="24402" xr:uid="{00000000-0005-0000-0000-000045340000}"/>
    <cellStyle name="Standaard 4 2 4 4 2 2 2 2 3" xfId="6946" xr:uid="{00000000-0005-0000-0000-000046340000}"/>
    <cellStyle name="Standaard 4 2 4 4 2 2 2 2 3 2" xfId="24405" xr:uid="{00000000-0005-0000-0000-000047340000}"/>
    <cellStyle name="Standaard 4 2 4 4 2 2 2 2 4" xfId="11260" xr:uid="{00000000-0005-0000-0000-000048340000}"/>
    <cellStyle name="Standaard 4 2 4 4 2 2 2 2 4 2" xfId="24406" xr:uid="{00000000-0005-0000-0000-000049340000}"/>
    <cellStyle name="Standaard 4 2 4 4 2 2 2 2 5" xfId="15928" xr:uid="{00000000-0005-0000-0000-00004A340000}"/>
    <cellStyle name="Standaard 4 2 4 4 2 2 2 2 6" xfId="24401" xr:uid="{00000000-0005-0000-0000-00004B340000}"/>
    <cellStyle name="Standaard 4 2 4 4 2 2 2 3" xfId="1502" xr:uid="{00000000-0005-0000-0000-00004C340000}"/>
    <cellStyle name="Standaard 4 2 4 4 2 2 2 3 2" xfId="3833" xr:uid="{00000000-0005-0000-0000-00004D340000}"/>
    <cellStyle name="Standaard 4 2 4 4 2 2 2 3 2 2" xfId="8500" xr:uid="{00000000-0005-0000-0000-00004E340000}"/>
    <cellStyle name="Standaard 4 2 4 4 2 2 2 3 2 2 2" xfId="24409" xr:uid="{00000000-0005-0000-0000-00004F340000}"/>
    <cellStyle name="Standaard 4 2 4 4 2 2 2 3 2 3" xfId="11263" xr:uid="{00000000-0005-0000-0000-000050340000}"/>
    <cellStyle name="Standaard 4 2 4 4 2 2 2 3 2 3 2" xfId="24410" xr:uid="{00000000-0005-0000-0000-000051340000}"/>
    <cellStyle name="Standaard 4 2 4 4 2 2 2 3 2 4" xfId="15931" xr:uid="{00000000-0005-0000-0000-000052340000}"/>
    <cellStyle name="Standaard 4 2 4 4 2 2 2 3 2 5" xfId="24408" xr:uid="{00000000-0005-0000-0000-000053340000}"/>
    <cellStyle name="Standaard 4 2 4 4 2 2 2 3 3" xfId="6169" xr:uid="{00000000-0005-0000-0000-000054340000}"/>
    <cellStyle name="Standaard 4 2 4 4 2 2 2 3 3 2" xfId="24411" xr:uid="{00000000-0005-0000-0000-000055340000}"/>
    <cellStyle name="Standaard 4 2 4 4 2 2 2 3 4" xfId="11262" xr:uid="{00000000-0005-0000-0000-000056340000}"/>
    <cellStyle name="Standaard 4 2 4 4 2 2 2 3 4 2" xfId="24412" xr:uid="{00000000-0005-0000-0000-000057340000}"/>
    <cellStyle name="Standaard 4 2 4 4 2 2 2 3 5" xfId="15930" xr:uid="{00000000-0005-0000-0000-000058340000}"/>
    <cellStyle name="Standaard 4 2 4 4 2 2 2 3 6" xfId="24407" xr:uid="{00000000-0005-0000-0000-000059340000}"/>
    <cellStyle name="Standaard 4 2 4 4 2 2 2 4" xfId="3056" xr:uid="{00000000-0005-0000-0000-00005A340000}"/>
    <cellStyle name="Standaard 4 2 4 4 2 2 2 4 2" xfId="7723" xr:uid="{00000000-0005-0000-0000-00005B340000}"/>
    <cellStyle name="Standaard 4 2 4 4 2 2 2 4 2 2" xfId="24414" xr:uid="{00000000-0005-0000-0000-00005C340000}"/>
    <cellStyle name="Standaard 4 2 4 4 2 2 2 4 3" xfId="11264" xr:uid="{00000000-0005-0000-0000-00005D340000}"/>
    <cellStyle name="Standaard 4 2 4 4 2 2 2 4 3 2" xfId="24415" xr:uid="{00000000-0005-0000-0000-00005E340000}"/>
    <cellStyle name="Standaard 4 2 4 4 2 2 2 4 4" xfId="15932" xr:uid="{00000000-0005-0000-0000-00005F340000}"/>
    <cellStyle name="Standaard 4 2 4 4 2 2 2 4 5" xfId="24413" xr:uid="{00000000-0005-0000-0000-000060340000}"/>
    <cellStyle name="Standaard 4 2 4 4 2 2 2 5" xfId="5392" xr:uid="{00000000-0005-0000-0000-000061340000}"/>
    <cellStyle name="Standaard 4 2 4 4 2 2 2 5 2" xfId="24416" xr:uid="{00000000-0005-0000-0000-000062340000}"/>
    <cellStyle name="Standaard 4 2 4 4 2 2 2 6" xfId="11259" xr:uid="{00000000-0005-0000-0000-000063340000}"/>
    <cellStyle name="Standaard 4 2 4 4 2 2 2 6 2" xfId="24417" xr:uid="{00000000-0005-0000-0000-000064340000}"/>
    <cellStyle name="Standaard 4 2 4 4 2 2 2 7" xfId="15927" xr:uid="{00000000-0005-0000-0000-000065340000}"/>
    <cellStyle name="Standaard 4 2 4 4 2 2 2 8" xfId="24400" xr:uid="{00000000-0005-0000-0000-000066340000}"/>
    <cellStyle name="Standaard 4 2 4 4 2 2 3" xfId="1891" xr:uid="{00000000-0005-0000-0000-000067340000}"/>
    <cellStyle name="Standaard 4 2 4 4 2 2 3 2" xfId="4222" xr:uid="{00000000-0005-0000-0000-000068340000}"/>
    <cellStyle name="Standaard 4 2 4 4 2 2 3 2 2" xfId="8889" xr:uid="{00000000-0005-0000-0000-000069340000}"/>
    <cellStyle name="Standaard 4 2 4 4 2 2 3 2 2 2" xfId="24420" xr:uid="{00000000-0005-0000-0000-00006A340000}"/>
    <cellStyle name="Standaard 4 2 4 4 2 2 3 2 3" xfId="11266" xr:uid="{00000000-0005-0000-0000-00006B340000}"/>
    <cellStyle name="Standaard 4 2 4 4 2 2 3 2 3 2" xfId="24421" xr:uid="{00000000-0005-0000-0000-00006C340000}"/>
    <cellStyle name="Standaard 4 2 4 4 2 2 3 2 4" xfId="15934" xr:uid="{00000000-0005-0000-0000-00006D340000}"/>
    <cellStyle name="Standaard 4 2 4 4 2 2 3 2 5" xfId="24419" xr:uid="{00000000-0005-0000-0000-00006E340000}"/>
    <cellStyle name="Standaard 4 2 4 4 2 2 3 3" xfId="6558" xr:uid="{00000000-0005-0000-0000-00006F340000}"/>
    <cellStyle name="Standaard 4 2 4 4 2 2 3 3 2" xfId="24422" xr:uid="{00000000-0005-0000-0000-000070340000}"/>
    <cellStyle name="Standaard 4 2 4 4 2 2 3 4" xfId="11265" xr:uid="{00000000-0005-0000-0000-000071340000}"/>
    <cellStyle name="Standaard 4 2 4 4 2 2 3 4 2" xfId="24423" xr:uid="{00000000-0005-0000-0000-000072340000}"/>
    <cellStyle name="Standaard 4 2 4 4 2 2 3 5" xfId="15933" xr:uid="{00000000-0005-0000-0000-000073340000}"/>
    <cellStyle name="Standaard 4 2 4 4 2 2 3 6" xfId="24418" xr:uid="{00000000-0005-0000-0000-000074340000}"/>
    <cellStyle name="Standaard 4 2 4 4 2 2 4" xfId="1114" xr:uid="{00000000-0005-0000-0000-000075340000}"/>
    <cellStyle name="Standaard 4 2 4 4 2 2 4 2" xfId="3445" xr:uid="{00000000-0005-0000-0000-000076340000}"/>
    <cellStyle name="Standaard 4 2 4 4 2 2 4 2 2" xfId="8112" xr:uid="{00000000-0005-0000-0000-000077340000}"/>
    <cellStyle name="Standaard 4 2 4 4 2 2 4 2 2 2" xfId="24426" xr:uid="{00000000-0005-0000-0000-000078340000}"/>
    <cellStyle name="Standaard 4 2 4 4 2 2 4 2 3" xfId="11268" xr:uid="{00000000-0005-0000-0000-000079340000}"/>
    <cellStyle name="Standaard 4 2 4 4 2 2 4 2 3 2" xfId="24427" xr:uid="{00000000-0005-0000-0000-00007A340000}"/>
    <cellStyle name="Standaard 4 2 4 4 2 2 4 2 4" xfId="15936" xr:uid="{00000000-0005-0000-0000-00007B340000}"/>
    <cellStyle name="Standaard 4 2 4 4 2 2 4 2 5" xfId="24425" xr:uid="{00000000-0005-0000-0000-00007C340000}"/>
    <cellStyle name="Standaard 4 2 4 4 2 2 4 3" xfId="5781" xr:uid="{00000000-0005-0000-0000-00007D340000}"/>
    <cellStyle name="Standaard 4 2 4 4 2 2 4 3 2" xfId="24428" xr:uid="{00000000-0005-0000-0000-00007E340000}"/>
    <cellStyle name="Standaard 4 2 4 4 2 2 4 4" xfId="11267" xr:uid="{00000000-0005-0000-0000-00007F340000}"/>
    <cellStyle name="Standaard 4 2 4 4 2 2 4 4 2" xfId="24429" xr:uid="{00000000-0005-0000-0000-000080340000}"/>
    <cellStyle name="Standaard 4 2 4 4 2 2 4 5" xfId="15935" xr:uid="{00000000-0005-0000-0000-000081340000}"/>
    <cellStyle name="Standaard 4 2 4 4 2 2 4 6" xfId="24424" xr:uid="{00000000-0005-0000-0000-000082340000}"/>
    <cellStyle name="Standaard 4 2 4 4 2 2 5" xfId="2668" xr:uid="{00000000-0005-0000-0000-000083340000}"/>
    <cellStyle name="Standaard 4 2 4 4 2 2 5 2" xfId="7335" xr:uid="{00000000-0005-0000-0000-000084340000}"/>
    <cellStyle name="Standaard 4 2 4 4 2 2 5 2 2" xfId="24431" xr:uid="{00000000-0005-0000-0000-000085340000}"/>
    <cellStyle name="Standaard 4 2 4 4 2 2 5 3" xfId="11269" xr:uid="{00000000-0005-0000-0000-000086340000}"/>
    <cellStyle name="Standaard 4 2 4 4 2 2 5 3 2" xfId="24432" xr:uid="{00000000-0005-0000-0000-000087340000}"/>
    <cellStyle name="Standaard 4 2 4 4 2 2 5 4" xfId="15937" xr:uid="{00000000-0005-0000-0000-000088340000}"/>
    <cellStyle name="Standaard 4 2 4 4 2 2 5 5" xfId="24430" xr:uid="{00000000-0005-0000-0000-000089340000}"/>
    <cellStyle name="Standaard 4 2 4 4 2 2 6" xfId="5004" xr:uid="{00000000-0005-0000-0000-00008A340000}"/>
    <cellStyle name="Standaard 4 2 4 4 2 2 6 2" xfId="24433" xr:uid="{00000000-0005-0000-0000-00008B340000}"/>
    <cellStyle name="Standaard 4 2 4 4 2 2 7" xfId="11258" xr:uid="{00000000-0005-0000-0000-00008C340000}"/>
    <cellStyle name="Standaard 4 2 4 4 2 2 7 2" xfId="24434" xr:uid="{00000000-0005-0000-0000-00008D340000}"/>
    <cellStyle name="Standaard 4 2 4 4 2 2 8" xfId="15926" xr:uid="{00000000-0005-0000-0000-00008E340000}"/>
    <cellStyle name="Standaard 4 2 4 4 2 2 9" xfId="24399" xr:uid="{00000000-0005-0000-0000-00008F340000}"/>
    <cellStyle name="Standaard 4 2 4 4 2 3" xfId="527" xr:uid="{00000000-0005-0000-0000-000090340000}"/>
    <cellStyle name="Standaard 4 2 4 4 2 3 2" xfId="2085" xr:uid="{00000000-0005-0000-0000-000091340000}"/>
    <cellStyle name="Standaard 4 2 4 4 2 3 2 2" xfId="4416" xr:uid="{00000000-0005-0000-0000-000092340000}"/>
    <cellStyle name="Standaard 4 2 4 4 2 3 2 2 2" xfId="9083" xr:uid="{00000000-0005-0000-0000-000093340000}"/>
    <cellStyle name="Standaard 4 2 4 4 2 3 2 2 2 2" xfId="24438" xr:uid="{00000000-0005-0000-0000-000094340000}"/>
    <cellStyle name="Standaard 4 2 4 4 2 3 2 2 3" xfId="11272" xr:uid="{00000000-0005-0000-0000-000095340000}"/>
    <cellStyle name="Standaard 4 2 4 4 2 3 2 2 3 2" xfId="24439" xr:uid="{00000000-0005-0000-0000-000096340000}"/>
    <cellStyle name="Standaard 4 2 4 4 2 3 2 2 4" xfId="15940" xr:uid="{00000000-0005-0000-0000-000097340000}"/>
    <cellStyle name="Standaard 4 2 4 4 2 3 2 2 5" xfId="24437" xr:uid="{00000000-0005-0000-0000-000098340000}"/>
    <cellStyle name="Standaard 4 2 4 4 2 3 2 3" xfId="6752" xr:uid="{00000000-0005-0000-0000-000099340000}"/>
    <cellStyle name="Standaard 4 2 4 4 2 3 2 3 2" xfId="24440" xr:uid="{00000000-0005-0000-0000-00009A340000}"/>
    <cellStyle name="Standaard 4 2 4 4 2 3 2 4" xfId="11271" xr:uid="{00000000-0005-0000-0000-00009B340000}"/>
    <cellStyle name="Standaard 4 2 4 4 2 3 2 4 2" xfId="24441" xr:uid="{00000000-0005-0000-0000-00009C340000}"/>
    <cellStyle name="Standaard 4 2 4 4 2 3 2 5" xfId="15939" xr:uid="{00000000-0005-0000-0000-00009D340000}"/>
    <cellStyle name="Standaard 4 2 4 4 2 3 2 6" xfId="24436" xr:uid="{00000000-0005-0000-0000-00009E340000}"/>
    <cellStyle name="Standaard 4 2 4 4 2 3 3" xfId="1308" xr:uid="{00000000-0005-0000-0000-00009F340000}"/>
    <cellStyle name="Standaard 4 2 4 4 2 3 3 2" xfId="3639" xr:uid="{00000000-0005-0000-0000-0000A0340000}"/>
    <cellStyle name="Standaard 4 2 4 4 2 3 3 2 2" xfId="8306" xr:uid="{00000000-0005-0000-0000-0000A1340000}"/>
    <cellStyle name="Standaard 4 2 4 4 2 3 3 2 2 2" xfId="24444" xr:uid="{00000000-0005-0000-0000-0000A2340000}"/>
    <cellStyle name="Standaard 4 2 4 4 2 3 3 2 3" xfId="11274" xr:uid="{00000000-0005-0000-0000-0000A3340000}"/>
    <cellStyle name="Standaard 4 2 4 4 2 3 3 2 3 2" xfId="24445" xr:uid="{00000000-0005-0000-0000-0000A4340000}"/>
    <cellStyle name="Standaard 4 2 4 4 2 3 3 2 4" xfId="15942" xr:uid="{00000000-0005-0000-0000-0000A5340000}"/>
    <cellStyle name="Standaard 4 2 4 4 2 3 3 2 5" xfId="24443" xr:uid="{00000000-0005-0000-0000-0000A6340000}"/>
    <cellStyle name="Standaard 4 2 4 4 2 3 3 3" xfId="5975" xr:uid="{00000000-0005-0000-0000-0000A7340000}"/>
    <cellStyle name="Standaard 4 2 4 4 2 3 3 3 2" xfId="24446" xr:uid="{00000000-0005-0000-0000-0000A8340000}"/>
    <cellStyle name="Standaard 4 2 4 4 2 3 3 4" xfId="11273" xr:uid="{00000000-0005-0000-0000-0000A9340000}"/>
    <cellStyle name="Standaard 4 2 4 4 2 3 3 4 2" xfId="24447" xr:uid="{00000000-0005-0000-0000-0000AA340000}"/>
    <cellStyle name="Standaard 4 2 4 4 2 3 3 5" xfId="15941" xr:uid="{00000000-0005-0000-0000-0000AB340000}"/>
    <cellStyle name="Standaard 4 2 4 4 2 3 3 6" xfId="24442" xr:uid="{00000000-0005-0000-0000-0000AC340000}"/>
    <cellStyle name="Standaard 4 2 4 4 2 3 4" xfId="2862" xr:uid="{00000000-0005-0000-0000-0000AD340000}"/>
    <cellStyle name="Standaard 4 2 4 4 2 3 4 2" xfId="7529" xr:uid="{00000000-0005-0000-0000-0000AE340000}"/>
    <cellStyle name="Standaard 4 2 4 4 2 3 4 2 2" xfId="24449" xr:uid="{00000000-0005-0000-0000-0000AF340000}"/>
    <cellStyle name="Standaard 4 2 4 4 2 3 4 3" xfId="11275" xr:uid="{00000000-0005-0000-0000-0000B0340000}"/>
    <cellStyle name="Standaard 4 2 4 4 2 3 4 3 2" xfId="24450" xr:uid="{00000000-0005-0000-0000-0000B1340000}"/>
    <cellStyle name="Standaard 4 2 4 4 2 3 4 4" xfId="15943" xr:uid="{00000000-0005-0000-0000-0000B2340000}"/>
    <cellStyle name="Standaard 4 2 4 4 2 3 4 5" xfId="24448" xr:uid="{00000000-0005-0000-0000-0000B3340000}"/>
    <cellStyle name="Standaard 4 2 4 4 2 3 5" xfId="5198" xr:uid="{00000000-0005-0000-0000-0000B4340000}"/>
    <cellStyle name="Standaard 4 2 4 4 2 3 5 2" xfId="24451" xr:uid="{00000000-0005-0000-0000-0000B5340000}"/>
    <cellStyle name="Standaard 4 2 4 4 2 3 6" xfId="11270" xr:uid="{00000000-0005-0000-0000-0000B6340000}"/>
    <cellStyle name="Standaard 4 2 4 4 2 3 6 2" xfId="24452" xr:uid="{00000000-0005-0000-0000-0000B7340000}"/>
    <cellStyle name="Standaard 4 2 4 4 2 3 7" xfId="15938" xr:uid="{00000000-0005-0000-0000-0000B8340000}"/>
    <cellStyle name="Standaard 4 2 4 4 2 3 8" xfId="24435" xr:uid="{00000000-0005-0000-0000-0000B9340000}"/>
    <cellStyle name="Standaard 4 2 4 4 2 4" xfId="1697" xr:uid="{00000000-0005-0000-0000-0000BA340000}"/>
    <cellStyle name="Standaard 4 2 4 4 2 4 2" xfId="4028" xr:uid="{00000000-0005-0000-0000-0000BB340000}"/>
    <cellStyle name="Standaard 4 2 4 4 2 4 2 2" xfId="8695" xr:uid="{00000000-0005-0000-0000-0000BC340000}"/>
    <cellStyle name="Standaard 4 2 4 4 2 4 2 2 2" xfId="24455" xr:uid="{00000000-0005-0000-0000-0000BD340000}"/>
    <cellStyle name="Standaard 4 2 4 4 2 4 2 3" xfId="11277" xr:uid="{00000000-0005-0000-0000-0000BE340000}"/>
    <cellStyle name="Standaard 4 2 4 4 2 4 2 3 2" xfId="24456" xr:uid="{00000000-0005-0000-0000-0000BF340000}"/>
    <cellStyle name="Standaard 4 2 4 4 2 4 2 4" xfId="15945" xr:uid="{00000000-0005-0000-0000-0000C0340000}"/>
    <cellStyle name="Standaard 4 2 4 4 2 4 2 5" xfId="24454" xr:uid="{00000000-0005-0000-0000-0000C1340000}"/>
    <cellStyle name="Standaard 4 2 4 4 2 4 3" xfId="6364" xr:uid="{00000000-0005-0000-0000-0000C2340000}"/>
    <cellStyle name="Standaard 4 2 4 4 2 4 3 2" xfId="24457" xr:uid="{00000000-0005-0000-0000-0000C3340000}"/>
    <cellStyle name="Standaard 4 2 4 4 2 4 4" xfId="11276" xr:uid="{00000000-0005-0000-0000-0000C4340000}"/>
    <cellStyle name="Standaard 4 2 4 4 2 4 4 2" xfId="24458" xr:uid="{00000000-0005-0000-0000-0000C5340000}"/>
    <cellStyle name="Standaard 4 2 4 4 2 4 5" xfId="15944" xr:uid="{00000000-0005-0000-0000-0000C6340000}"/>
    <cellStyle name="Standaard 4 2 4 4 2 4 6" xfId="24453" xr:uid="{00000000-0005-0000-0000-0000C7340000}"/>
    <cellStyle name="Standaard 4 2 4 4 2 5" xfId="920" xr:uid="{00000000-0005-0000-0000-0000C8340000}"/>
    <cellStyle name="Standaard 4 2 4 4 2 5 2" xfId="3251" xr:uid="{00000000-0005-0000-0000-0000C9340000}"/>
    <cellStyle name="Standaard 4 2 4 4 2 5 2 2" xfId="7918" xr:uid="{00000000-0005-0000-0000-0000CA340000}"/>
    <cellStyle name="Standaard 4 2 4 4 2 5 2 2 2" xfId="24461" xr:uid="{00000000-0005-0000-0000-0000CB340000}"/>
    <cellStyle name="Standaard 4 2 4 4 2 5 2 3" xfId="11279" xr:uid="{00000000-0005-0000-0000-0000CC340000}"/>
    <cellStyle name="Standaard 4 2 4 4 2 5 2 3 2" xfId="24462" xr:uid="{00000000-0005-0000-0000-0000CD340000}"/>
    <cellStyle name="Standaard 4 2 4 4 2 5 2 4" xfId="15947" xr:uid="{00000000-0005-0000-0000-0000CE340000}"/>
    <cellStyle name="Standaard 4 2 4 4 2 5 2 5" xfId="24460" xr:uid="{00000000-0005-0000-0000-0000CF340000}"/>
    <cellStyle name="Standaard 4 2 4 4 2 5 3" xfId="5587" xr:uid="{00000000-0005-0000-0000-0000D0340000}"/>
    <cellStyle name="Standaard 4 2 4 4 2 5 3 2" xfId="24463" xr:uid="{00000000-0005-0000-0000-0000D1340000}"/>
    <cellStyle name="Standaard 4 2 4 4 2 5 4" xfId="11278" xr:uid="{00000000-0005-0000-0000-0000D2340000}"/>
    <cellStyle name="Standaard 4 2 4 4 2 5 4 2" xfId="24464" xr:uid="{00000000-0005-0000-0000-0000D3340000}"/>
    <cellStyle name="Standaard 4 2 4 4 2 5 5" xfId="15946" xr:uid="{00000000-0005-0000-0000-0000D4340000}"/>
    <cellStyle name="Standaard 4 2 4 4 2 5 6" xfId="24459" xr:uid="{00000000-0005-0000-0000-0000D5340000}"/>
    <cellStyle name="Standaard 4 2 4 4 2 6" xfId="2474" xr:uid="{00000000-0005-0000-0000-0000D6340000}"/>
    <cellStyle name="Standaard 4 2 4 4 2 6 2" xfId="7141" xr:uid="{00000000-0005-0000-0000-0000D7340000}"/>
    <cellStyle name="Standaard 4 2 4 4 2 6 2 2" xfId="24466" xr:uid="{00000000-0005-0000-0000-0000D8340000}"/>
    <cellStyle name="Standaard 4 2 4 4 2 6 3" xfId="11280" xr:uid="{00000000-0005-0000-0000-0000D9340000}"/>
    <cellStyle name="Standaard 4 2 4 4 2 6 3 2" xfId="24467" xr:uid="{00000000-0005-0000-0000-0000DA340000}"/>
    <cellStyle name="Standaard 4 2 4 4 2 6 4" xfId="15948" xr:uid="{00000000-0005-0000-0000-0000DB340000}"/>
    <cellStyle name="Standaard 4 2 4 4 2 6 5" xfId="24465" xr:uid="{00000000-0005-0000-0000-0000DC340000}"/>
    <cellStyle name="Standaard 4 2 4 4 2 7" xfId="4810" xr:uid="{00000000-0005-0000-0000-0000DD340000}"/>
    <cellStyle name="Standaard 4 2 4 4 2 7 2" xfId="24468" xr:uid="{00000000-0005-0000-0000-0000DE340000}"/>
    <cellStyle name="Standaard 4 2 4 4 2 8" xfId="11257" xr:uid="{00000000-0005-0000-0000-0000DF340000}"/>
    <cellStyle name="Standaard 4 2 4 4 2 8 2" xfId="24469" xr:uid="{00000000-0005-0000-0000-0000E0340000}"/>
    <cellStyle name="Standaard 4 2 4 4 2 9" xfId="15925" xr:uid="{00000000-0005-0000-0000-0000E1340000}"/>
    <cellStyle name="Standaard 4 2 4 4 3" xfId="247" xr:uid="{00000000-0005-0000-0000-0000E2340000}"/>
    <cellStyle name="Standaard 4 2 4 4 3 2" xfId="638" xr:uid="{00000000-0005-0000-0000-0000E3340000}"/>
    <cellStyle name="Standaard 4 2 4 4 3 2 2" xfId="2196" xr:uid="{00000000-0005-0000-0000-0000E4340000}"/>
    <cellStyle name="Standaard 4 2 4 4 3 2 2 2" xfId="4527" xr:uid="{00000000-0005-0000-0000-0000E5340000}"/>
    <cellStyle name="Standaard 4 2 4 4 3 2 2 2 2" xfId="9194" xr:uid="{00000000-0005-0000-0000-0000E6340000}"/>
    <cellStyle name="Standaard 4 2 4 4 3 2 2 2 2 2" xfId="24474" xr:uid="{00000000-0005-0000-0000-0000E7340000}"/>
    <cellStyle name="Standaard 4 2 4 4 3 2 2 2 3" xfId="11284" xr:uid="{00000000-0005-0000-0000-0000E8340000}"/>
    <cellStyle name="Standaard 4 2 4 4 3 2 2 2 3 2" xfId="24475" xr:uid="{00000000-0005-0000-0000-0000E9340000}"/>
    <cellStyle name="Standaard 4 2 4 4 3 2 2 2 4" xfId="15952" xr:uid="{00000000-0005-0000-0000-0000EA340000}"/>
    <cellStyle name="Standaard 4 2 4 4 3 2 2 2 5" xfId="24473" xr:uid="{00000000-0005-0000-0000-0000EB340000}"/>
    <cellStyle name="Standaard 4 2 4 4 3 2 2 3" xfId="6863" xr:uid="{00000000-0005-0000-0000-0000EC340000}"/>
    <cellStyle name="Standaard 4 2 4 4 3 2 2 3 2" xfId="24476" xr:uid="{00000000-0005-0000-0000-0000ED340000}"/>
    <cellStyle name="Standaard 4 2 4 4 3 2 2 4" xfId="11283" xr:uid="{00000000-0005-0000-0000-0000EE340000}"/>
    <cellStyle name="Standaard 4 2 4 4 3 2 2 4 2" xfId="24477" xr:uid="{00000000-0005-0000-0000-0000EF340000}"/>
    <cellStyle name="Standaard 4 2 4 4 3 2 2 5" xfId="15951" xr:uid="{00000000-0005-0000-0000-0000F0340000}"/>
    <cellStyle name="Standaard 4 2 4 4 3 2 2 6" xfId="24472" xr:uid="{00000000-0005-0000-0000-0000F1340000}"/>
    <cellStyle name="Standaard 4 2 4 4 3 2 3" xfId="1419" xr:uid="{00000000-0005-0000-0000-0000F2340000}"/>
    <cellStyle name="Standaard 4 2 4 4 3 2 3 2" xfId="3750" xr:uid="{00000000-0005-0000-0000-0000F3340000}"/>
    <cellStyle name="Standaard 4 2 4 4 3 2 3 2 2" xfId="8417" xr:uid="{00000000-0005-0000-0000-0000F4340000}"/>
    <cellStyle name="Standaard 4 2 4 4 3 2 3 2 2 2" xfId="24480" xr:uid="{00000000-0005-0000-0000-0000F5340000}"/>
    <cellStyle name="Standaard 4 2 4 4 3 2 3 2 3" xfId="11286" xr:uid="{00000000-0005-0000-0000-0000F6340000}"/>
    <cellStyle name="Standaard 4 2 4 4 3 2 3 2 3 2" xfId="24481" xr:uid="{00000000-0005-0000-0000-0000F7340000}"/>
    <cellStyle name="Standaard 4 2 4 4 3 2 3 2 4" xfId="15954" xr:uid="{00000000-0005-0000-0000-0000F8340000}"/>
    <cellStyle name="Standaard 4 2 4 4 3 2 3 2 5" xfId="24479" xr:uid="{00000000-0005-0000-0000-0000F9340000}"/>
    <cellStyle name="Standaard 4 2 4 4 3 2 3 3" xfId="6086" xr:uid="{00000000-0005-0000-0000-0000FA340000}"/>
    <cellStyle name="Standaard 4 2 4 4 3 2 3 3 2" xfId="24482" xr:uid="{00000000-0005-0000-0000-0000FB340000}"/>
    <cellStyle name="Standaard 4 2 4 4 3 2 3 4" xfId="11285" xr:uid="{00000000-0005-0000-0000-0000FC340000}"/>
    <cellStyle name="Standaard 4 2 4 4 3 2 3 4 2" xfId="24483" xr:uid="{00000000-0005-0000-0000-0000FD340000}"/>
    <cellStyle name="Standaard 4 2 4 4 3 2 3 5" xfId="15953" xr:uid="{00000000-0005-0000-0000-0000FE340000}"/>
    <cellStyle name="Standaard 4 2 4 4 3 2 3 6" xfId="24478" xr:uid="{00000000-0005-0000-0000-0000FF340000}"/>
    <cellStyle name="Standaard 4 2 4 4 3 2 4" xfId="2973" xr:uid="{00000000-0005-0000-0000-000000350000}"/>
    <cellStyle name="Standaard 4 2 4 4 3 2 4 2" xfId="7640" xr:uid="{00000000-0005-0000-0000-000001350000}"/>
    <cellStyle name="Standaard 4 2 4 4 3 2 4 2 2" xfId="24485" xr:uid="{00000000-0005-0000-0000-000002350000}"/>
    <cellStyle name="Standaard 4 2 4 4 3 2 4 3" xfId="11287" xr:uid="{00000000-0005-0000-0000-000003350000}"/>
    <cellStyle name="Standaard 4 2 4 4 3 2 4 3 2" xfId="24486" xr:uid="{00000000-0005-0000-0000-000004350000}"/>
    <cellStyle name="Standaard 4 2 4 4 3 2 4 4" xfId="15955" xr:uid="{00000000-0005-0000-0000-000005350000}"/>
    <cellStyle name="Standaard 4 2 4 4 3 2 4 5" xfId="24484" xr:uid="{00000000-0005-0000-0000-000006350000}"/>
    <cellStyle name="Standaard 4 2 4 4 3 2 5" xfId="5309" xr:uid="{00000000-0005-0000-0000-000007350000}"/>
    <cellStyle name="Standaard 4 2 4 4 3 2 5 2" xfId="24487" xr:uid="{00000000-0005-0000-0000-000008350000}"/>
    <cellStyle name="Standaard 4 2 4 4 3 2 6" xfId="11282" xr:uid="{00000000-0005-0000-0000-000009350000}"/>
    <cellStyle name="Standaard 4 2 4 4 3 2 6 2" xfId="24488" xr:uid="{00000000-0005-0000-0000-00000A350000}"/>
    <cellStyle name="Standaard 4 2 4 4 3 2 7" xfId="15950" xr:uid="{00000000-0005-0000-0000-00000B350000}"/>
    <cellStyle name="Standaard 4 2 4 4 3 2 8" xfId="24471" xr:uid="{00000000-0005-0000-0000-00000C350000}"/>
    <cellStyle name="Standaard 4 2 4 4 3 3" xfId="1808" xr:uid="{00000000-0005-0000-0000-00000D350000}"/>
    <cellStyle name="Standaard 4 2 4 4 3 3 2" xfId="4139" xr:uid="{00000000-0005-0000-0000-00000E350000}"/>
    <cellStyle name="Standaard 4 2 4 4 3 3 2 2" xfId="8806" xr:uid="{00000000-0005-0000-0000-00000F350000}"/>
    <cellStyle name="Standaard 4 2 4 4 3 3 2 2 2" xfId="24491" xr:uid="{00000000-0005-0000-0000-000010350000}"/>
    <cellStyle name="Standaard 4 2 4 4 3 3 2 3" xfId="11289" xr:uid="{00000000-0005-0000-0000-000011350000}"/>
    <cellStyle name="Standaard 4 2 4 4 3 3 2 3 2" xfId="24492" xr:uid="{00000000-0005-0000-0000-000012350000}"/>
    <cellStyle name="Standaard 4 2 4 4 3 3 2 4" xfId="15957" xr:uid="{00000000-0005-0000-0000-000013350000}"/>
    <cellStyle name="Standaard 4 2 4 4 3 3 2 5" xfId="24490" xr:uid="{00000000-0005-0000-0000-000014350000}"/>
    <cellStyle name="Standaard 4 2 4 4 3 3 3" xfId="6475" xr:uid="{00000000-0005-0000-0000-000015350000}"/>
    <cellStyle name="Standaard 4 2 4 4 3 3 3 2" xfId="24493" xr:uid="{00000000-0005-0000-0000-000016350000}"/>
    <cellStyle name="Standaard 4 2 4 4 3 3 4" xfId="11288" xr:uid="{00000000-0005-0000-0000-000017350000}"/>
    <cellStyle name="Standaard 4 2 4 4 3 3 4 2" xfId="24494" xr:uid="{00000000-0005-0000-0000-000018350000}"/>
    <cellStyle name="Standaard 4 2 4 4 3 3 5" xfId="15956" xr:uid="{00000000-0005-0000-0000-000019350000}"/>
    <cellStyle name="Standaard 4 2 4 4 3 3 6" xfId="24489" xr:uid="{00000000-0005-0000-0000-00001A350000}"/>
    <cellStyle name="Standaard 4 2 4 4 3 4" xfId="1031" xr:uid="{00000000-0005-0000-0000-00001B350000}"/>
    <cellStyle name="Standaard 4 2 4 4 3 4 2" xfId="3362" xr:uid="{00000000-0005-0000-0000-00001C350000}"/>
    <cellStyle name="Standaard 4 2 4 4 3 4 2 2" xfId="8029" xr:uid="{00000000-0005-0000-0000-00001D350000}"/>
    <cellStyle name="Standaard 4 2 4 4 3 4 2 2 2" xfId="24497" xr:uid="{00000000-0005-0000-0000-00001E350000}"/>
    <cellStyle name="Standaard 4 2 4 4 3 4 2 3" xfId="11291" xr:uid="{00000000-0005-0000-0000-00001F350000}"/>
    <cellStyle name="Standaard 4 2 4 4 3 4 2 3 2" xfId="24498" xr:uid="{00000000-0005-0000-0000-000020350000}"/>
    <cellStyle name="Standaard 4 2 4 4 3 4 2 4" xfId="15959" xr:uid="{00000000-0005-0000-0000-000021350000}"/>
    <cellStyle name="Standaard 4 2 4 4 3 4 2 5" xfId="24496" xr:uid="{00000000-0005-0000-0000-000022350000}"/>
    <cellStyle name="Standaard 4 2 4 4 3 4 3" xfId="5698" xr:uid="{00000000-0005-0000-0000-000023350000}"/>
    <cellStyle name="Standaard 4 2 4 4 3 4 3 2" xfId="24499" xr:uid="{00000000-0005-0000-0000-000024350000}"/>
    <cellStyle name="Standaard 4 2 4 4 3 4 4" xfId="11290" xr:uid="{00000000-0005-0000-0000-000025350000}"/>
    <cellStyle name="Standaard 4 2 4 4 3 4 4 2" xfId="24500" xr:uid="{00000000-0005-0000-0000-000026350000}"/>
    <cellStyle name="Standaard 4 2 4 4 3 4 5" xfId="15958" xr:uid="{00000000-0005-0000-0000-000027350000}"/>
    <cellStyle name="Standaard 4 2 4 4 3 4 6" xfId="24495" xr:uid="{00000000-0005-0000-0000-000028350000}"/>
    <cellStyle name="Standaard 4 2 4 4 3 5" xfId="2585" xr:uid="{00000000-0005-0000-0000-000029350000}"/>
    <cellStyle name="Standaard 4 2 4 4 3 5 2" xfId="7252" xr:uid="{00000000-0005-0000-0000-00002A350000}"/>
    <cellStyle name="Standaard 4 2 4 4 3 5 2 2" xfId="24502" xr:uid="{00000000-0005-0000-0000-00002B350000}"/>
    <cellStyle name="Standaard 4 2 4 4 3 5 3" xfId="11292" xr:uid="{00000000-0005-0000-0000-00002C350000}"/>
    <cellStyle name="Standaard 4 2 4 4 3 5 3 2" xfId="24503" xr:uid="{00000000-0005-0000-0000-00002D350000}"/>
    <cellStyle name="Standaard 4 2 4 4 3 5 4" xfId="15960" xr:uid="{00000000-0005-0000-0000-00002E350000}"/>
    <cellStyle name="Standaard 4 2 4 4 3 5 5" xfId="24501" xr:uid="{00000000-0005-0000-0000-00002F350000}"/>
    <cellStyle name="Standaard 4 2 4 4 3 6" xfId="4921" xr:uid="{00000000-0005-0000-0000-000030350000}"/>
    <cellStyle name="Standaard 4 2 4 4 3 6 2" xfId="24504" xr:uid="{00000000-0005-0000-0000-000031350000}"/>
    <cellStyle name="Standaard 4 2 4 4 3 7" xfId="11281" xr:uid="{00000000-0005-0000-0000-000032350000}"/>
    <cellStyle name="Standaard 4 2 4 4 3 7 2" xfId="24505" xr:uid="{00000000-0005-0000-0000-000033350000}"/>
    <cellStyle name="Standaard 4 2 4 4 3 8" xfId="15949" xr:uid="{00000000-0005-0000-0000-000034350000}"/>
    <cellStyle name="Standaard 4 2 4 4 3 9" xfId="24470" xr:uid="{00000000-0005-0000-0000-000035350000}"/>
    <cellStyle name="Standaard 4 2 4 4 4" xfId="444" xr:uid="{00000000-0005-0000-0000-000036350000}"/>
    <cellStyle name="Standaard 4 2 4 4 4 2" xfId="2002" xr:uid="{00000000-0005-0000-0000-000037350000}"/>
    <cellStyle name="Standaard 4 2 4 4 4 2 2" xfId="4333" xr:uid="{00000000-0005-0000-0000-000038350000}"/>
    <cellStyle name="Standaard 4 2 4 4 4 2 2 2" xfId="9000" xr:uid="{00000000-0005-0000-0000-000039350000}"/>
    <cellStyle name="Standaard 4 2 4 4 4 2 2 2 2" xfId="24509" xr:uid="{00000000-0005-0000-0000-00003A350000}"/>
    <cellStyle name="Standaard 4 2 4 4 4 2 2 3" xfId="11295" xr:uid="{00000000-0005-0000-0000-00003B350000}"/>
    <cellStyle name="Standaard 4 2 4 4 4 2 2 3 2" xfId="24510" xr:uid="{00000000-0005-0000-0000-00003C350000}"/>
    <cellStyle name="Standaard 4 2 4 4 4 2 2 4" xfId="15963" xr:uid="{00000000-0005-0000-0000-00003D350000}"/>
    <cellStyle name="Standaard 4 2 4 4 4 2 2 5" xfId="24508" xr:uid="{00000000-0005-0000-0000-00003E350000}"/>
    <cellStyle name="Standaard 4 2 4 4 4 2 3" xfId="6669" xr:uid="{00000000-0005-0000-0000-00003F350000}"/>
    <cellStyle name="Standaard 4 2 4 4 4 2 3 2" xfId="24511" xr:uid="{00000000-0005-0000-0000-000040350000}"/>
    <cellStyle name="Standaard 4 2 4 4 4 2 4" xfId="11294" xr:uid="{00000000-0005-0000-0000-000041350000}"/>
    <cellStyle name="Standaard 4 2 4 4 4 2 4 2" xfId="24512" xr:uid="{00000000-0005-0000-0000-000042350000}"/>
    <cellStyle name="Standaard 4 2 4 4 4 2 5" xfId="15962" xr:uid="{00000000-0005-0000-0000-000043350000}"/>
    <cellStyle name="Standaard 4 2 4 4 4 2 6" xfId="24507" xr:uid="{00000000-0005-0000-0000-000044350000}"/>
    <cellStyle name="Standaard 4 2 4 4 4 3" xfId="1225" xr:uid="{00000000-0005-0000-0000-000045350000}"/>
    <cellStyle name="Standaard 4 2 4 4 4 3 2" xfId="3556" xr:uid="{00000000-0005-0000-0000-000046350000}"/>
    <cellStyle name="Standaard 4 2 4 4 4 3 2 2" xfId="8223" xr:uid="{00000000-0005-0000-0000-000047350000}"/>
    <cellStyle name="Standaard 4 2 4 4 4 3 2 2 2" xfId="24515" xr:uid="{00000000-0005-0000-0000-000048350000}"/>
    <cellStyle name="Standaard 4 2 4 4 4 3 2 3" xfId="11297" xr:uid="{00000000-0005-0000-0000-000049350000}"/>
    <cellStyle name="Standaard 4 2 4 4 4 3 2 3 2" xfId="24516" xr:uid="{00000000-0005-0000-0000-00004A350000}"/>
    <cellStyle name="Standaard 4 2 4 4 4 3 2 4" xfId="15965" xr:uid="{00000000-0005-0000-0000-00004B350000}"/>
    <cellStyle name="Standaard 4 2 4 4 4 3 2 5" xfId="24514" xr:uid="{00000000-0005-0000-0000-00004C350000}"/>
    <cellStyle name="Standaard 4 2 4 4 4 3 3" xfId="5892" xr:uid="{00000000-0005-0000-0000-00004D350000}"/>
    <cellStyle name="Standaard 4 2 4 4 4 3 3 2" xfId="24517" xr:uid="{00000000-0005-0000-0000-00004E350000}"/>
    <cellStyle name="Standaard 4 2 4 4 4 3 4" xfId="11296" xr:uid="{00000000-0005-0000-0000-00004F350000}"/>
    <cellStyle name="Standaard 4 2 4 4 4 3 4 2" xfId="24518" xr:uid="{00000000-0005-0000-0000-000050350000}"/>
    <cellStyle name="Standaard 4 2 4 4 4 3 5" xfId="15964" xr:uid="{00000000-0005-0000-0000-000051350000}"/>
    <cellStyle name="Standaard 4 2 4 4 4 3 6" xfId="24513" xr:uid="{00000000-0005-0000-0000-000052350000}"/>
    <cellStyle name="Standaard 4 2 4 4 4 4" xfId="2779" xr:uid="{00000000-0005-0000-0000-000053350000}"/>
    <cellStyle name="Standaard 4 2 4 4 4 4 2" xfId="7446" xr:uid="{00000000-0005-0000-0000-000054350000}"/>
    <cellStyle name="Standaard 4 2 4 4 4 4 2 2" xfId="24520" xr:uid="{00000000-0005-0000-0000-000055350000}"/>
    <cellStyle name="Standaard 4 2 4 4 4 4 3" xfId="11298" xr:uid="{00000000-0005-0000-0000-000056350000}"/>
    <cellStyle name="Standaard 4 2 4 4 4 4 3 2" xfId="24521" xr:uid="{00000000-0005-0000-0000-000057350000}"/>
    <cellStyle name="Standaard 4 2 4 4 4 4 4" xfId="15966" xr:uid="{00000000-0005-0000-0000-000058350000}"/>
    <cellStyle name="Standaard 4 2 4 4 4 4 5" xfId="24519" xr:uid="{00000000-0005-0000-0000-000059350000}"/>
    <cellStyle name="Standaard 4 2 4 4 4 5" xfId="5115" xr:uid="{00000000-0005-0000-0000-00005A350000}"/>
    <cellStyle name="Standaard 4 2 4 4 4 5 2" xfId="24522" xr:uid="{00000000-0005-0000-0000-00005B350000}"/>
    <cellStyle name="Standaard 4 2 4 4 4 6" xfId="11293" xr:uid="{00000000-0005-0000-0000-00005C350000}"/>
    <cellStyle name="Standaard 4 2 4 4 4 6 2" xfId="24523" xr:uid="{00000000-0005-0000-0000-00005D350000}"/>
    <cellStyle name="Standaard 4 2 4 4 4 7" xfId="15961" xr:uid="{00000000-0005-0000-0000-00005E350000}"/>
    <cellStyle name="Standaard 4 2 4 4 4 8" xfId="24506" xr:uid="{00000000-0005-0000-0000-00005F350000}"/>
    <cellStyle name="Standaard 4 2 4 4 5" xfId="1614" xr:uid="{00000000-0005-0000-0000-000060350000}"/>
    <cellStyle name="Standaard 4 2 4 4 5 2" xfId="3945" xr:uid="{00000000-0005-0000-0000-000061350000}"/>
    <cellStyle name="Standaard 4 2 4 4 5 2 2" xfId="8612" xr:uid="{00000000-0005-0000-0000-000062350000}"/>
    <cellStyle name="Standaard 4 2 4 4 5 2 2 2" xfId="24526" xr:uid="{00000000-0005-0000-0000-000063350000}"/>
    <cellStyle name="Standaard 4 2 4 4 5 2 3" xfId="11300" xr:uid="{00000000-0005-0000-0000-000064350000}"/>
    <cellStyle name="Standaard 4 2 4 4 5 2 3 2" xfId="24527" xr:uid="{00000000-0005-0000-0000-000065350000}"/>
    <cellStyle name="Standaard 4 2 4 4 5 2 4" xfId="15968" xr:uid="{00000000-0005-0000-0000-000066350000}"/>
    <cellStyle name="Standaard 4 2 4 4 5 2 5" xfId="24525" xr:uid="{00000000-0005-0000-0000-000067350000}"/>
    <cellStyle name="Standaard 4 2 4 4 5 3" xfId="6281" xr:uid="{00000000-0005-0000-0000-000068350000}"/>
    <cellStyle name="Standaard 4 2 4 4 5 3 2" xfId="24528" xr:uid="{00000000-0005-0000-0000-000069350000}"/>
    <cellStyle name="Standaard 4 2 4 4 5 4" xfId="11299" xr:uid="{00000000-0005-0000-0000-00006A350000}"/>
    <cellStyle name="Standaard 4 2 4 4 5 4 2" xfId="24529" xr:uid="{00000000-0005-0000-0000-00006B350000}"/>
    <cellStyle name="Standaard 4 2 4 4 5 5" xfId="15967" xr:uid="{00000000-0005-0000-0000-00006C350000}"/>
    <cellStyle name="Standaard 4 2 4 4 5 6" xfId="24524" xr:uid="{00000000-0005-0000-0000-00006D350000}"/>
    <cellStyle name="Standaard 4 2 4 4 6" xfId="837" xr:uid="{00000000-0005-0000-0000-00006E350000}"/>
    <cellStyle name="Standaard 4 2 4 4 6 2" xfId="3168" xr:uid="{00000000-0005-0000-0000-00006F350000}"/>
    <cellStyle name="Standaard 4 2 4 4 6 2 2" xfId="7835" xr:uid="{00000000-0005-0000-0000-000070350000}"/>
    <cellStyle name="Standaard 4 2 4 4 6 2 2 2" xfId="24532" xr:uid="{00000000-0005-0000-0000-000071350000}"/>
    <cellStyle name="Standaard 4 2 4 4 6 2 3" xfId="11302" xr:uid="{00000000-0005-0000-0000-000072350000}"/>
    <cellStyle name="Standaard 4 2 4 4 6 2 3 2" xfId="24533" xr:uid="{00000000-0005-0000-0000-000073350000}"/>
    <cellStyle name="Standaard 4 2 4 4 6 2 4" xfId="15970" xr:uid="{00000000-0005-0000-0000-000074350000}"/>
    <cellStyle name="Standaard 4 2 4 4 6 2 5" xfId="24531" xr:uid="{00000000-0005-0000-0000-000075350000}"/>
    <cellStyle name="Standaard 4 2 4 4 6 3" xfId="5504" xr:uid="{00000000-0005-0000-0000-000076350000}"/>
    <cellStyle name="Standaard 4 2 4 4 6 3 2" xfId="24534" xr:uid="{00000000-0005-0000-0000-000077350000}"/>
    <cellStyle name="Standaard 4 2 4 4 6 4" xfId="11301" xr:uid="{00000000-0005-0000-0000-000078350000}"/>
    <cellStyle name="Standaard 4 2 4 4 6 4 2" xfId="24535" xr:uid="{00000000-0005-0000-0000-000079350000}"/>
    <cellStyle name="Standaard 4 2 4 4 6 5" xfId="15969" xr:uid="{00000000-0005-0000-0000-00007A350000}"/>
    <cellStyle name="Standaard 4 2 4 4 6 6" xfId="24530" xr:uid="{00000000-0005-0000-0000-00007B350000}"/>
    <cellStyle name="Standaard 4 2 4 4 7" xfId="2391" xr:uid="{00000000-0005-0000-0000-00007C350000}"/>
    <cellStyle name="Standaard 4 2 4 4 7 2" xfId="7058" xr:uid="{00000000-0005-0000-0000-00007D350000}"/>
    <cellStyle name="Standaard 4 2 4 4 7 2 2" xfId="24537" xr:uid="{00000000-0005-0000-0000-00007E350000}"/>
    <cellStyle name="Standaard 4 2 4 4 7 3" xfId="11303" xr:uid="{00000000-0005-0000-0000-00007F350000}"/>
    <cellStyle name="Standaard 4 2 4 4 7 3 2" xfId="24538" xr:uid="{00000000-0005-0000-0000-000080350000}"/>
    <cellStyle name="Standaard 4 2 4 4 7 4" xfId="15971" xr:uid="{00000000-0005-0000-0000-000081350000}"/>
    <cellStyle name="Standaard 4 2 4 4 7 5" xfId="24536" xr:uid="{00000000-0005-0000-0000-000082350000}"/>
    <cellStyle name="Standaard 4 2 4 4 8" xfId="4711" xr:uid="{00000000-0005-0000-0000-000083350000}"/>
    <cellStyle name="Standaard 4 2 4 4 8 2" xfId="24539" xr:uid="{00000000-0005-0000-0000-000084350000}"/>
    <cellStyle name="Standaard 4 2 4 4 9" xfId="11256" xr:uid="{00000000-0005-0000-0000-000085350000}"/>
    <cellStyle name="Standaard 4 2 4 4 9 2" xfId="24540" xr:uid="{00000000-0005-0000-0000-000086350000}"/>
    <cellStyle name="Standaard 4 2 4 5" xfId="118" xr:uid="{00000000-0005-0000-0000-000087350000}"/>
    <cellStyle name="Standaard 4 2 4 5 10" xfId="24541" xr:uid="{00000000-0005-0000-0000-000088350000}"/>
    <cellStyle name="Standaard 4 2 4 5 2" xfId="312" xr:uid="{00000000-0005-0000-0000-000089350000}"/>
    <cellStyle name="Standaard 4 2 4 5 2 2" xfId="703" xr:uid="{00000000-0005-0000-0000-00008A350000}"/>
    <cellStyle name="Standaard 4 2 4 5 2 2 2" xfId="2261" xr:uid="{00000000-0005-0000-0000-00008B350000}"/>
    <cellStyle name="Standaard 4 2 4 5 2 2 2 2" xfId="4592" xr:uid="{00000000-0005-0000-0000-00008C350000}"/>
    <cellStyle name="Standaard 4 2 4 5 2 2 2 2 2" xfId="9259" xr:uid="{00000000-0005-0000-0000-00008D350000}"/>
    <cellStyle name="Standaard 4 2 4 5 2 2 2 2 2 2" xfId="24546" xr:uid="{00000000-0005-0000-0000-00008E350000}"/>
    <cellStyle name="Standaard 4 2 4 5 2 2 2 2 3" xfId="11308" xr:uid="{00000000-0005-0000-0000-00008F350000}"/>
    <cellStyle name="Standaard 4 2 4 5 2 2 2 2 3 2" xfId="24547" xr:uid="{00000000-0005-0000-0000-000090350000}"/>
    <cellStyle name="Standaard 4 2 4 5 2 2 2 2 4" xfId="15976" xr:uid="{00000000-0005-0000-0000-000091350000}"/>
    <cellStyle name="Standaard 4 2 4 5 2 2 2 2 5" xfId="24545" xr:uid="{00000000-0005-0000-0000-000092350000}"/>
    <cellStyle name="Standaard 4 2 4 5 2 2 2 3" xfId="6928" xr:uid="{00000000-0005-0000-0000-000093350000}"/>
    <cellStyle name="Standaard 4 2 4 5 2 2 2 3 2" xfId="24548" xr:uid="{00000000-0005-0000-0000-000094350000}"/>
    <cellStyle name="Standaard 4 2 4 5 2 2 2 4" xfId="11307" xr:uid="{00000000-0005-0000-0000-000095350000}"/>
    <cellStyle name="Standaard 4 2 4 5 2 2 2 4 2" xfId="24549" xr:uid="{00000000-0005-0000-0000-000096350000}"/>
    <cellStyle name="Standaard 4 2 4 5 2 2 2 5" xfId="15975" xr:uid="{00000000-0005-0000-0000-000097350000}"/>
    <cellStyle name="Standaard 4 2 4 5 2 2 2 6" xfId="24544" xr:uid="{00000000-0005-0000-0000-000098350000}"/>
    <cellStyle name="Standaard 4 2 4 5 2 2 3" xfId="1484" xr:uid="{00000000-0005-0000-0000-000099350000}"/>
    <cellStyle name="Standaard 4 2 4 5 2 2 3 2" xfId="3815" xr:uid="{00000000-0005-0000-0000-00009A350000}"/>
    <cellStyle name="Standaard 4 2 4 5 2 2 3 2 2" xfId="8482" xr:uid="{00000000-0005-0000-0000-00009B350000}"/>
    <cellStyle name="Standaard 4 2 4 5 2 2 3 2 2 2" xfId="24552" xr:uid="{00000000-0005-0000-0000-00009C350000}"/>
    <cellStyle name="Standaard 4 2 4 5 2 2 3 2 3" xfId="11310" xr:uid="{00000000-0005-0000-0000-00009D350000}"/>
    <cellStyle name="Standaard 4 2 4 5 2 2 3 2 3 2" xfId="24553" xr:uid="{00000000-0005-0000-0000-00009E350000}"/>
    <cellStyle name="Standaard 4 2 4 5 2 2 3 2 4" xfId="15978" xr:uid="{00000000-0005-0000-0000-00009F350000}"/>
    <cellStyle name="Standaard 4 2 4 5 2 2 3 2 5" xfId="24551" xr:uid="{00000000-0005-0000-0000-0000A0350000}"/>
    <cellStyle name="Standaard 4 2 4 5 2 2 3 3" xfId="6151" xr:uid="{00000000-0005-0000-0000-0000A1350000}"/>
    <cellStyle name="Standaard 4 2 4 5 2 2 3 3 2" xfId="24554" xr:uid="{00000000-0005-0000-0000-0000A2350000}"/>
    <cellStyle name="Standaard 4 2 4 5 2 2 3 4" xfId="11309" xr:uid="{00000000-0005-0000-0000-0000A3350000}"/>
    <cellStyle name="Standaard 4 2 4 5 2 2 3 4 2" xfId="24555" xr:uid="{00000000-0005-0000-0000-0000A4350000}"/>
    <cellStyle name="Standaard 4 2 4 5 2 2 3 5" xfId="15977" xr:uid="{00000000-0005-0000-0000-0000A5350000}"/>
    <cellStyle name="Standaard 4 2 4 5 2 2 3 6" xfId="24550" xr:uid="{00000000-0005-0000-0000-0000A6350000}"/>
    <cellStyle name="Standaard 4 2 4 5 2 2 4" xfId="3038" xr:uid="{00000000-0005-0000-0000-0000A7350000}"/>
    <cellStyle name="Standaard 4 2 4 5 2 2 4 2" xfId="7705" xr:uid="{00000000-0005-0000-0000-0000A8350000}"/>
    <cellStyle name="Standaard 4 2 4 5 2 2 4 2 2" xfId="24557" xr:uid="{00000000-0005-0000-0000-0000A9350000}"/>
    <cellStyle name="Standaard 4 2 4 5 2 2 4 3" xfId="11311" xr:uid="{00000000-0005-0000-0000-0000AA350000}"/>
    <cellStyle name="Standaard 4 2 4 5 2 2 4 3 2" xfId="24558" xr:uid="{00000000-0005-0000-0000-0000AB350000}"/>
    <cellStyle name="Standaard 4 2 4 5 2 2 4 4" xfId="15979" xr:uid="{00000000-0005-0000-0000-0000AC350000}"/>
    <cellStyle name="Standaard 4 2 4 5 2 2 4 5" xfId="24556" xr:uid="{00000000-0005-0000-0000-0000AD350000}"/>
    <cellStyle name="Standaard 4 2 4 5 2 2 5" xfId="5374" xr:uid="{00000000-0005-0000-0000-0000AE350000}"/>
    <cellStyle name="Standaard 4 2 4 5 2 2 5 2" xfId="24559" xr:uid="{00000000-0005-0000-0000-0000AF350000}"/>
    <cellStyle name="Standaard 4 2 4 5 2 2 6" xfId="11306" xr:uid="{00000000-0005-0000-0000-0000B0350000}"/>
    <cellStyle name="Standaard 4 2 4 5 2 2 6 2" xfId="24560" xr:uid="{00000000-0005-0000-0000-0000B1350000}"/>
    <cellStyle name="Standaard 4 2 4 5 2 2 7" xfId="15974" xr:uid="{00000000-0005-0000-0000-0000B2350000}"/>
    <cellStyle name="Standaard 4 2 4 5 2 2 8" xfId="24543" xr:uid="{00000000-0005-0000-0000-0000B3350000}"/>
    <cellStyle name="Standaard 4 2 4 5 2 3" xfId="1873" xr:uid="{00000000-0005-0000-0000-0000B4350000}"/>
    <cellStyle name="Standaard 4 2 4 5 2 3 2" xfId="4204" xr:uid="{00000000-0005-0000-0000-0000B5350000}"/>
    <cellStyle name="Standaard 4 2 4 5 2 3 2 2" xfId="8871" xr:uid="{00000000-0005-0000-0000-0000B6350000}"/>
    <cellStyle name="Standaard 4 2 4 5 2 3 2 2 2" xfId="24563" xr:uid="{00000000-0005-0000-0000-0000B7350000}"/>
    <cellStyle name="Standaard 4 2 4 5 2 3 2 3" xfId="11313" xr:uid="{00000000-0005-0000-0000-0000B8350000}"/>
    <cellStyle name="Standaard 4 2 4 5 2 3 2 3 2" xfId="24564" xr:uid="{00000000-0005-0000-0000-0000B9350000}"/>
    <cellStyle name="Standaard 4 2 4 5 2 3 2 4" xfId="15981" xr:uid="{00000000-0005-0000-0000-0000BA350000}"/>
    <cellStyle name="Standaard 4 2 4 5 2 3 2 5" xfId="24562" xr:uid="{00000000-0005-0000-0000-0000BB350000}"/>
    <cellStyle name="Standaard 4 2 4 5 2 3 3" xfId="6540" xr:uid="{00000000-0005-0000-0000-0000BC350000}"/>
    <cellStyle name="Standaard 4 2 4 5 2 3 3 2" xfId="24565" xr:uid="{00000000-0005-0000-0000-0000BD350000}"/>
    <cellStyle name="Standaard 4 2 4 5 2 3 4" xfId="11312" xr:uid="{00000000-0005-0000-0000-0000BE350000}"/>
    <cellStyle name="Standaard 4 2 4 5 2 3 4 2" xfId="24566" xr:uid="{00000000-0005-0000-0000-0000BF350000}"/>
    <cellStyle name="Standaard 4 2 4 5 2 3 5" xfId="15980" xr:uid="{00000000-0005-0000-0000-0000C0350000}"/>
    <cellStyle name="Standaard 4 2 4 5 2 3 6" xfId="24561" xr:uid="{00000000-0005-0000-0000-0000C1350000}"/>
    <cellStyle name="Standaard 4 2 4 5 2 4" xfId="1096" xr:uid="{00000000-0005-0000-0000-0000C2350000}"/>
    <cellStyle name="Standaard 4 2 4 5 2 4 2" xfId="3427" xr:uid="{00000000-0005-0000-0000-0000C3350000}"/>
    <cellStyle name="Standaard 4 2 4 5 2 4 2 2" xfId="8094" xr:uid="{00000000-0005-0000-0000-0000C4350000}"/>
    <cellStyle name="Standaard 4 2 4 5 2 4 2 2 2" xfId="24569" xr:uid="{00000000-0005-0000-0000-0000C5350000}"/>
    <cellStyle name="Standaard 4 2 4 5 2 4 2 3" xfId="11315" xr:uid="{00000000-0005-0000-0000-0000C6350000}"/>
    <cellStyle name="Standaard 4 2 4 5 2 4 2 3 2" xfId="24570" xr:uid="{00000000-0005-0000-0000-0000C7350000}"/>
    <cellStyle name="Standaard 4 2 4 5 2 4 2 4" xfId="15983" xr:uid="{00000000-0005-0000-0000-0000C8350000}"/>
    <cellStyle name="Standaard 4 2 4 5 2 4 2 5" xfId="24568" xr:uid="{00000000-0005-0000-0000-0000C9350000}"/>
    <cellStyle name="Standaard 4 2 4 5 2 4 3" xfId="5763" xr:uid="{00000000-0005-0000-0000-0000CA350000}"/>
    <cellStyle name="Standaard 4 2 4 5 2 4 3 2" xfId="24571" xr:uid="{00000000-0005-0000-0000-0000CB350000}"/>
    <cellStyle name="Standaard 4 2 4 5 2 4 4" xfId="11314" xr:uid="{00000000-0005-0000-0000-0000CC350000}"/>
    <cellStyle name="Standaard 4 2 4 5 2 4 4 2" xfId="24572" xr:uid="{00000000-0005-0000-0000-0000CD350000}"/>
    <cellStyle name="Standaard 4 2 4 5 2 4 5" xfId="15982" xr:uid="{00000000-0005-0000-0000-0000CE350000}"/>
    <cellStyle name="Standaard 4 2 4 5 2 4 6" xfId="24567" xr:uid="{00000000-0005-0000-0000-0000CF350000}"/>
    <cellStyle name="Standaard 4 2 4 5 2 5" xfId="2650" xr:uid="{00000000-0005-0000-0000-0000D0350000}"/>
    <cellStyle name="Standaard 4 2 4 5 2 5 2" xfId="7317" xr:uid="{00000000-0005-0000-0000-0000D1350000}"/>
    <cellStyle name="Standaard 4 2 4 5 2 5 2 2" xfId="24574" xr:uid="{00000000-0005-0000-0000-0000D2350000}"/>
    <cellStyle name="Standaard 4 2 4 5 2 5 3" xfId="11316" xr:uid="{00000000-0005-0000-0000-0000D3350000}"/>
    <cellStyle name="Standaard 4 2 4 5 2 5 3 2" xfId="24575" xr:uid="{00000000-0005-0000-0000-0000D4350000}"/>
    <cellStyle name="Standaard 4 2 4 5 2 5 4" xfId="15984" xr:uid="{00000000-0005-0000-0000-0000D5350000}"/>
    <cellStyle name="Standaard 4 2 4 5 2 5 5" xfId="24573" xr:uid="{00000000-0005-0000-0000-0000D6350000}"/>
    <cellStyle name="Standaard 4 2 4 5 2 6" xfId="4986" xr:uid="{00000000-0005-0000-0000-0000D7350000}"/>
    <cellStyle name="Standaard 4 2 4 5 2 6 2" xfId="24576" xr:uid="{00000000-0005-0000-0000-0000D8350000}"/>
    <cellStyle name="Standaard 4 2 4 5 2 7" xfId="11305" xr:uid="{00000000-0005-0000-0000-0000D9350000}"/>
    <cellStyle name="Standaard 4 2 4 5 2 7 2" xfId="24577" xr:uid="{00000000-0005-0000-0000-0000DA350000}"/>
    <cellStyle name="Standaard 4 2 4 5 2 8" xfId="15973" xr:uid="{00000000-0005-0000-0000-0000DB350000}"/>
    <cellStyle name="Standaard 4 2 4 5 2 9" xfId="24542" xr:uid="{00000000-0005-0000-0000-0000DC350000}"/>
    <cellStyle name="Standaard 4 2 4 5 3" xfId="509" xr:uid="{00000000-0005-0000-0000-0000DD350000}"/>
    <cellStyle name="Standaard 4 2 4 5 3 2" xfId="2067" xr:uid="{00000000-0005-0000-0000-0000DE350000}"/>
    <cellStyle name="Standaard 4 2 4 5 3 2 2" xfId="4398" xr:uid="{00000000-0005-0000-0000-0000DF350000}"/>
    <cellStyle name="Standaard 4 2 4 5 3 2 2 2" xfId="9065" xr:uid="{00000000-0005-0000-0000-0000E0350000}"/>
    <cellStyle name="Standaard 4 2 4 5 3 2 2 2 2" xfId="24581" xr:uid="{00000000-0005-0000-0000-0000E1350000}"/>
    <cellStyle name="Standaard 4 2 4 5 3 2 2 3" xfId="11319" xr:uid="{00000000-0005-0000-0000-0000E2350000}"/>
    <cellStyle name="Standaard 4 2 4 5 3 2 2 3 2" xfId="24582" xr:uid="{00000000-0005-0000-0000-0000E3350000}"/>
    <cellStyle name="Standaard 4 2 4 5 3 2 2 4" xfId="15987" xr:uid="{00000000-0005-0000-0000-0000E4350000}"/>
    <cellStyle name="Standaard 4 2 4 5 3 2 2 5" xfId="24580" xr:uid="{00000000-0005-0000-0000-0000E5350000}"/>
    <cellStyle name="Standaard 4 2 4 5 3 2 3" xfId="6734" xr:uid="{00000000-0005-0000-0000-0000E6350000}"/>
    <cellStyle name="Standaard 4 2 4 5 3 2 3 2" xfId="24583" xr:uid="{00000000-0005-0000-0000-0000E7350000}"/>
    <cellStyle name="Standaard 4 2 4 5 3 2 4" xfId="11318" xr:uid="{00000000-0005-0000-0000-0000E8350000}"/>
    <cellStyle name="Standaard 4 2 4 5 3 2 4 2" xfId="24584" xr:uid="{00000000-0005-0000-0000-0000E9350000}"/>
    <cellStyle name="Standaard 4 2 4 5 3 2 5" xfId="15986" xr:uid="{00000000-0005-0000-0000-0000EA350000}"/>
    <cellStyle name="Standaard 4 2 4 5 3 2 6" xfId="24579" xr:uid="{00000000-0005-0000-0000-0000EB350000}"/>
    <cellStyle name="Standaard 4 2 4 5 3 3" xfId="1290" xr:uid="{00000000-0005-0000-0000-0000EC350000}"/>
    <cellStyle name="Standaard 4 2 4 5 3 3 2" xfId="3621" xr:uid="{00000000-0005-0000-0000-0000ED350000}"/>
    <cellStyle name="Standaard 4 2 4 5 3 3 2 2" xfId="8288" xr:uid="{00000000-0005-0000-0000-0000EE350000}"/>
    <cellStyle name="Standaard 4 2 4 5 3 3 2 2 2" xfId="24587" xr:uid="{00000000-0005-0000-0000-0000EF350000}"/>
    <cellStyle name="Standaard 4 2 4 5 3 3 2 3" xfId="11321" xr:uid="{00000000-0005-0000-0000-0000F0350000}"/>
    <cellStyle name="Standaard 4 2 4 5 3 3 2 3 2" xfId="24588" xr:uid="{00000000-0005-0000-0000-0000F1350000}"/>
    <cellStyle name="Standaard 4 2 4 5 3 3 2 4" xfId="15989" xr:uid="{00000000-0005-0000-0000-0000F2350000}"/>
    <cellStyle name="Standaard 4 2 4 5 3 3 2 5" xfId="24586" xr:uid="{00000000-0005-0000-0000-0000F3350000}"/>
    <cellStyle name="Standaard 4 2 4 5 3 3 3" xfId="5957" xr:uid="{00000000-0005-0000-0000-0000F4350000}"/>
    <cellStyle name="Standaard 4 2 4 5 3 3 3 2" xfId="24589" xr:uid="{00000000-0005-0000-0000-0000F5350000}"/>
    <cellStyle name="Standaard 4 2 4 5 3 3 4" xfId="11320" xr:uid="{00000000-0005-0000-0000-0000F6350000}"/>
    <cellStyle name="Standaard 4 2 4 5 3 3 4 2" xfId="24590" xr:uid="{00000000-0005-0000-0000-0000F7350000}"/>
    <cellStyle name="Standaard 4 2 4 5 3 3 5" xfId="15988" xr:uid="{00000000-0005-0000-0000-0000F8350000}"/>
    <cellStyle name="Standaard 4 2 4 5 3 3 6" xfId="24585" xr:uid="{00000000-0005-0000-0000-0000F9350000}"/>
    <cellStyle name="Standaard 4 2 4 5 3 4" xfId="2844" xr:uid="{00000000-0005-0000-0000-0000FA350000}"/>
    <cellStyle name="Standaard 4 2 4 5 3 4 2" xfId="7511" xr:uid="{00000000-0005-0000-0000-0000FB350000}"/>
    <cellStyle name="Standaard 4 2 4 5 3 4 2 2" xfId="24592" xr:uid="{00000000-0005-0000-0000-0000FC350000}"/>
    <cellStyle name="Standaard 4 2 4 5 3 4 3" xfId="11322" xr:uid="{00000000-0005-0000-0000-0000FD350000}"/>
    <cellStyle name="Standaard 4 2 4 5 3 4 3 2" xfId="24593" xr:uid="{00000000-0005-0000-0000-0000FE350000}"/>
    <cellStyle name="Standaard 4 2 4 5 3 4 4" xfId="15990" xr:uid="{00000000-0005-0000-0000-0000FF350000}"/>
    <cellStyle name="Standaard 4 2 4 5 3 4 5" xfId="24591" xr:uid="{00000000-0005-0000-0000-000000360000}"/>
    <cellStyle name="Standaard 4 2 4 5 3 5" xfId="5180" xr:uid="{00000000-0005-0000-0000-000001360000}"/>
    <cellStyle name="Standaard 4 2 4 5 3 5 2" xfId="24594" xr:uid="{00000000-0005-0000-0000-000002360000}"/>
    <cellStyle name="Standaard 4 2 4 5 3 6" xfId="11317" xr:uid="{00000000-0005-0000-0000-000003360000}"/>
    <cellStyle name="Standaard 4 2 4 5 3 6 2" xfId="24595" xr:uid="{00000000-0005-0000-0000-000004360000}"/>
    <cellStyle name="Standaard 4 2 4 5 3 7" xfId="15985" xr:uid="{00000000-0005-0000-0000-000005360000}"/>
    <cellStyle name="Standaard 4 2 4 5 3 8" xfId="24578" xr:uid="{00000000-0005-0000-0000-000006360000}"/>
    <cellStyle name="Standaard 4 2 4 5 4" xfId="1679" xr:uid="{00000000-0005-0000-0000-000007360000}"/>
    <cellStyle name="Standaard 4 2 4 5 4 2" xfId="4010" xr:uid="{00000000-0005-0000-0000-000008360000}"/>
    <cellStyle name="Standaard 4 2 4 5 4 2 2" xfId="8677" xr:uid="{00000000-0005-0000-0000-000009360000}"/>
    <cellStyle name="Standaard 4 2 4 5 4 2 2 2" xfId="24598" xr:uid="{00000000-0005-0000-0000-00000A360000}"/>
    <cellStyle name="Standaard 4 2 4 5 4 2 3" xfId="11324" xr:uid="{00000000-0005-0000-0000-00000B360000}"/>
    <cellStyle name="Standaard 4 2 4 5 4 2 3 2" xfId="24599" xr:uid="{00000000-0005-0000-0000-00000C360000}"/>
    <cellStyle name="Standaard 4 2 4 5 4 2 4" xfId="15992" xr:uid="{00000000-0005-0000-0000-00000D360000}"/>
    <cellStyle name="Standaard 4 2 4 5 4 2 5" xfId="24597" xr:uid="{00000000-0005-0000-0000-00000E360000}"/>
    <cellStyle name="Standaard 4 2 4 5 4 3" xfId="6346" xr:uid="{00000000-0005-0000-0000-00000F360000}"/>
    <cellStyle name="Standaard 4 2 4 5 4 3 2" xfId="24600" xr:uid="{00000000-0005-0000-0000-000010360000}"/>
    <cellStyle name="Standaard 4 2 4 5 4 4" xfId="11323" xr:uid="{00000000-0005-0000-0000-000011360000}"/>
    <cellStyle name="Standaard 4 2 4 5 4 4 2" xfId="24601" xr:uid="{00000000-0005-0000-0000-000012360000}"/>
    <cellStyle name="Standaard 4 2 4 5 4 5" xfId="15991" xr:uid="{00000000-0005-0000-0000-000013360000}"/>
    <cellStyle name="Standaard 4 2 4 5 4 6" xfId="24596" xr:uid="{00000000-0005-0000-0000-000014360000}"/>
    <cellStyle name="Standaard 4 2 4 5 5" xfId="902" xr:uid="{00000000-0005-0000-0000-000015360000}"/>
    <cellStyle name="Standaard 4 2 4 5 5 2" xfId="3233" xr:uid="{00000000-0005-0000-0000-000016360000}"/>
    <cellStyle name="Standaard 4 2 4 5 5 2 2" xfId="7900" xr:uid="{00000000-0005-0000-0000-000017360000}"/>
    <cellStyle name="Standaard 4 2 4 5 5 2 2 2" xfId="24604" xr:uid="{00000000-0005-0000-0000-000018360000}"/>
    <cellStyle name="Standaard 4 2 4 5 5 2 3" xfId="11326" xr:uid="{00000000-0005-0000-0000-000019360000}"/>
    <cellStyle name="Standaard 4 2 4 5 5 2 3 2" xfId="24605" xr:uid="{00000000-0005-0000-0000-00001A360000}"/>
    <cellStyle name="Standaard 4 2 4 5 5 2 4" xfId="15994" xr:uid="{00000000-0005-0000-0000-00001B360000}"/>
    <cellStyle name="Standaard 4 2 4 5 5 2 5" xfId="24603" xr:uid="{00000000-0005-0000-0000-00001C360000}"/>
    <cellStyle name="Standaard 4 2 4 5 5 3" xfId="5569" xr:uid="{00000000-0005-0000-0000-00001D360000}"/>
    <cellStyle name="Standaard 4 2 4 5 5 3 2" xfId="24606" xr:uid="{00000000-0005-0000-0000-00001E360000}"/>
    <cellStyle name="Standaard 4 2 4 5 5 4" xfId="11325" xr:uid="{00000000-0005-0000-0000-00001F360000}"/>
    <cellStyle name="Standaard 4 2 4 5 5 4 2" xfId="24607" xr:uid="{00000000-0005-0000-0000-000020360000}"/>
    <cellStyle name="Standaard 4 2 4 5 5 5" xfId="15993" xr:uid="{00000000-0005-0000-0000-000021360000}"/>
    <cellStyle name="Standaard 4 2 4 5 5 6" xfId="24602" xr:uid="{00000000-0005-0000-0000-000022360000}"/>
    <cellStyle name="Standaard 4 2 4 5 6" xfId="2456" xr:uid="{00000000-0005-0000-0000-000023360000}"/>
    <cellStyle name="Standaard 4 2 4 5 6 2" xfId="7123" xr:uid="{00000000-0005-0000-0000-000024360000}"/>
    <cellStyle name="Standaard 4 2 4 5 6 2 2" xfId="24609" xr:uid="{00000000-0005-0000-0000-000025360000}"/>
    <cellStyle name="Standaard 4 2 4 5 6 3" xfId="11327" xr:uid="{00000000-0005-0000-0000-000026360000}"/>
    <cellStyle name="Standaard 4 2 4 5 6 3 2" xfId="24610" xr:uid="{00000000-0005-0000-0000-000027360000}"/>
    <cellStyle name="Standaard 4 2 4 5 6 4" xfId="15995" xr:uid="{00000000-0005-0000-0000-000028360000}"/>
    <cellStyle name="Standaard 4 2 4 5 6 5" xfId="24608" xr:uid="{00000000-0005-0000-0000-000029360000}"/>
    <cellStyle name="Standaard 4 2 4 5 7" xfId="4792" xr:uid="{00000000-0005-0000-0000-00002A360000}"/>
    <cellStyle name="Standaard 4 2 4 5 7 2" xfId="24611" xr:uid="{00000000-0005-0000-0000-00002B360000}"/>
    <cellStyle name="Standaard 4 2 4 5 8" xfId="11304" xr:uid="{00000000-0005-0000-0000-00002C360000}"/>
    <cellStyle name="Standaard 4 2 4 5 8 2" xfId="24612" xr:uid="{00000000-0005-0000-0000-00002D360000}"/>
    <cellStyle name="Standaard 4 2 4 5 9" xfId="15972" xr:uid="{00000000-0005-0000-0000-00002E360000}"/>
    <cellStyle name="Standaard 4 2 4 6" xfId="244" xr:uid="{00000000-0005-0000-0000-00002F360000}"/>
    <cellStyle name="Standaard 4 2 4 6 2" xfId="635" xr:uid="{00000000-0005-0000-0000-000030360000}"/>
    <cellStyle name="Standaard 4 2 4 6 2 2" xfId="2193" xr:uid="{00000000-0005-0000-0000-000031360000}"/>
    <cellStyle name="Standaard 4 2 4 6 2 2 2" xfId="4524" xr:uid="{00000000-0005-0000-0000-000032360000}"/>
    <cellStyle name="Standaard 4 2 4 6 2 2 2 2" xfId="9191" xr:uid="{00000000-0005-0000-0000-000033360000}"/>
    <cellStyle name="Standaard 4 2 4 6 2 2 2 2 2" xfId="24617" xr:uid="{00000000-0005-0000-0000-000034360000}"/>
    <cellStyle name="Standaard 4 2 4 6 2 2 2 3" xfId="11331" xr:uid="{00000000-0005-0000-0000-000035360000}"/>
    <cellStyle name="Standaard 4 2 4 6 2 2 2 3 2" xfId="24618" xr:uid="{00000000-0005-0000-0000-000036360000}"/>
    <cellStyle name="Standaard 4 2 4 6 2 2 2 4" xfId="15999" xr:uid="{00000000-0005-0000-0000-000037360000}"/>
    <cellStyle name="Standaard 4 2 4 6 2 2 2 5" xfId="24616" xr:uid="{00000000-0005-0000-0000-000038360000}"/>
    <cellStyle name="Standaard 4 2 4 6 2 2 3" xfId="6860" xr:uid="{00000000-0005-0000-0000-000039360000}"/>
    <cellStyle name="Standaard 4 2 4 6 2 2 3 2" xfId="24619" xr:uid="{00000000-0005-0000-0000-00003A360000}"/>
    <cellStyle name="Standaard 4 2 4 6 2 2 4" xfId="11330" xr:uid="{00000000-0005-0000-0000-00003B360000}"/>
    <cellStyle name="Standaard 4 2 4 6 2 2 4 2" xfId="24620" xr:uid="{00000000-0005-0000-0000-00003C360000}"/>
    <cellStyle name="Standaard 4 2 4 6 2 2 5" xfId="15998" xr:uid="{00000000-0005-0000-0000-00003D360000}"/>
    <cellStyle name="Standaard 4 2 4 6 2 2 6" xfId="24615" xr:uid="{00000000-0005-0000-0000-00003E360000}"/>
    <cellStyle name="Standaard 4 2 4 6 2 3" xfId="1416" xr:uid="{00000000-0005-0000-0000-00003F360000}"/>
    <cellStyle name="Standaard 4 2 4 6 2 3 2" xfId="3747" xr:uid="{00000000-0005-0000-0000-000040360000}"/>
    <cellStyle name="Standaard 4 2 4 6 2 3 2 2" xfId="8414" xr:uid="{00000000-0005-0000-0000-000041360000}"/>
    <cellStyle name="Standaard 4 2 4 6 2 3 2 2 2" xfId="24623" xr:uid="{00000000-0005-0000-0000-000042360000}"/>
    <cellStyle name="Standaard 4 2 4 6 2 3 2 3" xfId="11333" xr:uid="{00000000-0005-0000-0000-000043360000}"/>
    <cellStyle name="Standaard 4 2 4 6 2 3 2 3 2" xfId="24624" xr:uid="{00000000-0005-0000-0000-000044360000}"/>
    <cellStyle name="Standaard 4 2 4 6 2 3 2 4" xfId="16001" xr:uid="{00000000-0005-0000-0000-000045360000}"/>
    <cellStyle name="Standaard 4 2 4 6 2 3 2 5" xfId="24622" xr:uid="{00000000-0005-0000-0000-000046360000}"/>
    <cellStyle name="Standaard 4 2 4 6 2 3 3" xfId="6083" xr:uid="{00000000-0005-0000-0000-000047360000}"/>
    <cellStyle name="Standaard 4 2 4 6 2 3 3 2" xfId="24625" xr:uid="{00000000-0005-0000-0000-000048360000}"/>
    <cellStyle name="Standaard 4 2 4 6 2 3 4" xfId="11332" xr:uid="{00000000-0005-0000-0000-000049360000}"/>
    <cellStyle name="Standaard 4 2 4 6 2 3 4 2" xfId="24626" xr:uid="{00000000-0005-0000-0000-00004A360000}"/>
    <cellStyle name="Standaard 4 2 4 6 2 3 5" xfId="16000" xr:uid="{00000000-0005-0000-0000-00004B360000}"/>
    <cellStyle name="Standaard 4 2 4 6 2 3 6" xfId="24621" xr:uid="{00000000-0005-0000-0000-00004C360000}"/>
    <cellStyle name="Standaard 4 2 4 6 2 4" xfId="2970" xr:uid="{00000000-0005-0000-0000-00004D360000}"/>
    <cellStyle name="Standaard 4 2 4 6 2 4 2" xfId="7637" xr:uid="{00000000-0005-0000-0000-00004E360000}"/>
    <cellStyle name="Standaard 4 2 4 6 2 4 2 2" xfId="24628" xr:uid="{00000000-0005-0000-0000-00004F360000}"/>
    <cellStyle name="Standaard 4 2 4 6 2 4 3" xfId="11334" xr:uid="{00000000-0005-0000-0000-000050360000}"/>
    <cellStyle name="Standaard 4 2 4 6 2 4 3 2" xfId="24629" xr:uid="{00000000-0005-0000-0000-000051360000}"/>
    <cellStyle name="Standaard 4 2 4 6 2 4 4" xfId="16002" xr:uid="{00000000-0005-0000-0000-000052360000}"/>
    <cellStyle name="Standaard 4 2 4 6 2 4 5" xfId="24627" xr:uid="{00000000-0005-0000-0000-000053360000}"/>
    <cellStyle name="Standaard 4 2 4 6 2 5" xfId="5306" xr:uid="{00000000-0005-0000-0000-000054360000}"/>
    <cellStyle name="Standaard 4 2 4 6 2 5 2" xfId="24630" xr:uid="{00000000-0005-0000-0000-000055360000}"/>
    <cellStyle name="Standaard 4 2 4 6 2 6" xfId="11329" xr:uid="{00000000-0005-0000-0000-000056360000}"/>
    <cellStyle name="Standaard 4 2 4 6 2 6 2" xfId="24631" xr:uid="{00000000-0005-0000-0000-000057360000}"/>
    <cellStyle name="Standaard 4 2 4 6 2 7" xfId="15997" xr:uid="{00000000-0005-0000-0000-000058360000}"/>
    <cellStyle name="Standaard 4 2 4 6 2 8" xfId="24614" xr:uid="{00000000-0005-0000-0000-000059360000}"/>
    <cellStyle name="Standaard 4 2 4 6 3" xfId="1805" xr:uid="{00000000-0005-0000-0000-00005A360000}"/>
    <cellStyle name="Standaard 4 2 4 6 3 2" xfId="4136" xr:uid="{00000000-0005-0000-0000-00005B360000}"/>
    <cellStyle name="Standaard 4 2 4 6 3 2 2" xfId="8803" xr:uid="{00000000-0005-0000-0000-00005C360000}"/>
    <cellStyle name="Standaard 4 2 4 6 3 2 2 2" xfId="24634" xr:uid="{00000000-0005-0000-0000-00005D360000}"/>
    <cellStyle name="Standaard 4 2 4 6 3 2 3" xfId="11336" xr:uid="{00000000-0005-0000-0000-00005E360000}"/>
    <cellStyle name="Standaard 4 2 4 6 3 2 3 2" xfId="24635" xr:uid="{00000000-0005-0000-0000-00005F360000}"/>
    <cellStyle name="Standaard 4 2 4 6 3 2 4" xfId="16004" xr:uid="{00000000-0005-0000-0000-000060360000}"/>
    <cellStyle name="Standaard 4 2 4 6 3 2 5" xfId="24633" xr:uid="{00000000-0005-0000-0000-000061360000}"/>
    <cellStyle name="Standaard 4 2 4 6 3 3" xfId="6472" xr:uid="{00000000-0005-0000-0000-000062360000}"/>
    <cellStyle name="Standaard 4 2 4 6 3 3 2" xfId="24636" xr:uid="{00000000-0005-0000-0000-000063360000}"/>
    <cellStyle name="Standaard 4 2 4 6 3 4" xfId="11335" xr:uid="{00000000-0005-0000-0000-000064360000}"/>
    <cellStyle name="Standaard 4 2 4 6 3 4 2" xfId="24637" xr:uid="{00000000-0005-0000-0000-000065360000}"/>
    <cellStyle name="Standaard 4 2 4 6 3 5" xfId="16003" xr:uid="{00000000-0005-0000-0000-000066360000}"/>
    <cellStyle name="Standaard 4 2 4 6 3 6" xfId="24632" xr:uid="{00000000-0005-0000-0000-000067360000}"/>
    <cellStyle name="Standaard 4 2 4 6 4" xfId="1028" xr:uid="{00000000-0005-0000-0000-000068360000}"/>
    <cellStyle name="Standaard 4 2 4 6 4 2" xfId="3359" xr:uid="{00000000-0005-0000-0000-000069360000}"/>
    <cellStyle name="Standaard 4 2 4 6 4 2 2" xfId="8026" xr:uid="{00000000-0005-0000-0000-00006A360000}"/>
    <cellStyle name="Standaard 4 2 4 6 4 2 2 2" xfId="24640" xr:uid="{00000000-0005-0000-0000-00006B360000}"/>
    <cellStyle name="Standaard 4 2 4 6 4 2 3" xfId="11338" xr:uid="{00000000-0005-0000-0000-00006C360000}"/>
    <cellStyle name="Standaard 4 2 4 6 4 2 3 2" xfId="24641" xr:uid="{00000000-0005-0000-0000-00006D360000}"/>
    <cellStyle name="Standaard 4 2 4 6 4 2 4" xfId="16006" xr:uid="{00000000-0005-0000-0000-00006E360000}"/>
    <cellStyle name="Standaard 4 2 4 6 4 2 5" xfId="24639" xr:uid="{00000000-0005-0000-0000-00006F360000}"/>
    <cellStyle name="Standaard 4 2 4 6 4 3" xfId="5695" xr:uid="{00000000-0005-0000-0000-000070360000}"/>
    <cellStyle name="Standaard 4 2 4 6 4 3 2" xfId="24642" xr:uid="{00000000-0005-0000-0000-000071360000}"/>
    <cellStyle name="Standaard 4 2 4 6 4 4" xfId="11337" xr:uid="{00000000-0005-0000-0000-000072360000}"/>
    <cellStyle name="Standaard 4 2 4 6 4 4 2" xfId="24643" xr:uid="{00000000-0005-0000-0000-000073360000}"/>
    <cellStyle name="Standaard 4 2 4 6 4 5" xfId="16005" xr:uid="{00000000-0005-0000-0000-000074360000}"/>
    <cellStyle name="Standaard 4 2 4 6 4 6" xfId="24638" xr:uid="{00000000-0005-0000-0000-000075360000}"/>
    <cellStyle name="Standaard 4 2 4 6 5" xfId="2582" xr:uid="{00000000-0005-0000-0000-000076360000}"/>
    <cellStyle name="Standaard 4 2 4 6 5 2" xfId="7249" xr:uid="{00000000-0005-0000-0000-000077360000}"/>
    <cellStyle name="Standaard 4 2 4 6 5 2 2" xfId="24645" xr:uid="{00000000-0005-0000-0000-000078360000}"/>
    <cellStyle name="Standaard 4 2 4 6 5 3" xfId="11339" xr:uid="{00000000-0005-0000-0000-000079360000}"/>
    <cellStyle name="Standaard 4 2 4 6 5 3 2" xfId="24646" xr:uid="{00000000-0005-0000-0000-00007A360000}"/>
    <cellStyle name="Standaard 4 2 4 6 5 4" xfId="16007" xr:uid="{00000000-0005-0000-0000-00007B360000}"/>
    <cellStyle name="Standaard 4 2 4 6 5 5" xfId="24644" xr:uid="{00000000-0005-0000-0000-00007C360000}"/>
    <cellStyle name="Standaard 4 2 4 6 6" xfId="4918" xr:uid="{00000000-0005-0000-0000-00007D360000}"/>
    <cellStyle name="Standaard 4 2 4 6 6 2" xfId="24647" xr:uid="{00000000-0005-0000-0000-00007E360000}"/>
    <cellStyle name="Standaard 4 2 4 6 7" xfId="11328" xr:uid="{00000000-0005-0000-0000-00007F360000}"/>
    <cellStyle name="Standaard 4 2 4 6 7 2" xfId="24648" xr:uid="{00000000-0005-0000-0000-000080360000}"/>
    <cellStyle name="Standaard 4 2 4 6 8" xfId="15996" xr:uid="{00000000-0005-0000-0000-000081360000}"/>
    <cellStyle name="Standaard 4 2 4 6 9" xfId="24613" xr:uid="{00000000-0005-0000-0000-000082360000}"/>
    <cellStyle name="Standaard 4 2 4 7" xfId="441" xr:uid="{00000000-0005-0000-0000-000083360000}"/>
    <cellStyle name="Standaard 4 2 4 7 2" xfId="1999" xr:uid="{00000000-0005-0000-0000-000084360000}"/>
    <cellStyle name="Standaard 4 2 4 7 2 2" xfId="4330" xr:uid="{00000000-0005-0000-0000-000085360000}"/>
    <cellStyle name="Standaard 4 2 4 7 2 2 2" xfId="8997" xr:uid="{00000000-0005-0000-0000-000086360000}"/>
    <cellStyle name="Standaard 4 2 4 7 2 2 2 2" xfId="24652" xr:uid="{00000000-0005-0000-0000-000087360000}"/>
    <cellStyle name="Standaard 4 2 4 7 2 2 3" xfId="11342" xr:uid="{00000000-0005-0000-0000-000088360000}"/>
    <cellStyle name="Standaard 4 2 4 7 2 2 3 2" xfId="24653" xr:uid="{00000000-0005-0000-0000-000089360000}"/>
    <cellStyle name="Standaard 4 2 4 7 2 2 4" xfId="16010" xr:uid="{00000000-0005-0000-0000-00008A360000}"/>
    <cellStyle name="Standaard 4 2 4 7 2 2 5" xfId="24651" xr:uid="{00000000-0005-0000-0000-00008B360000}"/>
    <cellStyle name="Standaard 4 2 4 7 2 3" xfId="6666" xr:uid="{00000000-0005-0000-0000-00008C360000}"/>
    <cellStyle name="Standaard 4 2 4 7 2 3 2" xfId="24654" xr:uid="{00000000-0005-0000-0000-00008D360000}"/>
    <cellStyle name="Standaard 4 2 4 7 2 4" xfId="11341" xr:uid="{00000000-0005-0000-0000-00008E360000}"/>
    <cellStyle name="Standaard 4 2 4 7 2 4 2" xfId="24655" xr:uid="{00000000-0005-0000-0000-00008F360000}"/>
    <cellStyle name="Standaard 4 2 4 7 2 5" xfId="16009" xr:uid="{00000000-0005-0000-0000-000090360000}"/>
    <cellStyle name="Standaard 4 2 4 7 2 6" xfId="24650" xr:uid="{00000000-0005-0000-0000-000091360000}"/>
    <cellStyle name="Standaard 4 2 4 7 3" xfId="1222" xr:uid="{00000000-0005-0000-0000-000092360000}"/>
    <cellStyle name="Standaard 4 2 4 7 3 2" xfId="3553" xr:uid="{00000000-0005-0000-0000-000093360000}"/>
    <cellStyle name="Standaard 4 2 4 7 3 2 2" xfId="8220" xr:uid="{00000000-0005-0000-0000-000094360000}"/>
    <cellStyle name="Standaard 4 2 4 7 3 2 2 2" xfId="24658" xr:uid="{00000000-0005-0000-0000-000095360000}"/>
    <cellStyle name="Standaard 4 2 4 7 3 2 3" xfId="11344" xr:uid="{00000000-0005-0000-0000-000096360000}"/>
    <cellStyle name="Standaard 4 2 4 7 3 2 3 2" xfId="24659" xr:uid="{00000000-0005-0000-0000-000097360000}"/>
    <cellStyle name="Standaard 4 2 4 7 3 2 4" xfId="16012" xr:uid="{00000000-0005-0000-0000-000098360000}"/>
    <cellStyle name="Standaard 4 2 4 7 3 2 5" xfId="24657" xr:uid="{00000000-0005-0000-0000-000099360000}"/>
    <cellStyle name="Standaard 4 2 4 7 3 3" xfId="5889" xr:uid="{00000000-0005-0000-0000-00009A360000}"/>
    <cellStyle name="Standaard 4 2 4 7 3 3 2" xfId="24660" xr:uid="{00000000-0005-0000-0000-00009B360000}"/>
    <cellStyle name="Standaard 4 2 4 7 3 4" xfId="11343" xr:uid="{00000000-0005-0000-0000-00009C360000}"/>
    <cellStyle name="Standaard 4 2 4 7 3 4 2" xfId="24661" xr:uid="{00000000-0005-0000-0000-00009D360000}"/>
    <cellStyle name="Standaard 4 2 4 7 3 5" xfId="16011" xr:uid="{00000000-0005-0000-0000-00009E360000}"/>
    <cellStyle name="Standaard 4 2 4 7 3 6" xfId="24656" xr:uid="{00000000-0005-0000-0000-00009F360000}"/>
    <cellStyle name="Standaard 4 2 4 7 4" xfId="2776" xr:uid="{00000000-0005-0000-0000-0000A0360000}"/>
    <cellStyle name="Standaard 4 2 4 7 4 2" xfId="7443" xr:uid="{00000000-0005-0000-0000-0000A1360000}"/>
    <cellStyle name="Standaard 4 2 4 7 4 2 2" xfId="24663" xr:uid="{00000000-0005-0000-0000-0000A2360000}"/>
    <cellStyle name="Standaard 4 2 4 7 4 3" xfId="11345" xr:uid="{00000000-0005-0000-0000-0000A3360000}"/>
    <cellStyle name="Standaard 4 2 4 7 4 3 2" xfId="24664" xr:uid="{00000000-0005-0000-0000-0000A4360000}"/>
    <cellStyle name="Standaard 4 2 4 7 4 4" xfId="16013" xr:uid="{00000000-0005-0000-0000-0000A5360000}"/>
    <cellStyle name="Standaard 4 2 4 7 4 5" xfId="24662" xr:uid="{00000000-0005-0000-0000-0000A6360000}"/>
    <cellStyle name="Standaard 4 2 4 7 5" xfId="5112" xr:uid="{00000000-0005-0000-0000-0000A7360000}"/>
    <cellStyle name="Standaard 4 2 4 7 5 2" xfId="24665" xr:uid="{00000000-0005-0000-0000-0000A8360000}"/>
    <cellStyle name="Standaard 4 2 4 7 6" xfId="11340" xr:uid="{00000000-0005-0000-0000-0000A9360000}"/>
    <cellStyle name="Standaard 4 2 4 7 6 2" xfId="24666" xr:uid="{00000000-0005-0000-0000-0000AA360000}"/>
    <cellStyle name="Standaard 4 2 4 7 7" xfId="16008" xr:uid="{00000000-0005-0000-0000-0000AB360000}"/>
    <cellStyle name="Standaard 4 2 4 7 8" xfId="24649" xr:uid="{00000000-0005-0000-0000-0000AC360000}"/>
    <cellStyle name="Standaard 4 2 4 8" xfId="1611" xr:uid="{00000000-0005-0000-0000-0000AD360000}"/>
    <cellStyle name="Standaard 4 2 4 8 2" xfId="3942" xr:uid="{00000000-0005-0000-0000-0000AE360000}"/>
    <cellStyle name="Standaard 4 2 4 8 2 2" xfId="8609" xr:uid="{00000000-0005-0000-0000-0000AF360000}"/>
    <cellStyle name="Standaard 4 2 4 8 2 2 2" xfId="24669" xr:uid="{00000000-0005-0000-0000-0000B0360000}"/>
    <cellStyle name="Standaard 4 2 4 8 2 3" xfId="11347" xr:uid="{00000000-0005-0000-0000-0000B1360000}"/>
    <cellStyle name="Standaard 4 2 4 8 2 3 2" xfId="24670" xr:uid="{00000000-0005-0000-0000-0000B2360000}"/>
    <cellStyle name="Standaard 4 2 4 8 2 4" xfId="16015" xr:uid="{00000000-0005-0000-0000-0000B3360000}"/>
    <cellStyle name="Standaard 4 2 4 8 2 5" xfId="24668" xr:uid="{00000000-0005-0000-0000-0000B4360000}"/>
    <cellStyle name="Standaard 4 2 4 8 3" xfId="6278" xr:uid="{00000000-0005-0000-0000-0000B5360000}"/>
    <cellStyle name="Standaard 4 2 4 8 3 2" xfId="24671" xr:uid="{00000000-0005-0000-0000-0000B6360000}"/>
    <cellStyle name="Standaard 4 2 4 8 4" xfId="11346" xr:uid="{00000000-0005-0000-0000-0000B7360000}"/>
    <cellStyle name="Standaard 4 2 4 8 4 2" xfId="24672" xr:uid="{00000000-0005-0000-0000-0000B8360000}"/>
    <cellStyle name="Standaard 4 2 4 8 5" xfId="16014" xr:uid="{00000000-0005-0000-0000-0000B9360000}"/>
    <cellStyle name="Standaard 4 2 4 8 6" xfId="24667" xr:uid="{00000000-0005-0000-0000-0000BA360000}"/>
    <cellStyle name="Standaard 4 2 4 9" xfId="834" xr:uid="{00000000-0005-0000-0000-0000BB360000}"/>
    <cellStyle name="Standaard 4 2 4 9 2" xfId="3165" xr:uid="{00000000-0005-0000-0000-0000BC360000}"/>
    <cellStyle name="Standaard 4 2 4 9 2 2" xfId="7832" xr:uid="{00000000-0005-0000-0000-0000BD360000}"/>
    <cellStyle name="Standaard 4 2 4 9 2 2 2" xfId="24675" xr:uid="{00000000-0005-0000-0000-0000BE360000}"/>
    <cellStyle name="Standaard 4 2 4 9 2 3" xfId="11349" xr:uid="{00000000-0005-0000-0000-0000BF360000}"/>
    <cellStyle name="Standaard 4 2 4 9 2 3 2" xfId="24676" xr:uid="{00000000-0005-0000-0000-0000C0360000}"/>
    <cellStyle name="Standaard 4 2 4 9 2 4" xfId="16017" xr:uid="{00000000-0005-0000-0000-0000C1360000}"/>
    <cellStyle name="Standaard 4 2 4 9 2 5" xfId="24674" xr:uid="{00000000-0005-0000-0000-0000C2360000}"/>
    <cellStyle name="Standaard 4 2 4 9 3" xfId="5501" xr:uid="{00000000-0005-0000-0000-0000C3360000}"/>
    <cellStyle name="Standaard 4 2 4 9 3 2" xfId="24677" xr:uid="{00000000-0005-0000-0000-0000C4360000}"/>
    <cellStyle name="Standaard 4 2 4 9 4" xfId="11348" xr:uid="{00000000-0005-0000-0000-0000C5360000}"/>
    <cellStyle name="Standaard 4 2 4 9 4 2" xfId="24678" xr:uid="{00000000-0005-0000-0000-0000C6360000}"/>
    <cellStyle name="Standaard 4 2 4 9 5" xfId="16016" xr:uid="{00000000-0005-0000-0000-0000C7360000}"/>
    <cellStyle name="Standaard 4 2 4 9 6" xfId="24673" xr:uid="{00000000-0005-0000-0000-0000C8360000}"/>
    <cellStyle name="Standaard 4 2 5" xfId="52" xr:uid="{00000000-0005-0000-0000-0000C9360000}"/>
    <cellStyle name="Standaard 4 2 5 10" xfId="2392" xr:uid="{00000000-0005-0000-0000-0000CA360000}"/>
    <cellStyle name="Standaard 4 2 5 10 2" xfId="7059" xr:uid="{00000000-0005-0000-0000-0000CB360000}"/>
    <cellStyle name="Standaard 4 2 5 10 2 2" xfId="24681" xr:uid="{00000000-0005-0000-0000-0000CC360000}"/>
    <cellStyle name="Standaard 4 2 5 10 3" xfId="11351" xr:uid="{00000000-0005-0000-0000-0000CD360000}"/>
    <cellStyle name="Standaard 4 2 5 10 3 2" xfId="24682" xr:uid="{00000000-0005-0000-0000-0000CE360000}"/>
    <cellStyle name="Standaard 4 2 5 10 4" xfId="16019" xr:uid="{00000000-0005-0000-0000-0000CF360000}"/>
    <cellStyle name="Standaard 4 2 5 10 5" xfId="24680" xr:uid="{00000000-0005-0000-0000-0000D0360000}"/>
    <cellStyle name="Standaard 4 2 5 11" xfId="4699" xr:uid="{00000000-0005-0000-0000-0000D1360000}"/>
    <cellStyle name="Standaard 4 2 5 11 2" xfId="24683" xr:uid="{00000000-0005-0000-0000-0000D2360000}"/>
    <cellStyle name="Standaard 4 2 5 12" xfId="11350" xr:uid="{00000000-0005-0000-0000-0000D3360000}"/>
    <cellStyle name="Standaard 4 2 5 12 2" xfId="24684" xr:uid="{00000000-0005-0000-0000-0000D4360000}"/>
    <cellStyle name="Standaard 4 2 5 13" xfId="16018" xr:uid="{00000000-0005-0000-0000-0000D5360000}"/>
    <cellStyle name="Standaard 4 2 5 14" xfId="24679" xr:uid="{00000000-0005-0000-0000-0000D6360000}"/>
    <cellStyle name="Standaard 4 2 5 2" xfId="53" xr:uid="{00000000-0005-0000-0000-0000D7360000}"/>
    <cellStyle name="Standaard 4 2 5 2 10" xfId="16020" xr:uid="{00000000-0005-0000-0000-0000D8360000}"/>
    <cellStyle name="Standaard 4 2 5 2 11" xfId="24685" xr:uid="{00000000-0005-0000-0000-0000D9360000}"/>
    <cellStyle name="Standaard 4 2 5 2 2" xfId="166" xr:uid="{00000000-0005-0000-0000-0000DA360000}"/>
    <cellStyle name="Standaard 4 2 5 2 2 10" xfId="24686" xr:uid="{00000000-0005-0000-0000-0000DB360000}"/>
    <cellStyle name="Standaard 4 2 5 2 2 2" xfId="360" xr:uid="{00000000-0005-0000-0000-0000DC360000}"/>
    <cellStyle name="Standaard 4 2 5 2 2 2 2" xfId="751" xr:uid="{00000000-0005-0000-0000-0000DD360000}"/>
    <cellStyle name="Standaard 4 2 5 2 2 2 2 2" xfId="2309" xr:uid="{00000000-0005-0000-0000-0000DE360000}"/>
    <cellStyle name="Standaard 4 2 5 2 2 2 2 2 2" xfId="4640" xr:uid="{00000000-0005-0000-0000-0000DF360000}"/>
    <cellStyle name="Standaard 4 2 5 2 2 2 2 2 2 2" xfId="9307" xr:uid="{00000000-0005-0000-0000-0000E0360000}"/>
    <cellStyle name="Standaard 4 2 5 2 2 2 2 2 2 2 2" xfId="24691" xr:uid="{00000000-0005-0000-0000-0000E1360000}"/>
    <cellStyle name="Standaard 4 2 5 2 2 2 2 2 2 3" xfId="11357" xr:uid="{00000000-0005-0000-0000-0000E2360000}"/>
    <cellStyle name="Standaard 4 2 5 2 2 2 2 2 2 3 2" xfId="24692" xr:uid="{00000000-0005-0000-0000-0000E3360000}"/>
    <cellStyle name="Standaard 4 2 5 2 2 2 2 2 2 4" xfId="16025" xr:uid="{00000000-0005-0000-0000-0000E4360000}"/>
    <cellStyle name="Standaard 4 2 5 2 2 2 2 2 2 5" xfId="24690" xr:uid="{00000000-0005-0000-0000-0000E5360000}"/>
    <cellStyle name="Standaard 4 2 5 2 2 2 2 2 3" xfId="6976" xr:uid="{00000000-0005-0000-0000-0000E6360000}"/>
    <cellStyle name="Standaard 4 2 5 2 2 2 2 2 3 2" xfId="24693" xr:uid="{00000000-0005-0000-0000-0000E7360000}"/>
    <cellStyle name="Standaard 4 2 5 2 2 2 2 2 4" xfId="11356" xr:uid="{00000000-0005-0000-0000-0000E8360000}"/>
    <cellStyle name="Standaard 4 2 5 2 2 2 2 2 4 2" xfId="24694" xr:uid="{00000000-0005-0000-0000-0000E9360000}"/>
    <cellStyle name="Standaard 4 2 5 2 2 2 2 2 5" xfId="16024" xr:uid="{00000000-0005-0000-0000-0000EA360000}"/>
    <cellStyle name="Standaard 4 2 5 2 2 2 2 2 6" xfId="24689" xr:uid="{00000000-0005-0000-0000-0000EB360000}"/>
    <cellStyle name="Standaard 4 2 5 2 2 2 2 3" xfId="1532" xr:uid="{00000000-0005-0000-0000-0000EC360000}"/>
    <cellStyle name="Standaard 4 2 5 2 2 2 2 3 2" xfId="3863" xr:uid="{00000000-0005-0000-0000-0000ED360000}"/>
    <cellStyle name="Standaard 4 2 5 2 2 2 2 3 2 2" xfId="8530" xr:uid="{00000000-0005-0000-0000-0000EE360000}"/>
    <cellStyle name="Standaard 4 2 5 2 2 2 2 3 2 2 2" xfId="24697" xr:uid="{00000000-0005-0000-0000-0000EF360000}"/>
    <cellStyle name="Standaard 4 2 5 2 2 2 2 3 2 3" xfId="11359" xr:uid="{00000000-0005-0000-0000-0000F0360000}"/>
    <cellStyle name="Standaard 4 2 5 2 2 2 2 3 2 3 2" xfId="24698" xr:uid="{00000000-0005-0000-0000-0000F1360000}"/>
    <cellStyle name="Standaard 4 2 5 2 2 2 2 3 2 4" xfId="16027" xr:uid="{00000000-0005-0000-0000-0000F2360000}"/>
    <cellStyle name="Standaard 4 2 5 2 2 2 2 3 2 5" xfId="24696" xr:uid="{00000000-0005-0000-0000-0000F3360000}"/>
    <cellStyle name="Standaard 4 2 5 2 2 2 2 3 3" xfId="6199" xr:uid="{00000000-0005-0000-0000-0000F4360000}"/>
    <cellStyle name="Standaard 4 2 5 2 2 2 2 3 3 2" xfId="24699" xr:uid="{00000000-0005-0000-0000-0000F5360000}"/>
    <cellStyle name="Standaard 4 2 5 2 2 2 2 3 4" xfId="11358" xr:uid="{00000000-0005-0000-0000-0000F6360000}"/>
    <cellStyle name="Standaard 4 2 5 2 2 2 2 3 4 2" xfId="24700" xr:uid="{00000000-0005-0000-0000-0000F7360000}"/>
    <cellStyle name="Standaard 4 2 5 2 2 2 2 3 5" xfId="16026" xr:uid="{00000000-0005-0000-0000-0000F8360000}"/>
    <cellStyle name="Standaard 4 2 5 2 2 2 2 3 6" xfId="24695" xr:uid="{00000000-0005-0000-0000-0000F9360000}"/>
    <cellStyle name="Standaard 4 2 5 2 2 2 2 4" xfId="3086" xr:uid="{00000000-0005-0000-0000-0000FA360000}"/>
    <cellStyle name="Standaard 4 2 5 2 2 2 2 4 2" xfId="7753" xr:uid="{00000000-0005-0000-0000-0000FB360000}"/>
    <cellStyle name="Standaard 4 2 5 2 2 2 2 4 2 2" xfId="24702" xr:uid="{00000000-0005-0000-0000-0000FC360000}"/>
    <cellStyle name="Standaard 4 2 5 2 2 2 2 4 3" xfId="11360" xr:uid="{00000000-0005-0000-0000-0000FD360000}"/>
    <cellStyle name="Standaard 4 2 5 2 2 2 2 4 3 2" xfId="24703" xr:uid="{00000000-0005-0000-0000-0000FE360000}"/>
    <cellStyle name="Standaard 4 2 5 2 2 2 2 4 4" xfId="16028" xr:uid="{00000000-0005-0000-0000-0000FF360000}"/>
    <cellStyle name="Standaard 4 2 5 2 2 2 2 4 5" xfId="24701" xr:uid="{00000000-0005-0000-0000-000000370000}"/>
    <cellStyle name="Standaard 4 2 5 2 2 2 2 5" xfId="5422" xr:uid="{00000000-0005-0000-0000-000001370000}"/>
    <cellStyle name="Standaard 4 2 5 2 2 2 2 5 2" xfId="24704" xr:uid="{00000000-0005-0000-0000-000002370000}"/>
    <cellStyle name="Standaard 4 2 5 2 2 2 2 6" xfId="11355" xr:uid="{00000000-0005-0000-0000-000003370000}"/>
    <cellStyle name="Standaard 4 2 5 2 2 2 2 6 2" xfId="24705" xr:uid="{00000000-0005-0000-0000-000004370000}"/>
    <cellStyle name="Standaard 4 2 5 2 2 2 2 7" xfId="16023" xr:uid="{00000000-0005-0000-0000-000005370000}"/>
    <cellStyle name="Standaard 4 2 5 2 2 2 2 8" xfId="24688" xr:uid="{00000000-0005-0000-0000-000006370000}"/>
    <cellStyle name="Standaard 4 2 5 2 2 2 3" xfId="1921" xr:uid="{00000000-0005-0000-0000-000007370000}"/>
    <cellStyle name="Standaard 4 2 5 2 2 2 3 2" xfId="4252" xr:uid="{00000000-0005-0000-0000-000008370000}"/>
    <cellStyle name="Standaard 4 2 5 2 2 2 3 2 2" xfId="8919" xr:uid="{00000000-0005-0000-0000-000009370000}"/>
    <cellStyle name="Standaard 4 2 5 2 2 2 3 2 2 2" xfId="24708" xr:uid="{00000000-0005-0000-0000-00000A370000}"/>
    <cellStyle name="Standaard 4 2 5 2 2 2 3 2 3" xfId="11362" xr:uid="{00000000-0005-0000-0000-00000B370000}"/>
    <cellStyle name="Standaard 4 2 5 2 2 2 3 2 3 2" xfId="24709" xr:uid="{00000000-0005-0000-0000-00000C370000}"/>
    <cellStyle name="Standaard 4 2 5 2 2 2 3 2 4" xfId="16030" xr:uid="{00000000-0005-0000-0000-00000D370000}"/>
    <cellStyle name="Standaard 4 2 5 2 2 2 3 2 5" xfId="24707" xr:uid="{00000000-0005-0000-0000-00000E370000}"/>
    <cellStyle name="Standaard 4 2 5 2 2 2 3 3" xfId="6588" xr:uid="{00000000-0005-0000-0000-00000F370000}"/>
    <cellStyle name="Standaard 4 2 5 2 2 2 3 3 2" xfId="24710" xr:uid="{00000000-0005-0000-0000-000010370000}"/>
    <cellStyle name="Standaard 4 2 5 2 2 2 3 4" xfId="11361" xr:uid="{00000000-0005-0000-0000-000011370000}"/>
    <cellStyle name="Standaard 4 2 5 2 2 2 3 4 2" xfId="24711" xr:uid="{00000000-0005-0000-0000-000012370000}"/>
    <cellStyle name="Standaard 4 2 5 2 2 2 3 5" xfId="16029" xr:uid="{00000000-0005-0000-0000-000013370000}"/>
    <cellStyle name="Standaard 4 2 5 2 2 2 3 6" xfId="24706" xr:uid="{00000000-0005-0000-0000-000014370000}"/>
    <cellStyle name="Standaard 4 2 5 2 2 2 4" xfId="1144" xr:uid="{00000000-0005-0000-0000-000015370000}"/>
    <cellStyle name="Standaard 4 2 5 2 2 2 4 2" xfId="3475" xr:uid="{00000000-0005-0000-0000-000016370000}"/>
    <cellStyle name="Standaard 4 2 5 2 2 2 4 2 2" xfId="8142" xr:uid="{00000000-0005-0000-0000-000017370000}"/>
    <cellStyle name="Standaard 4 2 5 2 2 2 4 2 2 2" xfId="24714" xr:uid="{00000000-0005-0000-0000-000018370000}"/>
    <cellStyle name="Standaard 4 2 5 2 2 2 4 2 3" xfId="11364" xr:uid="{00000000-0005-0000-0000-000019370000}"/>
    <cellStyle name="Standaard 4 2 5 2 2 2 4 2 3 2" xfId="24715" xr:uid="{00000000-0005-0000-0000-00001A370000}"/>
    <cellStyle name="Standaard 4 2 5 2 2 2 4 2 4" xfId="16032" xr:uid="{00000000-0005-0000-0000-00001B370000}"/>
    <cellStyle name="Standaard 4 2 5 2 2 2 4 2 5" xfId="24713" xr:uid="{00000000-0005-0000-0000-00001C370000}"/>
    <cellStyle name="Standaard 4 2 5 2 2 2 4 3" xfId="5811" xr:uid="{00000000-0005-0000-0000-00001D370000}"/>
    <cellStyle name="Standaard 4 2 5 2 2 2 4 3 2" xfId="24716" xr:uid="{00000000-0005-0000-0000-00001E370000}"/>
    <cellStyle name="Standaard 4 2 5 2 2 2 4 4" xfId="11363" xr:uid="{00000000-0005-0000-0000-00001F370000}"/>
    <cellStyle name="Standaard 4 2 5 2 2 2 4 4 2" xfId="24717" xr:uid="{00000000-0005-0000-0000-000020370000}"/>
    <cellStyle name="Standaard 4 2 5 2 2 2 4 5" xfId="16031" xr:uid="{00000000-0005-0000-0000-000021370000}"/>
    <cellStyle name="Standaard 4 2 5 2 2 2 4 6" xfId="24712" xr:uid="{00000000-0005-0000-0000-000022370000}"/>
    <cellStyle name="Standaard 4 2 5 2 2 2 5" xfId="2698" xr:uid="{00000000-0005-0000-0000-000023370000}"/>
    <cellStyle name="Standaard 4 2 5 2 2 2 5 2" xfId="7365" xr:uid="{00000000-0005-0000-0000-000024370000}"/>
    <cellStyle name="Standaard 4 2 5 2 2 2 5 2 2" xfId="24719" xr:uid="{00000000-0005-0000-0000-000025370000}"/>
    <cellStyle name="Standaard 4 2 5 2 2 2 5 3" xfId="11365" xr:uid="{00000000-0005-0000-0000-000026370000}"/>
    <cellStyle name="Standaard 4 2 5 2 2 2 5 3 2" xfId="24720" xr:uid="{00000000-0005-0000-0000-000027370000}"/>
    <cellStyle name="Standaard 4 2 5 2 2 2 5 4" xfId="16033" xr:uid="{00000000-0005-0000-0000-000028370000}"/>
    <cellStyle name="Standaard 4 2 5 2 2 2 5 5" xfId="24718" xr:uid="{00000000-0005-0000-0000-000029370000}"/>
    <cellStyle name="Standaard 4 2 5 2 2 2 6" xfId="5034" xr:uid="{00000000-0005-0000-0000-00002A370000}"/>
    <cellStyle name="Standaard 4 2 5 2 2 2 6 2" xfId="24721" xr:uid="{00000000-0005-0000-0000-00002B370000}"/>
    <cellStyle name="Standaard 4 2 5 2 2 2 7" xfId="11354" xr:uid="{00000000-0005-0000-0000-00002C370000}"/>
    <cellStyle name="Standaard 4 2 5 2 2 2 7 2" xfId="24722" xr:uid="{00000000-0005-0000-0000-00002D370000}"/>
    <cellStyle name="Standaard 4 2 5 2 2 2 8" xfId="16022" xr:uid="{00000000-0005-0000-0000-00002E370000}"/>
    <cellStyle name="Standaard 4 2 5 2 2 2 9" xfId="24687" xr:uid="{00000000-0005-0000-0000-00002F370000}"/>
    <cellStyle name="Standaard 4 2 5 2 2 3" xfId="557" xr:uid="{00000000-0005-0000-0000-000030370000}"/>
    <cellStyle name="Standaard 4 2 5 2 2 3 2" xfId="2115" xr:uid="{00000000-0005-0000-0000-000031370000}"/>
    <cellStyle name="Standaard 4 2 5 2 2 3 2 2" xfId="4446" xr:uid="{00000000-0005-0000-0000-000032370000}"/>
    <cellStyle name="Standaard 4 2 5 2 2 3 2 2 2" xfId="9113" xr:uid="{00000000-0005-0000-0000-000033370000}"/>
    <cellStyle name="Standaard 4 2 5 2 2 3 2 2 2 2" xfId="24726" xr:uid="{00000000-0005-0000-0000-000034370000}"/>
    <cellStyle name="Standaard 4 2 5 2 2 3 2 2 3" xfId="11368" xr:uid="{00000000-0005-0000-0000-000035370000}"/>
    <cellStyle name="Standaard 4 2 5 2 2 3 2 2 3 2" xfId="24727" xr:uid="{00000000-0005-0000-0000-000036370000}"/>
    <cellStyle name="Standaard 4 2 5 2 2 3 2 2 4" xfId="16036" xr:uid="{00000000-0005-0000-0000-000037370000}"/>
    <cellStyle name="Standaard 4 2 5 2 2 3 2 2 5" xfId="24725" xr:uid="{00000000-0005-0000-0000-000038370000}"/>
    <cellStyle name="Standaard 4 2 5 2 2 3 2 3" xfId="6782" xr:uid="{00000000-0005-0000-0000-000039370000}"/>
    <cellStyle name="Standaard 4 2 5 2 2 3 2 3 2" xfId="24728" xr:uid="{00000000-0005-0000-0000-00003A370000}"/>
    <cellStyle name="Standaard 4 2 5 2 2 3 2 4" xfId="11367" xr:uid="{00000000-0005-0000-0000-00003B370000}"/>
    <cellStyle name="Standaard 4 2 5 2 2 3 2 4 2" xfId="24729" xr:uid="{00000000-0005-0000-0000-00003C370000}"/>
    <cellStyle name="Standaard 4 2 5 2 2 3 2 5" xfId="16035" xr:uid="{00000000-0005-0000-0000-00003D370000}"/>
    <cellStyle name="Standaard 4 2 5 2 2 3 2 6" xfId="24724" xr:uid="{00000000-0005-0000-0000-00003E370000}"/>
    <cellStyle name="Standaard 4 2 5 2 2 3 3" xfId="1338" xr:uid="{00000000-0005-0000-0000-00003F370000}"/>
    <cellStyle name="Standaard 4 2 5 2 2 3 3 2" xfId="3669" xr:uid="{00000000-0005-0000-0000-000040370000}"/>
    <cellStyle name="Standaard 4 2 5 2 2 3 3 2 2" xfId="8336" xr:uid="{00000000-0005-0000-0000-000041370000}"/>
    <cellStyle name="Standaard 4 2 5 2 2 3 3 2 2 2" xfId="24732" xr:uid="{00000000-0005-0000-0000-000042370000}"/>
    <cellStyle name="Standaard 4 2 5 2 2 3 3 2 3" xfId="11370" xr:uid="{00000000-0005-0000-0000-000043370000}"/>
    <cellStyle name="Standaard 4 2 5 2 2 3 3 2 3 2" xfId="24733" xr:uid="{00000000-0005-0000-0000-000044370000}"/>
    <cellStyle name="Standaard 4 2 5 2 2 3 3 2 4" xfId="16038" xr:uid="{00000000-0005-0000-0000-000045370000}"/>
    <cellStyle name="Standaard 4 2 5 2 2 3 3 2 5" xfId="24731" xr:uid="{00000000-0005-0000-0000-000046370000}"/>
    <cellStyle name="Standaard 4 2 5 2 2 3 3 3" xfId="6005" xr:uid="{00000000-0005-0000-0000-000047370000}"/>
    <cellStyle name="Standaard 4 2 5 2 2 3 3 3 2" xfId="24734" xr:uid="{00000000-0005-0000-0000-000048370000}"/>
    <cellStyle name="Standaard 4 2 5 2 2 3 3 4" xfId="11369" xr:uid="{00000000-0005-0000-0000-000049370000}"/>
    <cellStyle name="Standaard 4 2 5 2 2 3 3 4 2" xfId="24735" xr:uid="{00000000-0005-0000-0000-00004A370000}"/>
    <cellStyle name="Standaard 4 2 5 2 2 3 3 5" xfId="16037" xr:uid="{00000000-0005-0000-0000-00004B370000}"/>
    <cellStyle name="Standaard 4 2 5 2 2 3 3 6" xfId="24730" xr:uid="{00000000-0005-0000-0000-00004C370000}"/>
    <cellStyle name="Standaard 4 2 5 2 2 3 4" xfId="2892" xr:uid="{00000000-0005-0000-0000-00004D370000}"/>
    <cellStyle name="Standaard 4 2 5 2 2 3 4 2" xfId="7559" xr:uid="{00000000-0005-0000-0000-00004E370000}"/>
    <cellStyle name="Standaard 4 2 5 2 2 3 4 2 2" xfId="24737" xr:uid="{00000000-0005-0000-0000-00004F370000}"/>
    <cellStyle name="Standaard 4 2 5 2 2 3 4 3" xfId="11371" xr:uid="{00000000-0005-0000-0000-000050370000}"/>
    <cellStyle name="Standaard 4 2 5 2 2 3 4 3 2" xfId="24738" xr:uid="{00000000-0005-0000-0000-000051370000}"/>
    <cellStyle name="Standaard 4 2 5 2 2 3 4 4" xfId="16039" xr:uid="{00000000-0005-0000-0000-000052370000}"/>
    <cellStyle name="Standaard 4 2 5 2 2 3 4 5" xfId="24736" xr:uid="{00000000-0005-0000-0000-000053370000}"/>
    <cellStyle name="Standaard 4 2 5 2 2 3 5" xfId="5228" xr:uid="{00000000-0005-0000-0000-000054370000}"/>
    <cellStyle name="Standaard 4 2 5 2 2 3 5 2" xfId="24739" xr:uid="{00000000-0005-0000-0000-000055370000}"/>
    <cellStyle name="Standaard 4 2 5 2 2 3 6" xfId="11366" xr:uid="{00000000-0005-0000-0000-000056370000}"/>
    <cellStyle name="Standaard 4 2 5 2 2 3 6 2" xfId="24740" xr:uid="{00000000-0005-0000-0000-000057370000}"/>
    <cellStyle name="Standaard 4 2 5 2 2 3 7" xfId="16034" xr:uid="{00000000-0005-0000-0000-000058370000}"/>
    <cellStyle name="Standaard 4 2 5 2 2 3 8" xfId="24723" xr:uid="{00000000-0005-0000-0000-000059370000}"/>
    <cellStyle name="Standaard 4 2 5 2 2 4" xfId="1727" xr:uid="{00000000-0005-0000-0000-00005A370000}"/>
    <cellStyle name="Standaard 4 2 5 2 2 4 2" xfId="4058" xr:uid="{00000000-0005-0000-0000-00005B370000}"/>
    <cellStyle name="Standaard 4 2 5 2 2 4 2 2" xfId="8725" xr:uid="{00000000-0005-0000-0000-00005C370000}"/>
    <cellStyle name="Standaard 4 2 5 2 2 4 2 2 2" xfId="24743" xr:uid="{00000000-0005-0000-0000-00005D370000}"/>
    <cellStyle name="Standaard 4 2 5 2 2 4 2 3" xfId="11373" xr:uid="{00000000-0005-0000-0000-00005E370000}"/>
    <cellStyle name="Standaard 4 2 5 2 2 4 2 3 2" xfId="24744" xr:uid="{00000000-0005-0000-0000-00005F370000}"/>
    <cellStyle name="Standaard 4 2 5 2 2 4 2 4" xfId="16041" xr:uid="{00000000-0005-0000-0000-000060370000}"/>
    <cellStyle name="Standaard 4 2 5 2 2 4 2 5" xfId="24742" xr:uid="{00000000-0005-0000-0000-000061370000}"/>
    <cellStyle name="Standaard 4 2 5 2 2 4 3" xfId="6394" xr:uid="{00000000-0005-0000-0000-000062370000}"/>
    <cellStyle name="Standaard 4 2 5 2 2 4 3 2" xfId="24745" xr:uid="{00000000-0005-0000-0000-000063370000}"/>
    <cellStyle name="Standaard 4 2 5 2 2 4 4" xfId="11372" xr:uid="{00000000-0005-0000-0000-000064370000}"/>
    <cellStyle name="Standaard 4 2 5 2 2 4 4 2" xfId="24746" xr:uid="{00000000-0005-0000-0000-000065370000}"/>
    <cellStyle name="Standaard 4 2 5 2 2 4 5" xfId="16040" xr:uid="{00000000-0005-0000-0000-000066370000}"/>
    <cellStyle name="Standaard 4 2 5 2 2 4 6" xfId="24741" xr:uid="{00000000-0005-0000-0000-000067370000}"/>
    <cellStyle name="Standaard 4 2 5 2 2 5" xfId="950" xr:uid="{00000000-0005-0000-0000-000068370000}"/>
    <cellStyle name="Standaard 4 2 5 2 2 5 2" xfId="3281" xr:uid="{00000000-0005-0000-0000-000069370000}"/>
    <cellStyle name="Standaard 4 2 5 2 2 5 2 2" xfId="7948" xr:uid="{00000000-0005-0000-0000-00006A370000}"/>
    <cellStyle name="Standaard 4 2 5 2 2 5 2 2 2" xfId="24749" xr:uid="{00000000-0005-0000-0000-00006B370000}"/>
    <cellStyle name="Standaard 4 2 5 2 2 5 2 3" xfId="11375" xr:uid="{00000000-0005-0000-0000-00006C370000}"/>
    <cellStyle name="Standaard 4 2 5 2 2 5 2 3 2" xfId="24750" xr:uid="{00000000-0005-0000-0000-00006D370000}"/>
    <cellStyle name="Standaard 4 2 5 2 2 5 2 4" xfId="16043" xr:uid="{00000000-0005-0000-0000-00006E370000}"/>
    <cellStyle name="Standaard 4 2 5 2 2 5 2 5" xfId="24748" xr:uid="{00000000-0005-0000-0000-00006F370000}"/>
    <cellStyle name="Standaard 4 2 5 2 2 5 3" xfId="5617" xr:uid="{00000000-0005-0000-0000-000070370000}"/>
    <cellStyle name="Standaard 4 2 5 2 2 5 3 2" xfId="24751" xr:uid="{00000000-0005-0000-0000-000071370000}"/>
    <cellStyle name="Standaard 4 2 5 2 2 5 4" xfId="11374" xr:uid="{00000000-0005-0000-0000-000072370000}"/>
    <cellStyle name="Standaard 4 2 5 2 2 5 4 2" xfId="24752" xr:uid="{00000000-0005-0000-0000-000073370000}"/>
    <cellStyle name="Standaard 4 2 5 2 2 5 5" xfId="16042" xr:uid="{00000000-0005-0000-0000-000074370000}"/>
    <cellStyle name="Standaard 4 2 5 2 2 5 6" xfId="24747" xr:uid="{00000000-0005-0000-0000-000075370000}"/>
    <cellStyle name="Standaard 4 2 5 2 2 6" xfId="2504" xr:uid="{00000000-0005-0000-0000-000076370000}"/>
    <cellStyle name="Standaard 4 2 5 2 2 6 2" xfId="7171" xr:uid="{00000000-0005-0000-0000-000077370000}"/>
    <cellStyle name="Standaard 4 2 5 2 2 6 2 2" xfId="24754" xr:uid="{00000000-0005-0000-0000-000078370000}"/>
    <cellStyle name="Standaard 4 2 5 2 2 6 3" xfId="11376" xr:uid="{00000000-0005-0000-0000-000079370000}"/>
    <cellStyle name="Standaard 4 2 5 2 2 6 3 2" xfId="24755" xr:uid="{00000000-0005-0000-0000-00007A370000}"/>
    <cellStyle name="Standaard 4 2 5 2 2 6 4" xfId="16044" xr:uid="{00000000-0005-0000-0000-00007B370000}"/>
    <cellStyle name="Standaard 4 2 5 2 2 6 5" xfId="24753" xr:uid="{00000000-0005-0000-0000-00007C370000}"/>
    <cellStyle name="Standaard 4 2 5 2 2 7" xfId="4840" xr:uid="{00000000-0005-0000-0000-00007D370000}"/>
    <cellStyle name="Standaard 4 2 5 2 2 7 2" xfId="24756" xr:uid="{00000000-0005-0000-0000-00007E370000}"/>
    <cellStyle name="Standaard 4 2 5 2 2 8" xfId="11353" xr:uid="{00000000-0005-0000-0000-00007F370000}"/>
    <cellStyle name="Standaard 4 2 5 2 2 8 2" xfId="24757" xr:uid="{00000000-0005-0000-0000-000080370000}"/>
    <cellStyle name="Standaard 4 2 5 2 2 9" xfId="16021" xr:uid="{00000000-0005-0000-0000-000081370000}"/>
    <cellStyle name="Standaard 4 2 5 2 3" xfId="249" xr:uid="{00000000-0005-0000-0000-000082370000}"/>
    <cellStyle name="Standaard 4 2 5 2 3 2" xfId="640" xr:uid="{00000000-0005-0000-0000-000083370000}"/>
    <cellStyle name="Standaard 4 2 5 2 3 2 2" xfId="2198" xr:uid="{00000000-0005-0000-0000-000084370000}"/>
    <cellStyle name="Standaard 4 2 5 2 3 2 2 2" xfId="4529" xr:uid="{00000000-0005-0000-0000-000085370000}"/>
    <cellStyle name="Standaard 4 2 5 2 3 2 2 2 2" xfId="9196" xr:uid="{00000000-0005-0000-0000-000086370000}"/>
    <cellStyle name="Standaard 4 2 5 2 3 2 2 2 2 2" xfId="24762" xr:uid="{00000000-0005-0000-0000-000087370000}"/>
    <cellStyle name="Standaard 4 2 5 2 3 2 2 2 3" xfId="11380" xr:uid="{00000000-0005-0000-0000-000088370000}"/>
    <cellStyle name="Standaard 4 2 5 2 3 2 2 2 3 2" xfId="24763" xr:uid="{00000000-0005-0000-0000-000089370000}"/>
    <cellStyle name="Standaard 4 2 5 2 3 2 2 2 4" xfId="16048" xr:uid="{00000000-0005-0000-0000-00008A370000}"/>
    <cellStyle name="Standaard 4 2 5 2 3 2 2 2 5" xfId="24761" xr:uid="{00000000-0005-0000-0000-00008B370000}"/>
    <cellStyle name="Standaard 4 2 5 2 3 2 2 3" xfId="6865" xr:uid="{00000000-0005-0000-0000-00008C370000}"/>
    <cellStyle name="Standaard 4 2 5 2 3 2 2 3 2" xfId="24764" xr:uid="{00000000-0005-0000-0000-00008D370000}"/>
    <cellStyle name="Standaard 4 2 5 2 3 2 2 4" xfId="11379" xr:uid="{00000000-0005-0000-0000-00008E370000}"/>
    <cellStyle name="Standaard 4 2 5 2 3 2 2 4 2" xfId="24765" xr:uid="{00000000-0005-0000-0000-00008F370000}"/>
    <cellStyle name="Standaard 4 2 5 2 3 2 2 5" xfId="16047" xr:uid="{00000000-0005-0000-0000-000090370000}"/>
    <cellStyle name="Standaard 4 2 5 2 3 2 2 6" xfId="24760" xr:uid="{00000000-0005-0000-0000-000091370000}"/>
    <cellStyle name="Standaard 4 2 5 2 3 2 3" xfId="1421" xr:uid="{00000000-0005-0000-0000-000092370000}"/>
    <cellStyle name="Standaard 4 2 5 2 3 2 3 2" xfId="3752" xr:uid="{00000000-0005-0000-0000-000093370000}"/>
    <cellStyle name="Standaard 4 2 5 2 3 2 3 2 2" xfId="8419" xr:uid="{00000000-0005-0000-0000-000094370000}"/>
    <cellStyle name="Standaard 4 2 5 2 3 2 3 2 2 2" xfId="24768" xr:uid="{00000000-0005-0000-0000-000095370000}"/>
    <cellStyle name="Standaard 4 2 5 2 3 2 3 2 3" xfId="11382" xr:uid="{00000000-0005-0000-0000-000096370000}"/>
    <cellStyle name="Standaard 4 2 5 2 3 2 3 2 3 2" xfId="24769" xr:uid="{00000000-0005-0000-0000-000097370000}"/>
    <cellStyle name="Standaard 4 2 5 2 3 2 3 2 4" xfId="16050" xr:uid="{00000000-0005-0000-0000-000098370000}"/>
    <cellStyle name="Standaard 4 2 5 2 3 2 3 2 5" xfId="24767" xr:uid="{00000000-0005-0000-0000-000099370000}"/>
    <cellStyle name="Standaard 4 2 5 2 3 2 3 3" xfId="6088" xr:uid="{00000000-0005-0000-0000-00009A370000}"/>
    <cellStyle name="Standaard 4 2 5 2 3 2 3 3 2" xfId="24770" xr:uid="{00000000-0005-0000-0000-00009B370000}"/>
    <cellStyle name="Standaard 4 2 5 2 3 2 3 4" xfId="11381" xr:uid="{00000000-0005-0000-0000-00009C370000}"/>
    <cellStyle name="Standaard 4 2 5 2 3 2 3 4 2" xfId="24771" xr:uid="{00000000-0005-0000-0000-00009D370000}"/>
    <cellStyle name="Standaard 4 2 5 2 3 2 3 5" xfId="16049" xr:uid="{00000000-0005-0000-0000-00009E370000}"/>
    <cellStyle name="Standaard 4 2 5 2 3 2 3 6" xfId="24766" xr:uid="{00000000-0005-0000-0000-00009F370000}"/>
    <cellStyle name="Standaard 4 2 5 2 3 2 4" xfId="2975" xr:uid="{00000000-0005-0000-0000-0000A0370000}"/>
    <cellStyle name="Standaard 4 2 5 2 3 2 4 2" xfId="7642" xr:uid="{00000000-0005-0000-0000-0000A1370000}"/>
    <cellStyle name="Standaard 4 2 5 2 3 2 4 2 2" xfId="24773" xr:uid="{00000000-0005-0000-0000-0000A2370000}"/>
    <cellStyle name="Standaard 4 2 5 2 3 2 4 3" xfId="11383" xr:uid="{00000000-0005-0000-0000-0000A3370000}"/>
    <cellStyle name="Standaard 4 2 5 2 3 2 4 3 2" xfId="24774" xr:uid="{00000000-0005-0000-0000-0000A4370000}"/>
    <cellStyle name="Standaard 4 2 5 2 3 2 4 4" xfId="16051" xr:uid="{00000000-0005-0000-0000-0000A5370000}"/>
    <cellStyle name="Standaard 4 2 5 2 3 2 4 5" xfId="24772" xr:uid="{00000000-0005-0000-0000-0000A6370000}"/>
    <cellStyle name="Standaard 4 2 5 2 3 2 5" xfId="5311" xr:uid="{00000000-0005-0000-0000-0000A7370000}"/>
    <cellStyle name="Standaard 4 2 5 2 3 2 5 2" xfId="24775" xr:uid="{00000000-0005-0000-0000-0000A8370000}"/>
    <cellStyle name="Standaard 4 2 5 2 3 2 6" xfId="11378" xr:uid="{00000000-0005-0000-0000-0000A9370000}"/>
    <cellStyle name="Standaard 4 2 5 2 3 2 6 2" xfId="24776" xr:uid="{00000000-0005-0000-0000-0000AA370000}"/>
    <cellStyle name="Standaard 4 2 5 2 3 2 7" xfId="16046" xr:uid="{00000000-0005-0000-0000-0000AB370000}"/>
    <cellStyle name="Standaard 4 2 5 2 3 2 8" xfId="24759" xr:uid="{00000000-0005-0000-0000-0000AC370000}"/>
    <cellStyle name="Standaard 4 2 5 2 3 3" xfId="1810" xr:uid="{00000000-0005-0000-0000-0000AD370000}"/>
    <cellStyle name="Standaard 4 2 5 2 3 3 2" xfId="4141" xr:uid="{00000000-0005-0000-0000-0000AE370000}"/>
    <cellStyle name="Standaard 4 2 5 2 3 3 2 2" xfId="8808" xr:uid="{00000000-0005-0000-0000-0000AF370000}"/>
    <cellStyle name="Standaard 4 2 5 2 3 3 2 2 2" xfId="24779" xr:uid="{00000000-0005-0000-0000-0000B0370000}"/>
    <cellStyle name="Standaard 4 2 5 2 3 3 2 3" xfId="11385" xr:uid="{00000000-0005-0000-0000-0000B1370000}"/>
    <cellStyle name="Standaard 4 2 5 2 3 3 2 3 2" xfId="24780" xr:uid="{00000000-0005-0000-0000-0000B2370000}"/>
    <cellStyle name="Standaard 4 2 5 2 3 3 2 4" xfId="16053" xr:uid="{00000000-0005-0000-0000-0000B3370000}"/>
    <cellStyle name="Standaard 4 2 5 2 3 3 2 5" xfId="24778" xr:uid="{00000000-0005-0000-0000-0000B4370000}"/>
    <cellStyle name="Standaard 4 2 5 2 3 3 3" xfId="6477" xr:uid="{00000000-0005-0000-0000-0000B5370000}"/>
    <cellStyle name="Standaard 4 2 5 2 3 3 3 2" xfId="24781" xr:uid="{00000000-0005-0000-0000-0000B6370000}"/>
    <cellStyle name="Standaard 4 2 5 2 3 3 4" xfId="11384" xr:uid="{00000000-0005-0000-0000-0000B7370000}"/>
    <cellStyle name="Standaard 4 2 5 2 3 3 4 2" xfId="24782" xr:uid="{00000000-0005-0000-0000-0000B8370000}"/>
    <cellStyle name="Standaard 4 2 5 2 3 3 5" xfId="16052" xr:uid="{00000000-0005-0000-0000-0000B9370000}"/>
    <cellStyle name="Standaard 4 2 5 2 3 3 6" xfId="24777" xr:uid="{00000000-0005-0000-0000-0000BA370000}"/>
    <cellStyle name="Standaard 4 2 5 2 3 4" xfId="1033" xr:uid="{00000000-0005-0000-0000-0000BB370000}"/>
    <cellStyle name="Standaard 4 2 5 2 3 4 2" xfId="3364" xr:uid="{00000000-0005-0000-0000-0000BC370000}"/>
    <cellStyle name="Standaard 4 2 5 2 3 4 2 2" xfId="8031" xr:uid="{00000000-0005-0000-0000-0000BD370000}"/>
    <cellStyle name="Standaard 4 2 5 2 3 4 2 2 2" xfId="24785" xr:uid="{00000000-0005-0000-0000-0000BE370000}"/>
    <cellStyle name="Standaard 4 2 5 2 3 4 2 3" xfId="11387" xr:uid="{00000000-0005-0000-0000-0000BF370000}"/>
    <cellStyle name="Standaard 4 2 5 2 3 4 2 3 2" xfId="24786" xr:uid="{00000000-0005-0000-0000-0000C0370000}"/>
    <cellStyle name="Standaard 4 2 5 2 3 4 2 4" xfId="16055" xr:uid="{00000000-0005-0000-0000-0000C1370000}"/>
    <cellStyle name="Standaard 4 2 5 2 3 4 2 5" xfId="24784" xr:uid="{00000000-0005-0000-0000-0000C2370000}"/>
    <cellStyle name="Standaard 4 2 5 2 3 4 3" xfId="5700" xr:uid="{00000000-0005-0000-0000-0000C3370000}"/>
    <cellStyle name="Standaard 4 2 5 2 3 4 3 2" xfId="24787" xr:uid="{00000000-0005-0000-0000-0000C4370000}"/>
    <cellStyle name="Standaard 4 2 5 2 3 4 4" xfId="11386" xr:uid="{00000000-0005-0000-0000-0000C5370000}"/>
    <cellStyle name="Standaard 4 2 5 2 3 4 4 2" xfId="24788" xr:uid="{00000000-0005-0000-0000-0000C6370000}"/>
    <cellStyle name="Standaard 4 2 5 2 3 4 5" xfId="16054" xr:uid="{00000000-0005-0000-0000-0000C7370000}"/>
    <cellStyle name="Standaard 4 2 5 2 3 4 6" xfId="24783" xr:uid="{00000000-0005-0000-0000-0000C8370000}"/>
    <cellStyle name="Standaard 4 2 5 2 3 5" xfId="2587" xr:uid="{00000000-0005-0000-0000-0000C9370000}"/>
    <cellStyle name="Standaard 4 2 5 2 3 5 2" xfId="7254" xr:uid="{00000000-0005-0000-0000-0000CA370000}"/>
    <cellStyle name="Standaard 4 2 5 2 3 5 2 2" xfId="24790" xr:uid="{00000000-0005-0000-0000-0000CB370000}"/>
    <cellStyle name="Standaard 4 2 5 2 3 5 3" xfId="11388" xr:uid="{00000000-0005-0000-0000-0000CC370000}"/>
    <cellStyle name="Standaard 4 2 5 2 3 5 3 2" xfId="24791" xr:uid="{00000000-0005-0000-0000-0000CD370000}"/>
    <cellStyle name="Standaard 4 2 5 2 3 5 4" xfId="16056" xr:uid="{00000000-0005-0000-0000-0000CE370000}"/>
    <cellStyle name="Standaard 4 2 5 2 3 5 5" xfId="24789" xr:uid="{00000000-0005-0000-0000-0000CF370000}"/>
    <cellStyle name="Standaard 4 2 5 2 3 6" xfId="4923" xr:uid="{00000000-0005-0000-0000-0000D0370000}"/>
    <cellStyle name="Standaard 4 2 5 2 3 6 2" xfId="24792" xr:uid="{00000000-0005-0000-0000-0000D1370000}"/>
    <cellStyle name="Standaard 4 2 5 2 3 7" xfId="11377" xr:uid="{00000000-0005-0000-0000-0000D2370000}"/>
    <cellStyle name="Standaard 4 2 5 2 3 7 2" xfId="24793" xr:uid="{00000000-0005-0000-0000-0000D3370000}"/>
    <cellStyle name="Standaard 4 2 5 2 3 8" xfId="16045" xr:uid="{00000000-0005-0000-0000-0000D4370000}"/>
    <cellStyle name="Standaard 4 2 5 2 3 9" xfId="24758" xr:uid="{00000000-0005-0000-0000-0000D5370000}"/>
    <cellStyle name="Standaard 4 2 5 2 4" xfId="446" xr:uid="{00000000-0005-0000-0000-0000D6370000}"/>
    <cellStyle name="Standaard 4 2 5 2 4 2" xfId="2004" xr:uid="{00000000-0005-0000-0000-0000D7370000}"/>
    <cellStyle name="Standaard 4 2 5 2 4 2 2" xfId="4335" xr:uid="{00000000-0005-0000-0000-0000D8370000}"/>
    <cellStyle name="Standaard 4 2 5 2 4 2 2 2" xfId="9002" xr:uid="{00000000-0005-0000-0000-0000D9370000}"/>
    <cellStyle name="Standaard 4 2 5 2 4 2 2 2 2" xfId="24797" xr:uid="{00000000-0005-0000-0000-0000DA370000}"/>
    <cellStyle name="Standaard 4 2 5 2 4 2 2 3" xfId="11391" xr:uid="{00000000-0005-0000-0000-0000DB370000}"/>
    <cellStyle name="Standaard 4 2 5 2 4 2 2 3 2" xfId="24798" xr:uid="{00000000-0005-0000-0000-0000DC370000}"/>
    <cellStyle name="Standaard 4 2 5 2 4 2 2 4" xfId="16059" xr:uid="{00000000-0005-0000-0000-0000DD370000}"/>
    <cellStyle name="Standaard 4 2 5 2 4 2 2 5" xfId="24796" xr:uid="{00000000-0005-0000-0000-0000DE370000}"/>
    <cellStyle name="Standaard 4 2 5 2 4 2 3" xfId="6671" xr:uid="{00000000-0005-0000-0000-0000DF370000}"/>
    <cellStyle name="Standaard 4 2 5 2 4 2 3 2" xfId="24799" xr:uid="{00000000-0005-0000-0000-0000E0370000}"/>
    <cellStyle name="Standaard 4 2 5 2 4 2 4" xfId="11390" xr:uid="{00000000-0005-0000-0000-0000E1370000}"/>
    <cellStyle name="Standaard 4 2 5 2 4 2 4 2" xfId="24800" xr:uid="{00000000-0005-0000-0000-0000E2370000}"/>
    <cellStyle name="Standaard 4 2 5 2 4 2 5" xfId="16058" xr:uid="{00000000-0005-0000-0000-0000E3370000}"/>
    <cellStyle name="Standaard 4 2 5 2 4 2 6" xfId="24795" xr:uid="{00000000-0005-0000-0000-0000E4370000}"/>
    <cellStyle name="Standaard 4 2 5 2 4 3" xfId="1227" xr:uid="{00000000-0005-0000-0000-0000E5370000}"/>
    <cellStyle name="Standaard 4 2 5 2 4 3 2" xfId="3558" xr:uid="{00000000-0005-0000-0000-0000E6370000}"/>
    <cellStyle name="Standaard 4 2 5 2 4 3 2 2" xfId="8225" xr:uid="{00000000-0005-0000-0000-0000E7370000}"/>
    <cellStyle name="Standaard 4 2 5 2 4 3 2 2 2" xfId="24803" xr:uid="{00000000-0005-0000-0000-0000E8370000}"/>
    <cellStyle name="Standaard 4 2 5 2 4 3 2 3" xfId="11393" xr:uid="{00000000-0005-0000-0000-0000E9370000}"/>
    <cellStyle name="Standaard 4 2 5 2 4 3 2 3 2" xfId="24804" xr:uid="{00000000-0005-0000-0000-0000EA370000}"/>
    <cellStyle name="Standaard 4 2 5 2 4 3 2 4" xfId="16061" xr:uid="{00000000-0005-0000-0000-0000EB370000}"/>
    <cellStyle name="Standaard 4 2 5 2 4 3 2 5" xfId="24802" xr:uid="{00000000-0005-0000-0000-0000EC370000}"/>
    <cellStyle name="Standaard 4 2 5 2 4 3 3" xfId="5894" xr:uid="{00000000-0005-0000-0000-0000ED370000}"/>
    <cellStyle name="Standaard 4 2 5 2 4 3 3 2" xfId="24805" xr:uid="{00000000-0005-0000-0000-0000EE370000}"/>
    <cellStyle name="Standaard 4 2 5 2 4 3 4" xfId="11392" xr:uid="{00000000-0005-0000-0000-0000EF370000}"/>
    <cellStyle name="Standaard 4 2 5 2 4 3 4 2" xfId="24806" xr:uid="{00000000-0005-0000-0000-0000F0370000}"/>
    <cellStyle name="Standaard 4 2 5 2 4 3 5" xfId="16060" xr:uid="{00000000-0005-0000-0000-0000F1370000}"/>
    <cellStyle name="Standaard 4 2 5 2 4 3 6" xfId="24801" xr:uid="{00000000-0005-0000-0000-0000F2370000}"/>
    <cellStyle name="Standaard 4 2 5 2 4 4" xfId="2781" xr:uid="{00000000-0005-0000-0000-0000F3370000}"/>
    <cellStyle name="Standaard 4 2 5 2 4 4 2" xfId="7448" xr:uid="{00000000-0005-0000-0000-0000F4370000}"/>
    <cellStyle name="Standaard 4 2 5 2 4 4 2 2" xfId="24808" xr:uid="{00000000-0005-0000-0000-0000F5370000}"/>
    <cellStyle name="Standaard 4 2 5 2 4 4 3" xfId="11394" xr:uid="{00000000-0005-0000-0000-0000F6370000}"/>
    <cellStyle name="Standaard 4 2 5 2 4 4 3 2" xfId="24809" xr:uid="{00000000-0005-0000-0000-0000F7370000}"/>
    <cellStyle name="Standaard 4 2 5 2 4 4 4" xfId="16062" xr:uid="{00000000-0005-0000-0000-0000F8370000}"/>
    <cellStyle name="Standaard 4 2 5 2 4 4 5" xfId="24807" xr:uid="{00000000-0005-0000-0000-0000F9370000}"/>
    <cellStyle name="Standaard 4 2 5 2 4 5" xfId="5117" xr:uid="{00000000-0005-0000-0000-0000FA370000}"/>
    <cellStyle name="Standaard 4 2 5 2 4 5 2" xfId="24810" xr:uid="{00000000-0005-0000-0000-0000FB370000}"/>
    <cellStyle name="Standaard 4 2 5 2 4 6" xfId="11389" xr:uid="{00000000-0005-0000-0000-0000FC370000}"/>
    <cellStyle name="Standaard 4 2 5 2 4 6 2" xfId="24811" xr:uid="{00000000-0005-0000-0000-0000FD370000}"/>
    <cellStyle name="Standaard 4 2 5 2 4 7" xfId="16057" xr:uid="{00000000-0005-0000-0000-0000FE370000}"/>
    <cellStyle name="Standaard 4 2 5 2 4 8" xfId="24794" xr:uid="{00000000-0005-0000-0000-0000FF370000}"/>
    <cellStyle name="Standaard 4 2 5 2 5" xfId="1616" xr:uid="{00000000-0005-0000-0000-000000380000}"/>
    <cellStyle name="Standaard 4 2 5 2 5 2" xfId="3947" xr:uid="{00000000-0005-0000-0000-000001380000}"/>
    <cellStyle name="Standaard 4 2 5 2 5 2 2" xfId="8614" xr:uid="{00000000-0005-0000-0000-000002380000}"/>
    <cellStyle name="Standaard 4 2 5 2 5 2 2 2" xfId="24814" xr:uid="{00000000-0005-0000-0000-000003380000}"/>
    <cellStyle name="Standaard 4 2 5 2 5 2 3" xfId="11396" xr:uid="{00000000-0005-0000-0000-000004380000}"/>
    <cellStyle name="Standaard 4 2 5 2 5 2 3 2" xfId="24815" xr:uid="{00000000-0005-0000-0000-000005380000}"/>
    <cellStyle name="Standaard 4 2 5 2 5 2 4" xfId="16064" xr:uid="{00000000-0005-0000-0000-000006380000}"/>
    <cellStyle name="Standaard 4 2 5 2 5 2 5" xfId="24813" xr:uid="{00000000-0005-0000-0000-000007380000}"/>
    <cellStyle name="Standaard 4 2 5 2 5 3" xfId="6283" xr:uid="{00000000-0005-0000-0000-000008380000}"/>
    <cellStyle name="Standaard 4 2 5 2 5 3 2" xfId="24816" xr:uid="{00000000-0005-0000-0000-000009380000}"/>
    <cellStyle name="Standaard 4 2 5 2 5 4" xfId="11395" xr:uid="{00000000-0005-0000-0000-00000A380000}"/>
    <cellStyle name="Standaard 4 2 5 2 5 4 2" xfId="24817" xr:uid="{00000000-0005-0000-0000-00000B380000}"/>
    <cellStyle name="Standaard 4 2 5 2 5 5" xfId="16063" xr:uid="{00000000-0005-0000-0000-00000C380000}"/>
    <cellStyle name="Standaard 4 2 5 2 5 6" xfId="24812" xr:uid="{00000000-0005-0000-0000-00000D380000}"/>
    <cellStyle name="Standaard 4 2 5 2 6" xfId="839" xr:uid="{00000000-0005-0000-0000-00000E380000}"/>
    <cellStyle name="Standaard 4 2 5 2 6 2" xfId="3170" xr:uid="{00000000-0005-0000-0000-00000F380000}"/>
    <cellStyle name="Standaard 4 2 5 2 6 2 2" xfId="7837" xr:uid="{00000000-0005-0000-0000-000010380000}"/>
    <cellStyle name="Standaard 4 2 5 2 6 2 2 2" xfId="24820" xr:uid="{00000000-0005-0000-0000-000011380000}"/>
    <cellStyle name="Standaard 4 2 5 2 6 2 3" xfId="11398" xr:uid="{00000000-0005-0000-0000-000012380000}"/>
    <cellStyle name="Standaard 4 2 5 2 6 2 3 2" xfId="24821" xr:uid="{00000000-0005-0000-0000-000013380000}"/>
    <cellStyle name="Standaard 4 2 5 2 6 2 4" xfId="16066" xr:uid="{00000000-0005-0000-0000-000014380000}"/>
    <cellStyle name="Standaard 4 2 5 2 6 2 5" xfId="24819" xr:uid="{00000000-0005-0000-0000-000015380000}"/>
    <cellStyle name="Standaard 4 2 5 2 6 3" xfId="5506" xr:uid="{00000000-0005-0000-0000-000016380000}"/>
    <cellStyle name="Standaard 4 2 5 2 6 3 2" xfId="24822" xr:uid="{00000000-0005-0000-0000-000017380000}"/>
    <cellStyle name="Standaard 4 2 5 2 6 4" xfId="11397" xr:uid="{00000000-0005-0000-0000-000018380000}"/>
    <cellStyle name="Standaard 4 2 5 2 6 4 2" xfId="24823" xr:uid="{00000000-0005-0000-0000-000019380000}"/>
    <cellStyle name="Standaard 4 2 5 2 6 5" xfId="16065" xr:uid="{00000000-0005-0000-0000-00001A380000}"/>
    <cellStyle name="Standaard 4 2 5 2 6 6" xfId="24818" xr:uid="{00000000-0005-0000-0000-00001B380000}"/>
    <cellStyle name="Standaard 4 2 5 2 7" xfId="2393" xr:uid="{00000000-0005-0000-0000-00001C380000}"/>
    <cellStyle name="Standaard 4 2 5 2 7 2" xfId="7060" xr:uid="{00000000-0005-0000-0000-00001D380000}"/>
    <cellStyle name="Standaard 4 2 5 2 7 2 2" xfId="24825" xr:uid="{00000000-0005-0000-0000-00001E380000}"/>
    <cellStyle name="Standaard 4 2 5 2 7 3" xfId="11399" xr:uid="{00000000-0005-0000-0000-00001F380000}"/>
    <cellStyle name="Standaard 4 2 5 2 7 3 2" xfId="24826" xr:uid="{00000000-0005-0000-0000-000020380000}"/>
    <cellStyle name="Standaard 4 2 5 2 7 4" xfId="16067" xr:uid="{00000000-0005-0000-0000-000021380000}"/>
    <cellStyle name="Standaard 4 2 5 2 7 5" xfId="24824" xr:uid="{00000000-0005-0000-0000-000022380000}"/>
    <cellStyle name="Standaard 4 2 5 2 8" xfId="4741" xr:uid="{00000000-0005-0000-0000-000023380000}"/>
    <cellStyle name="Standaard 4 2 5 2 8 2" xfId="24827" xr:uid="{00000000-0005-0000-0000-000024380000}"/>
    <cellStyle name="Standaard 4 2 5 2 9" xfId="11352" xr:uid="{00000000-0005-0000-0000-000025380000}"/>
    <cellStyle name="Standaard 4 2 5 2 9 2" xfId="24828" xr:uid="{00000000-0005-0000-0000-000026380000}"/>
    <cellStyle name="Standaard 4 2 5 3" xfId="54" xr:uid="{00000000-0005-0000-0000-000027380000}"/>
    <cellStyle name="Standaard 4 2 5 3 10" xfId="16068" xr:uid="{00000000-0005-0000-0000-000028380000}"/>
    <cellStyle name="Standaard 4 2 5 3 11" xfId="24829" xr:uid="{00000000-0005-0000-0000-000029380000}"/>
    <cellStyle name="Standaard 4 2 5 3 2" xfId="190" xr:uid="{00000000-0005-0000-0000-00002A380000}"/>
    <cellStyle name="Standaard 4 2 5 3 2 10" xfId="24830" xr:uid="{00000000-0005-0000-0000-00002B380000}"/>
    <cellStyle name="Standaard 4 2 5 3 2 2" xfId="384" xr:uid="{00000000-0005-0000-0000-00002C380000}"/>
    <cellStyle name="Standaard 4 2 5 3 2 2 2" xfId="775" xr:uid="{00000000-0005-0000-0000-00002D380000}"/>
    <cellStyle name="Standaard 4 2 5 3 2 2 2 2" xfId="2333" xr:uid="{00000000-0005-0000-0000-00002E380000}"/>
    <cellStyle name="Standaard 4 2 5 3 2 2 2 2 2" xfId="4664" xr:uid="{00000000-0005-0000-0000-00002F380000}"/>
    <cellStyle name="Standaard 4 2 5 3 2 2 2 2 2 2" xfId="9331" xr:uid="{00000000-0005-0000-0000-000030380000}"/>
    <cellStyle name="Standaard 4 2 5 3 2 2 2 2 2 2 2" xfId="24835" xr:uid="{00000000-0005-0000-0000-000031380000}"/>
    <cellStyle name="Standaard 4 2 5 3 2 2 2 2 2 3" xfId="11405" xr:uid="{00000000-0005-0000-0000-000032380000}"/>
    <cellStyle name="Standaard 4 2 5 3 2 2 2 2 2 3 2" xfId="24836" xr:uid="{00000000-0005-0000-0000-000033380000}"/>
    <cellStyle name="Standaard 4 2 5 3 2 2 2 2 2 4" xfId="16073" xr:uid="{00000000-0005-0000-0000-000034380000}"/>
    <cellStyle name="Standaard 4 2 5 3 2 2 2 2 2 5" xfId="24834" xr:uid="{00000000-0005-0000-0000-000035380000}"/>
    <cellStyle name="Standaard 4 2 5 3 2 2 2 2 3" xfId="7000" xr:uid="{00000000-0005-0000-0000-000036380000}"/>
    <cellStyle name="Standaard 4 2 5 3 2 2 2 2 3 2" xfId="24837" xr:uid="{00000000-0005-0000-0000-000037380000}"/>
    <cellStyle name="Standaard 4 2 5 3 2 2 2 2 4" xfId="11404" xr:uid="{00000000-0005-0000-0000-000038380000}"/>
    <cellStyle name="Standaard 4 2 5 3 2 2 2 2 4 2" xfId="24838" xr:uid="{00000000-0005-0000-0000-000039380000}"/>
    <cellStyle name="Standaard 4 2 5 3 2 2 2 2 5" xfId="16072" xr:uid="{00000000-0005-0000-0000-00003A380000}"/>
    <cellStyle name="Standaard 4 2 5 3 2 2 2 2 6" xfId="24833" xr:uid="{00000000-0005-0000-0000-00003B380000}"/>
    <cellStyle name="Standaard 4 2 5 3 2 2 2 3" xfId="1556" xr:uid="{00000000-0005-0000-0000-00003C380000}"/>
    <cellStyle name="Standaard 4 2 5 3 2 2 2 3 2" xfId="3887" xr:uid="{00000000-0005-0000-0000-00003D380000}"/>
    <cellStyle name="Standaard 4 2 5 3 2 2 2 3 2 2" xfId="8554" xr:uid="{00000000-0005-0000-0000-00003E380000}"/>
    <cellStyle name="Standaard 4 2 5 3 2 2 2 3 2 2 2" xfId="24841" xr:uid="{00000000-0005-0000-0000-00003F380000}"/>
    <cellStyle name="Standaard 4 2 5 3 2 2 2 3 2 3" xfId="11407" xr:uid="{00000000-0005-0000-0000-000040380000}"/>
    <cellStyle name="Standaard 4 2 5 3 2 2 2 3 2 3 2" xfId="24842" xr:uid="{00000000-0005-0000-0000-000041380000}"/>
    <cellStyle name="Standaard 4 2 5 3 2 2 2 3 2 4" xfId="16075" xr:uid="{00000000-0005-0000-0000-000042380000}"/>
    <cellStyle name="Standaard 4 2 5 3 2 2 2 3 2 5" xfId="24840" xr:uid="{00000000-0005-0000-0000-000043380000}"/>
    <cellStyle name="Standaard 4 2 5 3 2 2 2 3 3" xfId="6223" xr:uid="{00000000-0005-0000-0000-000044380000}"/>
    <cellStyle name="Standaard 4 2 5 3 2 2 2 3 3 2" xfId="24843" xr:uid="{00000000-0005-0000-0000-000045380000}"/>
    <cellStyle name="Standaard 4 2 5 3 2 2 2 3 4" xfId="11406" xr:uid="{00000000-0005-0000-0000-000046380000}"/>
    <cellStyle name="Standaard 4 2 5 3 2 2 2 3 4 2" xfId="24844" xr:uid="{00000000-0005-0000-0000-000047380000}"/>
    <cellStyle name="Standaard 4 2 5 3 2 2 2 3 5" xfId="16074" xr:uid="{00000000-0005-0000-0000-000048380000}"/>
    <cellStyle name="Standaard 4 2 5 3 2 2 2 3 6" xfId="24839" xr:uid="{00000000-0005-0000-0000-000049380000}"/>
    <cellStyle name="Standaard 4 2 5 3 2 2 2 4" xfId="3110" xr:uid="{00000000-0005-0000-0000-00004A380000}"/>
    <cellStyle name="Standaard 4 2 5 3 2 2 2 4 2" xfId="7777" xr:uid="{00000000-0005-0000-0000-00004B380000}"/>
    <cellStyle name="Standaard 4 2 5 3 2 2 2 4 2 2" xfId="24846" xr:uid="{00000000-0005-0000-0000-00004C380000}"/>
    <cellStyle name="Standaard 4 2 5 3 2 2 2 4 3" xfId="11408" xr:uid="{00000000-0005-0000-0000-00004D380000}"/>
    <cellStyle name="Standaard 4 2 5 3 2 2 2 4 3 2" xfId="24847" xr:uid="{00000000-0005-0000-0000-00004E380000}"/>
    <cellStyle name="Standaard 4 2 5 3 2 2 2 4 4" xfId="16076" xr:uid="{00000000-0005-0000-0000-00004F380000}"/>
    <cellStyle name="Standaard 4 2 5 3 2 2 2 4 5" xfId="24845" xr:uid="{00000000-0005-0000-0000-000050380000}"/>
    <cellStyle name="Standaard 4 2 5 3 2 2 2 5" xfId="5446" xr:uid="{00000000-0005-0000-0000-000051380000}"/>
    <cellStyle name="Standaard 4 2 5 3 2 2 2 5 2" xfId="24848" xr:uid="{00000000-0005-0000-0000-000052380000}"/>
    <cellStyle name="Standaard 4 2 5 3 2 2 2 6" xfId="11403" xr:uid="{00000000-0005-0000-0000-000053380000}"/>
    <cellStyle name="Standaard 4 2 5 3 2 2 2 6 2" xfId="24849" xr:uid="{00000000-0005-0000-0000-000054380000}"/>
    <cellStyle name="Standaard 4 2 5 3 2 2 2 7" xfId="16071" xr:uid="{00000000-0005-0000-0000-000055380000}"/>
    <cellStyle name="Standaard 4 2 5 3 2 2 2 8" xfId="24832" xr:uid="{00000000-0005-0000-0000-000056380000}"/>
    <cellStyle name="Standaard 4 2 5 3 2 2 3" xfId="1945" xr:uid="{00000000-0005-0000-0000-000057380000}"/>
    <cellStyle name="Standaard 4 2 5 3 2 2 3 2" xfId="4276" xr:uid="{00000000-0005-0000-0000-000058380000}"/>
    <cellStyle name="Standaard 4 2 5 3 2 2 3 2 2" xfId="8943" xr:uid="{00000000-0005-0000-0000-000059380000}"/>
    <cellStyle name="Standaard 4 2 5 3 2 2 3 2 2 2" xfId="24852" xr:uid="{00000000-0005-0000-0000-00005A380000}"/>
    <cellStyle name="Standaard 4 2 5 3 2 2 3 2 3" xfId="11410" xr:uid="{00000000-0005-0000-0000-00005B380000}"/>
    <cellStyle name="Standaard 4 2 5 3 2 2 3 2 3 2" xfId="24853" xr:uid="{00000000-0005-0000-0000-00005C380000}"/>
    <cellStyle name="Standaard 4 2 5 3 2 2 3 2 4" xfId="16078" xr:uid="{00000000-0005-0000-0000-00005D380000}"/>
    <cellStyle name="Standaard 4 2 5 3 2 2 3 2 5" xfId="24851" xr:uid="{00000000-0005-0000-0000-00005E380000}"/>
    <cellStyle name="Standaard 4 2 5 3 2 2 3 3" xfId="6612" xr:uid="{00000000-0005-0000-0000-00005F380000}"/>
    <cellStyle name="Standaard 4 2 5 3 2 2 3 3 2" xfId="24854" xr:uid="{00000000-0005-0000-0000-000060380000}"/>
    <cellStyle name="Standaard 4 2 5 3 2 2 3 4" xfId="11409" xr:uid="{00000000-0005-0000-0000-000061380000}"/>
    <cellStyle name="Standaard 4 2 5 3 2 2 3 4 2" xfId="24855" xr:uid="{00000000-0005-0000-0000-000062380000}"/>
    <cellStyle name="Standaard 4 2 5 3 2 2 3 5" xfId="16077" xr:uid="{00000000-0005-0000-0000-000063380000}"/>
    <cellStyle name="Standaard 4 2 5 3 2 2 3 6" xfId="24850" xr:uid="{00000000-0005-0000-0000-000064380000}"/>
    <cellStyle name="Standaard 4 2 5 3 2 2 4" xfId="1168" xr:uid="{00000000-0005-0000-0000-000065380000}"/>
    <cellStyle name="Standaard 4 2 5 3 2 2 4 2" xfId="3499" xr:uid="{00000000-0005-0000-0000-000066380000}"/>
    <cellStyle name="Standaard 4 2 5 3 2 2 4 2 2" xfId="8166" xr:uid="{00000000-0005-0000-0000-000067380000}"/>
    <cellStyle name="Standaard 4 2 5 3 2 2 4 2 2 2" xfId="24858" xr:uid="{00000000-0005-0000-0000-000068380000}"/>
    <cellStyle name="Standaard 4 2 5 3 2 2 4 2 3" xfId="11412" xr:uid="{00000000-0005-0000-0000-000069380000}"/>
    <cellStyle name="Standaard 4 2 5 3 2 2 4 2 3 2" xfId="24859" xr:uid="{00000000-0005-0000-0000-00006A380000}"/>
    <cellStyle name="Standaard 4 2 5 3 2 2 4 2 4" xfId="16080" xr:uid="{00000000-0005-0000-0000-00006B380000}"/>
    <cellStyle name="Standaard 4 2 5 3 2 2 4 2 5" xfId="24857" xr:uid="{00000000-0005-0000-0000-00006C380000}"/>
    <cellStyle name="Standaard 4 2 5 3 2 2 4 3" xfId="5835" xr:uid="{00000000-0005-0000-0000-00006D380000}"/>
    <cellStyle name="Standaard 4 2 5 3 2 2 4 3 2" xfId="24860" xr:uid="{00000000-0005-0000-0000-00006E380000}"/>
    <cellStyle name="Standaard 4 2 5 3 2 2 4 4" xfId="11411" xr:uid="{00000000-0005-0000-0000-00006F380000}"/>
    <cellStyle name="Standaard 4 2 5 3 2 2 4 4 2" xfId="24861" xr:uid="{00000000-0005-0000-0000-000070380000}"/>
    <cellStyle name="Standaard 4 2 5 3 2 2 4 5" xfId="16079" xr:uid="{00000000-0005-0000-0000-000071380000}"/>
    <cellStyle name="Standaard 4 2 5 3 2 2 4 6" xfId="24856" xr:uid="{00000000-0005-0000-0000-000072380000}"/>
    <cellStyle name="Standaard 4 2 5 3 2 2 5" xfId="2722" xr:uid="{00000000-0005-0000-0000-000073380000}"/>
    <cellStyle name="Standaard 4 2 5 3 2 2 5 2" xfId="7389" xr:uid="{00000000-0005-0000-0000-000074380000}"/>
    <cellStyle name="Standaard 4 2 5 3 2 2 5 2 2" xfId="24863" xr:uid="{00000000-0005-0000-0000-000075380000}"/>
    <cellStyle name="Standaard 4 2 5 3 2 2 5 3" xfId="11413" xr:uid="{00000000-0005-0000-0000-000076380000}"/>
    <cellStyle name="Standaard 4 2 5 3 2 2 5 3 2" xfId="24864" xr:uid="{00000000-0005-0000-0000-000077380000}"/>
    <cellStyle name="Standaard 4 2 5 3 2 2 5 4" xfId="16081" xr:uid="{00000000-0005-0000-0000-000078380000}"/>
    <cellStyle name="Standaard 4 2 5 3 2 2 5 5" xfId="24862" xr:uid="{00000000-0005-0000-0000-000079380000}"/>
    <cellStyle name="Standaard 4 2 5 3 2 2 6" xfId="5058" xr:uid="{00000000-0005-0000-0000-00007A380000}"/>
    <cellStyle name="Standaard 4 2 5 3 2 2 6 2" xfId="24865" xr:uid="{00000000-0005-0000-0000-00007B380000}"/>
    <cellStyle name="Standaard 4 2 5 3 2 2 7" xfId="11402" xr:uid="{00000000-0005-0000-0000-00007C380000}"/>
    <cellStyle name="Standaard 4 2 5 3 2 2 7 2" xfId="24866" xr:uid="{00000000-0005-0000-0000-00007D380000}"/>
    <cellStyle name="Standaard 4 2 5 3 2 2 8" xfId="16070" xr:uid="{00000000-0005-0000-0000-00007E380000}"/>
    <cellStyle name="Standaard 4 2 5 3 2 2 9" xfId="24831" xr:uid="{00000000-0005-0000-0000-00007F380000}"/>
    <cellStyle name="Standaard 4 2 5 3 2 3" xfId="581" xr:uid="{00000000-0005-0000-0000-000080380000}"/>
    <cellStyle name="Standaard 4 2 5 3 2 3 2" xfId="2139" xr:uid="{00000000-0005-0000-0000-000081380000}"/>
    <cellStyle name="Standaard 4 2 5 3 2 3 2 2" xfId="4470" xr:uid="{00000000-0005-0000-0000-000082380000}"/>
    <cellStyle name="Standaard 4 2 5 3 2 3 2 2 2" xfId="9137" xr:uid="{00000000-0005-0000-0000-000083380000}"/>
    <cellStyle name="Standaard 4 2 5 3 2 3 2 2 2 2" xfId="24870" xr:uid="{00000000-0005-0000-0000-000084380000}"/>
    <cellStyle name="Standaard 4 2 5 3 2 3 2 2 3" xfId="11416" xr:uid="{00000000-0005-0000-0000-000085380000}"/>
    <cellStyle name="Standaard 4 2 5 3 2 3 2 2 3 2" xfId="24871" xr:uid="{00000000-0005-0000-0000-000086380000}"/>
    <cellStyle name="Standaard 4 2 5 3 2 3 2 2 4" xfId="16084" xr:uid="{00000000-0005-0000-0000-000087380000}"/>
    <cellStyle name="Standaard 4 2 5 3 2 3 2 2 5" xfId="24869" xr:uid="{00000000-0005-0000-0000-000088380000}"/>
    <cellStyle name="Standaard 4 2 5 3 2 3 2 3" xfId="6806" xr:uid="{00000000-0005-0000-0000-000089380000}"/>
    <cellStyle name="Standaard 4 2 5 3 2 3 2 3 2" xfId="24872" xr:uid="{00000000-0005-0000-0000-00008A380000}"/>
    <cellStyle name="Standaard 4 2 5 3 2 3 2 4" xfId="11415" xr:uid="{00000000-0005-0000-0000-00008B380000}"/>
    <cellStyle name="Standaard 4 2 5 3 2 3 2 4 2" xfId="24873" xr:uid="{00000000-0005-0000-0000-00008C380000}"/>
    <cellStyle name="Standaard 4 2 5 3 2 3 2 5" xfId="16083" xr:uid="{00000000-0005-0000-0000-00008D380000}"/>
    <cellStyle name="Standaard 4 2 5 3 2 3 2 6" xfId="24868" xr:uid="{00000000-0005-0000-0000-00008E380000}"/>
    <cellStyle name="Standaard 4 2 5 3 2 3 3" xfId="1362" xr:uid="{00000000-0005-0000-0000-00008F380000}"/>
    <cellStyle name="Standaard 4 2 5 3 2 3 3 2" xfId="3693" xr:uid="{00000000-0005-0000-0000-000090380000}"/>
    <cellStyle name="Standaard 4 2 5 3 2 3 3 2 2" xfId="8360" xr:uid="{00000000-0005-0000-0000-000091380000}"/>
    <cellStyle name="Standaard 4 2 5 3 2 3 3 2 2 2" xfId="24876" xr:uid="{00000000-0005-0000-0000-000092380000}"/>
    <cellStyle name="Standaard 4 2 5 3 2 3 3 2 3" xfId="11418" xr:uid="{00000000-0005-0000-0000-000093380000}"/>
    <cellStyle name="Standaard 4 2 5 3 2 3 3 2 3 2" xfId="24877" xr:uid="{00000000-0005-0000-0000-000094380000}"/>
    <cellStyle name="Standaard 4 2 5 3 2 3 3 2 4" xfId="16086" xr:uid="{00000000-0005-0000-0000-000095380000}"/>
    <cellStyle name="Standaard 4 2 5 3 2 3 3 2 5" xfId="24875" xr:uid="{00000000-0005-0000-0000-000096380000}"/>
    <cellStyle name="Standaard 4 2 5 3 2 3 3 3" xfId="6029" xr:uid="{00000000-0005-0000-0000-000097380000}"/>
    <cellStyle name="Standaard 4 2 5 3 2 3 3 3 2" xfId="24878" xr:uid="{00000000-0005-0000-0000-000098380000}"/>
    <cellStyle name="Standaard 4 2 5 3 2 3 3 4" xfId="11417" xr:uid="{00000000-0005-0000-0000-000099380000}"/>
    <cellStyle name="Standaard 4 2 5 3 2 3 3 4 2" xfId="24879" xr:uid="{00000000-0005-0000-0000-00009A380000}"/>
    <cellStyle name="Standaard 4 2 5 3 2 3 3 5" xfId="16085" xr:uid="{00000000-0005-0000-0000-00009B380000}"/>
    <cellStyle name="Standaard 4 2 5 3 2 3 3 6" xfId="24874" xr:uid="{00000000-0005-0000-0000-00009C380000}"/>
    <cellStyle name="Standaard 4 2 5 3 2 3 4" xfId="2916" xr:uid="{00000000-0005-0000-0000-00009D380000}"/>
    <cellStyle name="Standaard 4 2 5 3 2 3 4 2" xfId="7583" xr:uid="{00000000-0005-0000-0000-00009E380000}"/>
    <cellStyle name="Standaard 4 2 5 3 2 3 4 2 2" xfId="24881" xr:uid="{00000000-0005-0000-0000-00009F380000}"/>
    <cellStyle name="Standaard 4 2 5 3 2 3 4 3" xfId="11419" xr:uid="{00000000-0005-0000-0000-0000A0380000}"/>
    <cellStyle name="Standaard 4 2 5 3 2 3 4 3 2" xfId="24882" xr:uid="{00000000-0005-0000-0000-0000A1380000}"/>
    <cellStyle name="Standaard 4 2 5 3 2 3 4 4" xfId="16087" xr:uid="{00000000-0005-0000-0000-0000A2380000}"/>
    <cellStyle name="Standaard 4 2 5 3 2 3 4 5" xfId="24880" xr:uid="{00000000-0005-0000-0000-0000A3380000}"/>
    <cellStyle name="Standaard 4 2 5 3 2 3 5" xfId="5252" xr:uid="{00000000-0005-0000-0000-0000A4380000}"/>
    <cellStyle name="Standaard 4 2 5 3 2 3 5 2" xfId="24883" xr:uid="{00000000-0005-0000-0000-0000A5380000}"/>
    <cellStyle name="Standaard 4 2 5 3 2 3 6" xfId="11414" xr:uid="{00000000-0005-0000-0000-0000A6380000}"/>
    <cellStyle name="Standaard 4 2 5 3 2 3 6 2" xfId="24884" xr:uid="{00000000-0005-0000-0000-0000A7380000}"/>
    <cellStyle name="Standaard 4 2 5 3 2 3 7" xfId="16082" xr:uid="{00000000-0005-0000-0000-0000A8380000}"/>
    <cellStyle name="Standaard 4 2 5 3 2 3 8" xfId="24867" xr:uid="{00000000-0005-0000-0000-0000A9380000}"/>
    <cellStyle name="Standaard 4 2 5 3 2 4" xfId="1751" xr:uid="{00000000-0005-0000-0000-0000AA380000}"/>
    <cellStyle name="Standaard 4 2 5 3 2 4 2" xfId="4082" xr:uid="{00000000-0005-0000-0000-0000AB380000}"/>
    <cellStyle name="Standaard 4 2 5 3 2 4 2 2" xfId="8749" xr:uid="{00000000-0005-0000-0000-0000AC380000}"/>
    <cellStyle name="Standaard 4 2 5 3 2 4 2 2 2" xfId="24887" xr:uid="{00000000-0005-0000-0000-0000AD380000}"/>
    <cellStyle name="Standaard 4 2 5 3 2 4 2 3" xfId="11421" xr:uid="{00000000-0005-0000-0000-0000AE380000}"/>
    <cellStyle name="Standaard 4 2 5 3 2 4 2 3 2" xfId="24888" xr:uid="{00000000-0005-0000-0000-0000AF380000}"/>
    <cellStyle name="Standaard 4 2 5 3 2 4 2 4" xfId="16089" xr:uid="{00000000-0005-0000-0000-0000B0380000}"/>
    <cellStyle name="Standaard 4 2 5 3 2 4 2 5" xfId="24886" xr:uid="{00000000-0005-0000-0000-0000B1380000}"/>
    <cellStyle name="Standaard 4 2 5 3 2 4 3" xfId="6418" xr:uid="{00000000-0005-0000-0000-0000B2380000}"/>
    <cellStyle name="Standaard 4 2 5 3 2 4 3 2" xfId="24889" xr:uid="{00000000-0005-0000-0000-0000B3380000}"/>
    <cellStyle name="Standaard 4 2 5 3 2 4 4" xfId="11420" xr:uid="{00000000-0005-0000-0000-0000B4380000}"/>
    <cellStyle name="Standaard 4 2 5 3 2 4 4 2" xfId="24890" xr:uid="{00000000-0005-0000-0000-0000B5380000}"/>
    <cellStyle name="Standaard 4 2 5 3 2 4 5" xfId="16088" xr:uid="{00000000-0005-0000-0000-0000B6380000}"/>
    <cellStyle name="Standaard 4 2 5 3 2 4 6" xfId="24885" xr:uid="{00000000-0005-0000-0000-0000B7380000}"/>
    <cellStyle name="Standaard 4 2 5 3 2 5" xfId="974" xr:uid="{00000000-0005-0000-0000-0000B8380000}"/>
    <cellStyle name="Standaard 4 2 5 3 2 5 2" xfId="3305" xr:uid="{00000000-0005-0000-0000-0000B9380000}"/>
    <cellStyle name="Standaard 4 2 5 3 2 5 2 2" xfId="7972" xr:uid="{00000000-0005-0000-0000-0000BA380000}"/>
    <cellStyle name="Standaard 4 2 5 3 2 5 2 2 2" xfId="24893" xr:uid="{00000000-0005-0000-0000-0000BB380000}"/>
    <cellStyle name="Standaard 4 2 5 3 2 5 2 3" xfId="11423" xr:uid="{00000000-0005-0000-0000-0000BC380000}"/>
    <cellStyle name="Standaard 4 2 5 3 2 5 2 3 2" xfId="24894" xr:uid="{00000000-0005-0000-0000-0000BD380000}"/>
    <cellStyle name="Standaard 4 2 5 3 2 5 2 4" xfId="16091" xr:uid="{00000000-0005-0000-0000-0000BE380000}"/>
    <cellStyle name="Standaard 4 2 5 3 2 5 2 5" xfId="24892" xr:uid="{00000000-0005-0000-0000-0000BF380000}"/>
    <cellStyle name="Standaard 4 2 5 3 2 5 3" xfId="5641" xr:uid="{00000000-0005-0000-0000-0000C0380000}"/>
    <cellStyle name="Standaard 4 2 5 3 2 5 3 2" xfId="24895" xr:uid="{00000000-0005-0000-0000-0000C1380000}"/>
    <cellStyle name="Standaard 4 2 5 3 2 5 4" xfId="11422" xr:uid="{00000000-0005-0000-0000-0000C2380000}"/>
    <cellStyle name="Standaard 4 2 5 3 2 5 4 2" xfId="24896" xr:uid="{00000000-0005-0000-0000-0000C3380000}"/>
    <cellStyle name="Standaard 4 2 5 3 2 5 5" xfId="16090" xr:uid="{00000000-0005-0000-0000-0000C4380000}"/>
    <cellStyle name="Standaard 4 2 5 3 2 5 6" xfId="24891" xr:uid="{00000000-0005-0000-0000-0000C5380000}"/>
    <cellStyle name="Standaard 4 2 5 3 2 6" xfId="2528" xr:uid="{00000000-0005-0000-0000-0000C6380000}"/>
    <cellStyle name="Standaard 4 2 5 3 2 6 2" xfId="7195" xr:uid="{00000000-0005-0000-0000-0000C7380000}"/>
    <cellStyle name="Standaard 4 2 5 3 2 6 2 2" xfId="24898" xr:uid="{00000000-0005-0000-0000-0000C8380000}"/>
    <cellStyle name="Standaard 4 2 5 3 2 6 3" xfId="11424" xr:uid="{00000000-0005-0000-0000-0000C9380000}"/>
    <cellStyle name="Standaard 4 2 5 3 2 6 3 2" xfId="24899" xr:uid="{00000000-0005-0000-0000-0000CA380000}"/>
    <cellStyle name="Standaard 4 2 5 3 2 6 4" xfId="16092" xr:uid="{00000000-0005-0000-0000-0000CB380000}"/>
    <cellStyle name="Standaard 4 2 5 3 2 6 5" xfId="24897" xr:uid="{00000000-0005-0000-0000-0000CC380000}"/>
    <cellStyle name="Standaard 4 2 5 3 2 7" xfId="4864" xr:uid="{00000000-0005-0000-0000-0000CD380000}"/>
    <cellStyle name="Standaard 4 2 5 3 2 7 2" xfId="24900" xr:uid="{00000000-0005-0000-0000-0000CE380000}"/>
    <cellStyle name="Standaard 4 2 5 3 2 8" xfId="11401" xr:uid="{00000000-0005-0000-0000-0000CF380000}"/>
    <cellStyle name="Standaard 4 2 5 3 2 8 2" xfId="24901" xr:uid="{00000000-0005-0000-0000-0000D0380000}"/>
    <cellStyle name="Standaard 4 2 5 3 2 9" xfId="16069" xr:uid="{00000000-0005-0000-0000-0000D1380000}"/>
    <cellStyle name="Standaard 4 2 5 3 3" xfId="250" xr:uid="{00000000-0005-0000-0000-0000D2380000}"/>
    <cellStyle name="Standaard 4 2 5 3 3 2" xfId="641" xr:uid="{00000000-0005-0000-0000-0000D3380000}"/>
    <cellStyle name="Standaard 4 2 5 3 3 2 2" xfId="2199" xr:uid="{00000000-0005-0000-0000-0000D4380000}"/>
    <cellStyle name="Standaard 4 2 5 3 3 2 2 2" xfId="4530" xr:uid="{00000000-0005-0000-0000-0000D5380000}"/>
    <cellStyle name="Standaard 4 2 5 3 3 2 2 2 2" xfId="9197" xr:uid="{00000000-0005-0000-0000-0000D6380000}"/>
    <cellStyle name="Standaard 4 2 5 3 3 2 2 2 2 2" xfId="24906" xr:uid="{00000000-0005-0000-0000-0000D7380000}"/>
    <cellStyle name="Standaard 4 2 5 3 3 2 2 2 3" xfId="11428" xr:uid="{00000000-0005-0000-0000-0000D8380000}"/>
    <cellStyle name="Standaard 4 2 5 3 3 2 2 2 3 2" xfId="24907" xr:uid="{00000000-0005-0000-0000-0000D9380000}"/>
    <cellStyle name="Standaard 4 2 5 3 3 2 2 2 4" xfId="16096" xr:uid="{00000000-0005-0000-0000-0000DA380000}"/>
    <cellStyle name="Standaard 4 2 5 3 3 2 2 2 5" xfId="24905" xr:uid="{00000000-0005-0000-0000-0000DB380000}"/>
    <cellStyle name="Standaard 4 2 5 3 3 2 2 3" xfId="6866" xr:uid="{00000000-0005-0000-0000-0000DC380000}"/>
    <cellStyle name="Standaard 4 2 5 3 3 2 2 3 2" xfId="24908" xr:uid="{00000000-0005-0000-0000-0000DD380000}"/>
    <cellStyle name="Standaard 4 2 5 3 3 2 2 4" xfId="11427" xr:uid="{00000000-0005-0000-0000-0000DE380000}"/>
    <cellStyle name="Standaard 4 2 5 3 3 2 2 4 2" xfId="24909" xr:uid="{00000000-0005-0000-0000-0000DF380000}"/>
    <cellStyle name="Standaard 4 2 5 3 3 2 2 5" xfId="16095" xr:uid="{00000000-0005-0000-0000-0000E0380000}"/>
    <cellStyle name="Standaard 4 2 5 3 3 2 2 6" xfId="24904" xr:uid="{00000000-0005-0000-0000-0000E1380000}"/>
    <cellStyle name="Standaard 4 2 5 3 3 2 3" xfId="1422" xr:uid="{00000000-0005-0000-0000-0000E2380000}"/>
    <cellStyle name="Standaard 4 2 5 3 3 2 3 2" xfId="3753" xr:uid="{00000000-0005-0000-0000-0000E3380000}"/>
    <cellStyle name="Standaard 4 2 5 3 3 2 3 2 2" xfId="8420" xr:uid="{00000000-0005-0000-0000-0000E4380000}"/>
    <cellStyle name="Standaard 4 2 5 3 3 2 3 2 2 2" xfId="24912" xr:uid="{00000000-0005-0000-0000-0000E5380000}"/>
    <cellStyle name="Standaard 4 2 5 3 3 2 3 2 3" xfId="11430" xr:uid="{00000000-0005-0000-0000-0000E6380000}"/>
    <cellStyle name="Standaard 4 2 5 3 3 2 3 2 3 2" xfId="24913" xr:uid="{00000000-0005-0000-0000-0000E7380000}"/>
    <cellStyle name="Standaard 4 2 5 3 3 2 3 2 4" xfId="16098" xr:uid="{00000000-0005-0000-0000-0000E8380000}"/>
    <cellStyle name="Standaard 4 2 5 3 3 2 3 2 5" xfId="24911" xr:uid="{00000000-0005-0000-0000-0000E9380000}"/>
    <cellStyle name="Standaard 4 2 5 3 3 2 3 3" xfId="6089" xr:uid="{00000000-0005-0000-0000-0000EA380000}"/>
    <cellStyle name="Standaard 4 2 5 3 3 2 3 3 2" xfId="24914" xr:uid="{00000000-0005-0000-0000-0000EB380000}"/>
    <cellStyle name="Standaard 4 2 5 3 3 2 3 4" xfId="11429" xr:uid="{00000000-0005-0000-0000-0000EC380000}"/>
    <cellStyle name="Standaard 4 2 5 3 3 2 3 4 2" xfId="24915" xr:uid="{00000000-0005-0000-0000-0000ED380000}"/>
    <cellStyle name="Standaard 4 2 5 3 3 2 3 5" xfId="16097" xr:uid="{00000000-0005-0000-0000-0000EE380000}"/>
    <cellStyle name="Standaard 4 2 5 3 3 2 3 6" xfId="24910" xr:uid="{00000000-0005-0000-0000-0000EF380000}"/>
    <cellStyle name="Standaard 4 2 5 3 3 2 4" xfId="2976" xr:uid="{00000000-0005-0000-0000-0000F0380000}"/>
    <cellStyle name="Standaard 4 2 5 3 3 2 4 2" xfId="7643" xr:uid="{00000000-0005-0000-0000-0000F1380000}"/>
    <cellStyle name="Standaard 4 2 5 3 3 2 4 2 2" xfId="24917" xr:uid="{00000000-0005-0000-0000-0000F2380000}"/>
    <cellStyle name="Standaard 4 2 5 3 3 2 4 3" xfId="11431" xr:uid="{00000000-0005-0000-0000-0000F3380000}"/>
    <cellStyle name="Standaard 4 2 5 3 3 2 4 3 2" xfId="24918" xr:uid="{00000000-0005-0000-0000-0000F4380000}"/>
    <cellStyle name="Standaard 4 2 5 3 3 2 4 4" xfId="16099" xr:uid="{00000000-0005-0000-0000-0000F5380000}"/>
    <cellStyle name="Standaard 4 2 5 3 3 2 4 5" xfId="24916" xr:uid="{00000000-0005-0000-0000-0000F6380000}"/>
    <cellStyle name="Standaard 4 2 5 3 3 2 5" xfId="5312" xr:uid="{00000000-0005-0000-0000-0000F7380000}"/>
    <cellStyle name="Standaard 4 2 5 3 3 2 5 2" xfId="24919" xr:uid="{00000000-0005-0000-0000-0000F8380000}"/>
    <cellStyle name="Standaard 4 2 5 3 3 2 6" xfId="11426" xr:uid="{00000000-0005-0000-0000-0000F9380000}"/>
    <cellStyle name="Standaard 4 2 5 3 3 2 6 2" xfId="24920" xr:uid="{00000000-0005-0000-0000-0000FA380000}"/>
    <cellStyle name="Standaard 4 2 5 3 3 2 7" xfId="16094" xr:uid="{00000000-0005-0000-0000-0000FB380000}"/>
    <cellStyle name="Standaard 4 2 5 3 3 2 8" xfId="24903" xr:uid="{00000000-0005-0000-0000-0000FC380000}"/>
    <cellStyle name="Standaard 4 2 5 3 3 3" xfId="1811" xr:uid="{00000000-0005-0000-0000-0000FD380000}"/>
    <cellStyle name="Standaard 4 2 5 3 3 3 2" xfId="4142" xr:uid="{00000000-0005-0000-0000-0000FE380000}"/>
    <cellStyle name="Standaard 4 2 5 3 3 3 2 2" xfId="8809" xr:uid="{00000000-0005-0000-0000-0000FF380000}"/>
    <cellStyle name="Standaard 4 2 5 3 3 3 2 2 2" xfId="24923" xr:uid="{00000000-0005-0000-0000-000000390000}"/>
    <cellStyle name="Standaard 4 2 5 3 3 3 2 3" xfId="11433" xr:uid="{00000000-0005-0000-0000-000001390000}"/>
    <cellStyle name="Standaard 4 2 5 3 3 3 2 3 2" xfId="24924" xr:uid="{00000000-0005-0000-0000-000002390000}"/>
    <cellStyle name="Standaard 4 2 5 3 3 3 2 4" xfId="16101" xr:uid="{00000000-0005-0000-0000-000003390000}"/>
    <cellStyle name="Standaard 4 2 5 3 3 3 2 5" xfId="24922" xr:uid="{00000000-0005-0000-0000-000004390000}"/>
    <cellStyle name="Standaard 4 2 5 3 3 3 3" xfId="6478" xr:uid="{00000000-0005-0000-0000-000005390000}"/>
    <cellStyle name="Standaard 4 2 5 3 3 3 3 2" xfId="24925" xr:uid="{00000000-0005-0000-0000-000006390000}"/>
    <cellStyle name="Standaard 4 2 5 3 3 3 4" xfId="11432" xr:uid="{00000000-0005-0000-0000-000007390000}"/>
    <cellStyle name="Standaard 4 2 5 3 3 3 4 2" xfId="24926" xr:uid="{00000000-0005-0000-0000-000008390000}"/>
    <cellStyle name="Standaard 4 2 5 3 3 3 5" xfId="16100" xr:uid="{00000000-0005-0000-0000-000009390000}"/>
    <cellStyle name="Standaard 4 2 5 3 3 3 6" xfId="24921" xr:uid="{00000000-0005-0000-0000-00000A390000}"/>
    <cellStyle name="Standaard 4 2 5 3 3 4" xfId="1034" xr:uid="{00000000-0005-0000-0000-00000B390000}"/>
    <cellStyle name="Standaard 4 2 5 3 3 4 2" xfId="3365" xr:uid="{00000000-0005-0000-0000-00000C390000}"/>
    <cellStyle name="Standaard 4 2 5 3 3 4 2 2" xfId="8032" xr:uid="{00000000-0005-0000-0000-00000D390000}"/>
    <cellStyle name="Standaard 4 2 5 3 3 4 2 2 2" xfId="24929" xr:uid="{00000000-0005-0000-0000-00000E390000}"/>
    <cellStyle name="Standaard 4 2 5 3 3 4 2 3" xfId="11435" xr:uid="{00000000-0005-0000-0000-00000F390000}"/>
    <cellStyle name="Standaard 4 2 5 3 3 4 2 3 2" xfId="24930" xr:uid="{00000000-0005-0000-0000-000010390000}"/>
    <cellStyle name="Standaard 4 2 5 3 3 4 2 4" xfId="16103" xr:uid="{00000000-0005-0000-0000-000011390000}"/>
    <cellStyle name="Standaard 4 2 5 3 3 4 2 5" xfId="24928" xr:uid="{00000000-0005-0000-0000-000012390000}"/>
    <cellStyle name="Standaard 4 2 5 3 3 4 3" xfId="5701" xr:uid="{00000000-0005-0000-0000-000013390000}"/>
    <cellStyle name="Standaard 4 2 5 3 3 4 3 2" xfId="24931" xr:uid="{00000000-0005-0000-0000-000014390000}"/>
    <cellStyle name="Standaard 4 2 5 3 3 4 4" xfId="11434" xr:uid="{00000000-0005-0000-0000-000015390000}"/>
    <cellStyle name="Standaard 4 2 5 3 3 4 4 2" xfId="24932" xr:uid="{00000000-0005-0000-0000-000016390000}"/>
    <cellStyle name="Standaard 4 2 5 3 3 4 5" xfId="16102" xr:uid="{00000000-0005-0000-0000-000017390000}"/>
    <cellStyle name="Standaard 4 2 5 3 3 4 6" xfId="24927" xr:uid="{00000000-0005-0000-0000-000018390000}"/>
    <cellStyle name="Standaard 4 2 5 3 3 5" xfId="2588" xr:uid="{00000000-0005-0000-0000-000019390000}"/>
    <cellStyle name="Standaard 4 2 5 3 3 5 2" xfId="7255" xr:uid="{00000000-0005-0000-0000-00001A390000}"/>
    <cellStyle name="Standaard 4 2 5 3 3 5 2 2" xfId="24934" xr:uid="{00000000-0005-0000-0000-00001B390000}"/>
    <cellStyle name="Standaard 4 2 5 3 3 5 3" xfId="11436" xr:uid="{00000000-0005-0000-0000-00001C390000}"/>
    <cellStyle name="Standaard 4 2 5 3 3 5 3 2" xfId="24935" xr:uid="{00000000-0005-0000-0000-00001D390000}"/>
    <cellStyle name="Standaard 4 2 5 3 3 5 4" xfId="16104" xr:uid="{00000000-0005-0000-0000-00001E390000}"/>
    <cellStyle name="Standaard 4 2 5 3 3 5 5" xfId="24933" xr:uid="{00000000-0005-0000-0000-00001F390000}"/>
    <cellStyle name="Standaard 4 2 5 3 3 6" xfId="4924" xr:uid="{00000000-0005-0000-0000-000020390000}"/>
    <cellStyle name="Standaard 4 2 5 3 3 6 2" xfId="24936" xr:uid="{00000000-0005-0000-0000-000021390000}"/>
    <cellStyle name="Standaard 4 2 5 3 3 7" xfId="11425" xr:uid="{00000000-0005-0000-0000-000022390000}"/>
    <cellStyle name="Standaard 4 2 5 3 3 7 2" xfId="24937" xr:uid="{00000000-0005-0000-0000-000023390000}"/>
    <cellStyle name="Standaard 4 2 5 3 3 8" xfId="16093" xr:uid="{00000000-0005-0000-0000-000024390000}"/>
    <cellStyle name="Standaard 4 2 5 3 3 9" xfId="24902" xr:uid="{00000000-0005-0000-0000-000025390000}"/>
    <cellStyle name="Standaard 4 2 5 3 4" xfId="447" xr:uid="{00000000-0005-0000-0000-000026390000}"/>
    <cellStyle name="Standaard 4 2 5 3 4 2" xfId="2005" xr:uid="{00000000-0005-0000-0000-000027390000}"/>
    <cellStyle name="Standaard 4 2 5 3 4 2 2" xfId="4336" xr:uid="{00000000-0005-0000-0000-000028390000}"/>
    <cellStyle name="Standaard 4 2 5 3 4 2 2 2" xfId="9003" xr:uid="{00000000-0005-0000-0000-000029390000}"/>
    <cellStyle name="Standaard 4 2 5 3 4 2 2 2 2" xfId="24941" xr:uid="{00000000-0005-0000-0000-00002A390000}"/>
    <cellStyle name="Standaard 4 2 5 3 4 2 2 3" xfId="11439" xr:uid="{00000000-0005-0000-0000-00002B390000}"/>
    <cellStyle name="Standaard 4 2 5 3 4 2 2 3 2" xfId="24942" xr:uid="{00000000-0005-0000-0000-00002C390000}"/>
    <cellStyle name="Standaard 4 2 5 3 4 2 2 4" xfId="16107" xr:uid="{00000000-0005-0000-0000-00002D390000}"/>
    <cellStyle name="Standaard 4 2 5 3 4 2 2 5" xfId="24940" xr:uid="{00000000-0005-0000-0000-00002E390000}"/>
    <cellStyle name="Standaard 4 2 5 3 4 2 3" xfId="6672" xr:uid="{00000000-0005-0000-0000-00002F390000}"/>
    <cellStyle name="Standaard 4 2 5 3 4 2 3 2" xfId="24943" xr:uid="{00000000-0005-0000-0000-000030390000}"/>
    <cellStyle name="Standaard 4 2 5 3 4 2 4" xfId="11438" xr:uid="{00000000-0005-0000-0000-000031390000}"/>
    <cellStyle name="Standaard 4 2 5 3 4 2 4 2" xfId="24944" xr:uid="{00000000-0005-0000-0000-000032390000}"/>
    <cellStyle name="Standaard 4 2 5 3 4 2 5" xfId="16106" xr:uid="{00000000-0005-0000-0000-000033390000}"/>
    <cellStyle name="Standaard 4 2 5 3 4 2 6" xfId="24939" xr:uid="{00000000-0005-0000-0000-000034390000}"/>
    <cellStyle name="Standaard 4 2 5 3 4 3" xfId="1228" xr:uid="{00000000-0005-0000-0000-000035390000}"/>
    <cellStyle name="Standaard 4 2 5 3 4 3 2" xfId="3559" xr:uid="{00000000-0005-0000-0000-000036390000}"/>
    <cellStyle name="Standaard 4 2 5 3 4 3 2 2" xfId="8226" xr:uid="{00000000-0005-0000-0000-000037390000}"/>
    <cellStyle name="Standaard 4 2 5 3 4 3 2 2 2" xfId="24947" xr:uid="{00000000-0005-0000-0000-000038390000}"/>
    <cellStyle name="Standaard 4 2 5 3 4 3 2 3" xfId="11441" xr:uid="{00000000-0005-0000-0000-000039390000}"/>
    <cellStyle name="Standaard 4 2 5 3 4 3 2 3 2" xfId="24948" xr:uid="{00000000-0005-0000-0000-00003A390000}"/>
    <cellStyle name="Standaard 4 2 5 3 4 3 2 4" xfId="16109" xr:uid="{00000000-0005-0000-0000-00003B390000}"/>
    <cellStyle name="Standaard 4 2 5 3 4 3 2 5" xfId="24946" xr:uid="{00000000-0005-0000-0000-00003C390000}"/>
    <cellStyle name="Standaard 4 2 5 3 4 3 3" xfId="5895" xr:uid="{00000000-0005-0000-0000-00003D390000}"/>
    <cellStyle name="Standaard 4 2 5 3 4 3 3 2" xfId="24949" xr:uid="{00000000-0005-0000-0000-00003E390000}"/>
    <cellStyle name="Standaard 4 2 5 3 4 3 4" xfId="11440" xr:uid="{00000000-0005-0000-0000-00003F390000}"/>
    <cellStyle name="Standaard 4 2 5 3 4 3 4 2" xfId="24950" xr:uid="{00000000-0005-0000-0000-000040390000}"/>
    <cellStyle name="Standaard 4 2 5 3 4 3 5" xfId="16108" xr:uid="{00000000-0005-0000-0000-000041390000}"/>
    <cellStyle name="Standaard 4 2 5 3 4 3 6" xfId="24945" xr:uid="{00000000-0005-0000-0000-000042390000}"/>
    <cellStyle name="Standaard 4 2 5 3 4 4" xfId="2782" xr:uid="{00000000-0005-0000-0000-000043390000}"/>
    <cellStyle name="Standaard 4 2 5 3 4 4 2" xfId="7449" xr:uid="{00000000-0005-0000-0000-000044390000}"/>
    <cellStyle name="Standaard 4 2 5 3 4 4 2 2" xfId="24952" xr:uid="{00000000-0005-0000-0000-000045390000}"/>
    <cellStyle name="Standaard 4 2 5 3 4 4 3" xfId="11442" xr:uid="{00000000-0005-0000-0000-000046390000}"/>
    <cellStyle name="Standaard 4 2 5 3 4 4 3 2" xfId="24953" xr:uid="{00000000-0005-0000-0000-000047390000}"/>
    <cellStyle name="Standaard 4 2 5 3 4 4 4" xfId="16110" xr:uid="{00000000-0005-0000-0000-000048390000}"/>
    <cellStyle name="Standaard 4 2 5 3 4 4 5" xfId="24951" xr:uid="{00000000-0005-0000-0000-000049390000}"/>
    <cellStyle name="Standaard 4 2 5 3 4 5" xfId="5118" xr:uid="{00000000-0005-0000-0000-00004A390000}"/>
    <cellStyle name="Standaard 4 2 5 3 4 5 2" xfId="24954" xr:uid="{00000000-0005-0000-0000-00004B390000}"/>
    <cellStyle name="Standaard 4 2 5 3 4 6" xfId="11437" xr:uid="{00000000-0005-0000-0000-00004C390000}"/>
    <cellStyle name="Standaard 4 2 5 3 4 6 2" xfId="24955" xr:uid="{00000000-0005-0000-0000-00004D390000}"/>
    <cellStyle name="Standaard 4 2 5 3 4 7" xfId="16105" xr:uid="{00000000-0005-0000-0000-00004E390000}"/>
    <cellStyle name="Standaard 4 2 5 3 4 8" xfId="24938" xr:uid="{00000000-0005-0000-0000-00004F390000}"/>
    <cellStyle name="Standaard 4 2 5 3 5" xfId="1617" xr:uid="{00000000-0005-0000-0000-000050390000}"/>
    <cellStyle name="Standaard 4 2 5 3 5 2" xfId="3948" xr:uid="{00000000-0005-0000-0000-000051390000}"/>
    <cellStyle name="Standaard 4 2 5 3 5 2 2" xfId="8615" xr:uid="{00000000-0005-0000-0000-000052390000}"/>
    <cellStyle name="Standaard 4 2 5 3 5 2 2 2" xfId="24958" xr:uid="{00000000-0005-0000-0000-000053390000}"/>
    <cellStyle name="Standaard 4 2 5 3 5 2 3" xfId="11444" xr:uid="{00000000-0005-0000-0000-000054390000}"/>
    <cellStyle name="Standaard 4 2 5 3 5 2 3 2" xfId="24959" xr:uid="{00000000-0005-0000-0000-000055390000}"/>
    <cellStyle name="Standaard 4 2 5 3 5 2 4" xfId="16112" xr:uid="{00000000-0005-0000-0000-000056390000}"/>
    <cellStyle name="Standaard 4 2 5 3 5 2 5" xfId="24957" xr:uid="{00000000-0005-0000-0000-000057390000}"/>
    <cellStyle name="Standaard 4 2 5 3 5 3" xfId="6284" xr:uid="{00000000-0005-0000-0000-000058390000}"/>
    <cellStyle name="Standaard 4 2 5 3 5 3 2" xfId="24960" xr:uid="{00000000-0005-0000-0000-000059390000}"/>
    <cellStyle name="Standaard 4 2 5 3 5 4" xfId="11443" xr:uid="{00000000-0005-0000-0000-00005A390000}"/>
    <cellStyle name="Standaard 4 2 5 3 5 4 2" xfId="24961" xr:uid="{00000000-0005-0000-0000-00005B390000}"/>
    <cellStyle name="Standaard 4 2 5 3 5 5" xfId="16111" xr:uid="{00000000-0005-0000-0000-00005C390000}"/>
    <cellStyle name="Standaard 4 2 5 3 5 6" xfId="24956" xr:uid="{00000000-0005-0000-0000-00005D390000}"/>
    <cellStyle name="Standaard 4 2 5 3 6" xfId="840" xr:uid="{00000000-0005-0000-0000-00005E390000}"/>
    <cellStyle name="Standaard 4 2 5 3 6 2" xfId="3171" xr:uid="{00000000-0005-0000-0000-00005F390000}"/>
    <cellStyle name="Standaard 4 2 5 3 6 2 2" xfId="7838" xr:uid="{00000000-0005-0000-0000-000060390000}"/>
    <cellStyle name="Standaard 4 2 5 3 6 2 2 2" xfId="24964" xr:uid="{00000000-0005-0000-0000-000061390000}"/>
    <cellStyle name="Standaard 4 2 5 3 6 2 3" xfId="11446" xr:uid="{00000000-0005-0000-0000-000062390000}"/>
    <cellStyle name="Standaard 4 2 5 3 6 2 3 2" xfId="24965" xr:uid="{00000000-0005-0000-0000-000063390000}"/>
    <cellStyle name="Standaard 4 2 5 3 6 2 4" xfId="16114" xr:uid="{00000000-0005-0000-0000-000064390000}"/>
    <cellStyle name="Standaard 4 2 5 3 6 2 5" xfId="24963" xr:uid="{00000000-0005-0000-0000-000065390000}"/>
    <cellStyle name="Standaard 4 2 5 3 6 3" xfId="5507" xr:uid="{00000000-0005-0000-0000-000066390000}"/>
    <cellStyle name="Standaard 4 2 5 3 6 3 2" xfId="24966" xr:uid="{00000000-0005-0000-0000-000067390000}"/>
    <cellStyle name="Standaard 4 2 5 3 6 4" xfId="11445" xr:uid="{00000000-0005-0000-0000-000068390000}"/>
    <cellStyle name="Standaard 4 2 5 3 6 4 2" xfId="24967" xr:uid="{00000000-0005-0000-0000-000069390000}"/>
    <cellStyle name="Standaard 4 2 5 3 6 5" xfId="16113" xr:uid="{00000000-0005-0000-0000-00006A390000}"/>
    <cellStyle name="Standaard 4 2 5 3 6 6" xfId="24962" xr:uid="{00000000-0005-0000-0000-00006B390000}"/>
    <cellStyle name="Standaard 4 2 5 3 7" xfId="2394" xr:uid="{00000000-0005-0000-0000-00006C390000}"/>
    <cellStyle name="Standaard 4 2 5 3 7 2" xfId="7061" xr:uid="{00000000-0005-0000-0000-00006D390000}"/>
    <cellStyle name="Standaard 4 2 5 3 7 2 2" xfId="24969" xr:uid="{00000000-0005-0000-0000-00006E390000}"/>
    <cellStyle name="Standaard 4 2 5 3 7 3" xfId="11447" xr:uid="{00000000-0005-0000-0000-00006F390000}"/>
    <cellStyle name="Standaard 4 2 5 3 7 3 2" xfId="24970" xr:uid="{00000000-0005-0000-0000-000070390000}"/>
    <cellStyle name="Standaard 4 2 5 3 7 4" xfId="16115" xr:uid="{00000000-0005-0000-0000-000071390000}"/>
    <cellStyle name="Standaard 4 2 5 3 7 5" xfId="24968" xr:uid="{00000000-0005-0000-0000-000072390000}"/>
    <cellStyle name="Standaard 4 2 5 3 8" xfId="4765" xr:uid="{00000000-0005-0000-0000-000073390000}"/>
    <cellStyle name="Standaard 4 2 5 3 8 2" xfId="24971" xr:uid="{00000000-0005-0000-0000-000074390000}"/>
    <cellStyle name="Standaard 4 2 5 3 9" xfId="11400" xr:uid="{00000000-0005-0000-0000-000075390000}"/>
    <cellStyle name="Standaard 4 2 5 3 9 2" xfId="24972" xr:uid="{00000000-0005-0000-0000-000076390000}"/>
    <cellStyle name="Standaard 4 2 5 4" xfId="55" xr:uid="{00000000-0005-0000-0000-000077390000}"/>
    <cellStyle name="Standaard 4 2 5 4 10" xfId="16116" xr:uid="{00000000-0005-0000-0000-000078390000}"/>
    <cellStyle name="Standaard 4 2 5 4 11" xfId="24973" xr:uid="{00000000-0005-0000-0000-000079390000}"/>
    <cellStyle name="Standaard 4 2 5 4 2" xfId="142" xr:uid="{00000000-0005-0000-0000-00007A390000}"/>
    <cellStyle name="Standaard 4 2 5 4 2 10" xfId="24974" xr:uid="{00000000-0005-0000-0000-00007B390000}"/>
    <cellStyle name="Standaard 4 2 5 4 2 2" xfId="336" xr:uid="{00000000-0005-0000-0000-00007C390000}"/>
    <cellStyle name="Standaard 4 2 5 4 2 2 2" xfId="727" xr:uid="{00000000-0005-0000-0000-00007D390000}"/>
    <cellStyle name="Standaard 4 2 5 4 2 2 2 2" xfId="2285" xr:uid="{00000000-0005-0000-0000-00007E390000}"/>
    <cellStyle name="Standaard 4 2 5 4 2 2 2 2 2" xfId="4616" xr:uid="{00000000-0005-0000-0000-00007F390000}"/>
    <cellStyle name="Standaard 4 2 5 4 2 2 2 2 2 2" xfId="9283" xr:uid="{00000000-0005-0000-0000-000080390000}"/>
    <cellStyle name="Standaard 4 2 5 4 2 2 2 2 2 2 2" xfId="24979" xr:uid="{00000000-0005-0000-0000-000081390000}"/>
    <cellStyle name="Standaard 4 2 5 4 2 2 2 2 2 3" xfId="11453" xr:uid="{00000000-0005-0000-0000-000082390000}"/>
    <cellStyle name="Standaard 4 2 5 4 2 2 2 2 2 3 2" xfId="24980" xr:uid="{00000000-0005-0000-0000-000083390000}"/>
    <cellStyle name="Standaard 4 2 5 4 2 2 2 2 2 4" xfId="16121" xr:uid="{00000000-0005-0000-0000-000084390000}"/>
    <cellStyle name="Standaard 4 2 5 4 2 2 2 2 2 5" xfId="24978" xr:uid="{00000000-0005-0000-0000-000085390000}"/>
    <cellStyle name="Standaard 4 2 5 4 2 2 2 2 3" xfId="6952" xr:uid="{00000000-0005-0000-0000-000086390000}"/>
    <cellStyle name="Standaard 4 2 5 4 2 2 2 2 3 2" xfId="24981" xr:uid="{00000000-0005-0000-0000-000087390000}"/>
    <cellStyle name="Standaard 4 2 5 4 2 2 2 2 4" xfId="11452" xr:uid="{00000000-0005-0000-0000-000088390000}"/>
    <cellStyle name="Standaard 4 2 5 4 2 2 2 2 4 2" xfId="24982" xr:uid="{00000000-0005-0000-0000-000089390000}"/>
    <cellStyle name="Standaard 4 2 5 4 2 2 2 2 5" xfId="16120" xr:uid="{00000000-0005-0000-0000-00008A390000}"/>
    <cellStyle name="Standaard 4 2 5 4 2 2 2 2 6" xfId="24977" xr:uid="{00000000-0005-0000-0000-00008B390000}"/>
    <cellStyle name="Standaard 4 2 5 4 2 2 2 3" xfId="1508" xr:uid="{00000000-0005-0000-0000-00008C390000}"/>
    <cellStyle name="Standaard 4 2 5 4 2 2 2 3 2" xfId="3839" xr:uid="{00000000-0005-0000-0000-00008D390000}"/>
    <cellStyle name="Standaard 4 2 5 4 2 2 2 3 2 2" xfId="8506" xr:uid="{00000000-0005-0000-0000-00008E390000}"/>
    <cellStyle name="Standaard 4 2 5 4 2 2 2 3 2 2 2" xfId="24985" xr:uid="{00000000-0005-0000-0000-00008F390000}"/>
    <cellStyle name="Standaard 4 2 5 4 2 2 2 3 2 3" xfId="11455" xr:uid="{00000000-0005-0000-0000-000090390000}"/>
    <cellStyle name="Standaard 4 2 5 4 2 2 2 3 2 3 2" xfId="24986" xr:uid="{00000000-0005-0000-0000-000091390000}"/>
    <cellStyle name="Standaard 4 2 5 4 2 2 2 3 2 4" xfId="16123" xr:uid="{00000000-0005-0000-0000-000092390000}"/>
    <cellStyle name="Standaard 4 2 5 4 2 2 2 3 2 5" xfId="24984" xr:uid="{00000000-0005-0000-0000-000093390000}"/>
    <cellStyle name="Standaard 4 2 5 4 2 2 2 3 3" xfId="6175" xr:uid="{00000000-0005-0000-0000-000094390000}"/>
    <cellStyle name="Standaard 4 2 5 4 2 2 2 3 3 2" xfId="24987" xr:uid="{00000000-0005-0000-0000-000095390000}"/>
    <cellStyle name="Standaard 4 2 5 4 2 2 2 3 4" xfId="11454" xr:uid="{00000000-0005-0000-0000-000096390000}"/>
    <cellStyle name="Standaard 4 2 5 4 2 2 2 3 4 2" xfId="24988" xr:uid="{00000000-0005-0000-0000-000097390000}"/>
    <cellStyle name="Standaard 4 2 5 4 2 2 2 3 5" xfId="16122" xr:uid="{00000000-0005-0000-0000-000098390000}"/>
    <cellStyle name="Standaard 4 2 5 4 2 2 2 3 6" xfId="24983" xr:uid="{00000000-0005-0000-0000-000099390000}"/>
    <cellStyle name="Standaard 4 2 5 4 2 2 2 4" xfId="3062" xr:uid="{00000000-0005-0000-0000-00009A390000}"/>
    <cellStyle name="Standaard 4 2 5 4 2 2 2 4 2" xfId="7729" xr:uid="{00000000-0005-0000-0000-00009B390000}"/>
    <cellStyle name="Standaard 4 2 5 4 2 2 2 4 2 2" xfId="24990" xr:uid="{00000000-0005-0000-0000-00009C390000}"/>
    <cellStyle name="Standaard 4 2 5 4 2 2 2 4 3" xfId="11456" xr:uid="{00000000-0005-0000-0000-00009D390000}"/>
    <cellStyle name="Standaard 4 2 5 4 2 2 2 4 3 2" xfId="24991" xr:uid="{00000000-0005-0000-0000-00009E390000}"/>
    <cellStyle name="Standaard 4 2 5 4 2 2 2 4 4" xfId="16124" xr:uid="{00000000-0005-0000-0000-00009F390000}"/>
    <cellStyle name="Standaard 4 2 5 4 2 2 2 4 5" xfId="24989" xr:uid="{00000000-0005-0000-0000-0000A0390000}"/>
    <cellStyle name="Standaard 4 2 5 4 2 2 2 5" xfId="5398" xr:uid="{00000000-0005-0000-0000-0000A1390000}"/>
    <cellStyle name="Standaard 4 2 5 4 2 2 2 5 2" xfId="24992" xr:uid="{00000000-0005-0000-0000-0000A2390000}"/>
    <cellStyle name="Standaard 4 2 5 4 2 2 2 6" xfId="11451" xr:uid="{00000000-0005-0000-0000-0000A3390000}"/>
    <cellStyle name="Standaard 4 2 5 4 2 2 2 6 2" xfId="24993" xr:uid="{00000000-0005-0000-0000-0000A4390000}"/>
    <cellStyle name="Standaard 4 2 5 4 2 2 2 7" xfId="16119" xr:uid="{00000000-0005-0000-0000-0000A5390000}"/>
    <cellStyle name="Standaard 4 2 5 4 2 2 2 8" xfId="24976" xr:uid="{00000000-0005-0000-0000-0000A6390000}"/>
    <cellStyle name="Standaard 4 2 5 4 2 2 3" xfId="1897" xr:uid="{00000000-0005-0000-0000-0000A7390000}"/>
    <cellStyle name="Standaard 4 2 5 4 2 2 3 2" xfId="4228" xr:uid="{00000000-0005-0000-0000-0000A8390000}"/>
    <cellStyle name="Standaard 4 2 5 4 2 2 3 2 2" xfId="8895" xr:uid="{00000000-0005-0000-0000-0000A9390000}"/>
    <cellStyle name="Standaard 4 2 5 4 2 2 3 2 2 2" xfId="24996" xr:uid="{00000000-0005-0000-0000-0000AA390000}"/>
    <cellStyle name="Standaard 4 2 5 4 2 2 3 2 3" xfId="11458" xr:uid="{00000000-0005-0000-0000-0000AB390000}"/>
    <cellStyle name="Standaard 4 2 5 4 2 2 3 2 3 2" xfId="24997" xr:uid="{00000000-0005-0000-0000-0000AC390000}"/>
    <cellStyle name="Standaard 4 2 5 4 2 2 3 2 4" xfId="16126" xr:uid="{00000000-0005-0000-0000-0000AD390000}"/>
    <cellStyle name="Standaard 4 2 5 4 2 2 3 2 5" xfId="24995" xr:uid="{00000000-0005-0000-0000-0000AE390000}"/>
    <cellStyle name="Standaard 4 2 5 4 2 2 3 3" xfId="6564" xr:uid="{00000000-0005-0000-0000-0000AF390000}"/>
    <cellStyle name="Standaard 4 2 5 4 2 2 3 3 2" xfId="24998" xr:uid="{00000000-0005-0000-0000-0000B0390000}"/>
    <cellStyle name="Standaard 4 2 5 4 2 2 3 4" xfId="11457" xr:uid="{00000000-0005-0000-0000-0000B1390000}"/>
    <cellStyle name="Standaard 4 2 5 4 2 2 3 4 2" xfId="24999" xr:uid="{00000000-0005-0000-0000-0000B2390000}"/>
    <cellStyle name="Standaard 4 2 5 4 2 2 3 5" xfId="16125" xr:uid="{00000000-0005-0000-0000-0000B3390000}"/>
    <cellStyle name="Standaard 4 2 5 4 2 2 3 6" xfId="24994" xr:uid="{00000000-0005-0000-0000-0000B4390000}"/>
    <cellStyle name="Standaard 4 2 5 4 2 2 4" xfId="1120" xr:uid="{00000000-0005-0000-0000-0000B5390000}"/>
    <cellStyle name="Standaard 4 2 5 4 2 2 4 2" xfId="3451" xr:uid="{00000000-0005-0000-0000-0000B6390000}"/>
    <cellStyle name="Standaard 4 2 5 4 2 2 4 2 2" xfId="8118" xr:uid="{00000000-0005-0000-0000-0000B7390000}"/>
    <cellStyle name="Standaard 4 2 5 4 2 2 4 2 2 2" xfId="25002" xr:uid="{00000000-0005-0000-0000-0000B8390000}"/>
    <cellStyle name="Standaard 4 2 5 4 2 2 4 2 3" xfId="11460" xr:uid="{00000000-0005-0000-0000-0000B9390000}"/>
    <cellStyle name="Standaard 4 2 5 4 2 2 4 2 3 2" xfId="25003" xr:uid="{00000000-0005-0000-0000-0000BA390000}"/>
    <cellStyle name="Standaard 4 2 5 4 2 2 4 2 4" xfId="16128" xr:uid="{00000000-0005-0000-0000-0000BB390000}"/>
    <cellStyle name="Standaard 4 2 5 4 2 2 4 2 5" xfId="25001" xr:uid="{00000000-0005-0000-0000-0000BC390000}"/>
    <cellStyle name="Standaard 4 2 5 4 2 2 4 3" xfId="5787" xr:uid="{00000000-0005-0000-0000-0000BD390000}"/>
    <cellStyle name="Standaard 4 2 5 4 2 2 4 3 2" xfId="25004" xr:uid="{00000000-0005-0000-0000-0000BE390000}"/>
    <cellStyle name="Standaard 4 2 5 4 2 2 4 4" xfId="11459" xr:uid="{00000000-0005-0000-0000-0000BF390000}"/>
    <cellStyle name="Standaard 4 2 5 4 2 2 4 4 2" xfId="25005" xr:uid="{00000000-0005-0000-0000-0000C0390000}"/>
    <cellStyle name="Standaard 4 2 5 4 2 2 4 5" xfId="16127" xr:uid="{00000000-0005-0000-0000-0000C1390000}"/>
    <cellStyle name="Standaard 4 2 5 4 2 2 4 6" xfId="25000" xr:uid="{00000000-0005-0000-0000-0000C2390000}"/>
    <cellStyle name="Standaard 4 2 5 4 2 2 5" xfId="2674" xr:uid="{00000000-0005-0000-0000-0000C3390000}"/>
    <cellStyle name="Standaard 4 2 5 4 2 2 5 2" xfId="7341" xr:uid="{00000000-0005-0000-0000-0000C4390000}"/>
    <cellStyle name="Standaard 4 2 5 4 2 2 5 2 2" xfId="25007" xr:uid="{00000000-0005-0000-0000-0000C5390000}"/>
    <cellStyle name="Standaard 4 2 5 4 2 2 5 3" xfId="11461" xr:uid="{00000000-0005-0000-0000-0000C6390000}"/>
    <cellStyle name="Standaard 4 2 5 4 2 2 5 3 2" xfId="25008" xr:uid="{00000000-0005-0000-0000-0000C7390000}"/>
    <cellStyle name="Standaard 4 2 5 4 2 2 5 4" xfId="16129" xr:uid="{00000000-0005-0000-0000-0000C8390000}"/>
    <cellStyle name="Standaard 4 2 5 4 2 2 5 5" xfId="25006" xr:uid="{00000000-0005-0000-0000-0000C9390000}"/>
    <cellStyle name="Standaard 4 2 5 4 2 2 6" xfId="5010" xr:uid="{00000000-0005-0000-0000-0000CA390000}"/>
    <cellStyle name="Standaard 4 2 5 4 2 2 6 2" xfId="25009" xr:uid="{00000000-0005-0000-0000-0000CB390000}"/>
    <cellStyle name="Standaard 4 2 5 4 2 2 7" xfId="11450" xr:uid="{00000000-0005-0000-0000-0000CC390000}"/>
    <cellStyle name="Standaard 4 2 5 4 2 2 7 2" xfId="25010" xr:uid="{00000000-0005-0000-0000-0000CD390000}"/>
    <cellStyle name="Standaard 4 2 5 4 2 2 8" xfId="16118" xr:uid="{00000000-0005-0000-0000-0000CE390000}"/>
    <cellStyle name="Standaard 4 2 5 4 2 2 9" xfId="24975" xr:uid="{00000000-0005-0000-0000-0000CF390000}"/>
    <cellStyle name="Standaard 4 2 5 4 2 3" xfId="533" xr:uid="{00000000-0005-0000-0000-0000D0390000}"/>
    <cellStyle name="Standaard 4 2 5 4 2 3 2" xfId="2091" xr:uid="{00000000-0005-0000-0000-0000D1390000}"/>
    <cellStyle name="Standaard 4 2 5 4 2 3 2 2" xfId="4422" xr:uid="{00000000-0005-0000-0000-0000D2390000}"/>
    <cellStyle name="Standaard 4 2 5 4 2 3 2 2 2" xfId="9089" xr:uid="{00000000-0005-0000-0000-0000D3390000}"/>
    <cellStyle name="Standaard 4 2 5 4 2 3 2 2 2 2" xfId="25014" xr:uid="{00000000-0005-0000-0000-0000D4390000}"/>
    <cellStyle name="Standaard 4 2 5 4 2 3 2 2 3" xfId="11464" xr:uid="{00000000-0005-0000-0000-0000D5390000}"/>
    <cellStyle name="Standaard 4 2 5 4 2 3 2 2 3 2" xfId="25015" xr:uid="{00000000-0005-0000-0000-0000D6390000}"/>
    <cellStyle name="Standaard 4 2 5 4 2 3 2 2 4" xfId="16132" xr:uid="{00000000-0005-0000-0000-0000D7390000}"/>
    <cellStyle name="Standaard 4 2 5 4 2 3 2 2 5" xfId="25013" xr:uid="{00000000-0005-0000-0000-0000D8390000}"/>
    <cellStyle name="Standaard 4 2 5 4 2 3 2 3" xfId="6758" xr:uid="{00000000-0005-0000-0000-0000D9390000}"/>
    <cellStyle name="Standaard 4 2 5 4 2 3 2 3 2" xfId="25016" xr:uid="{00000000-0005-0000-0000-0000DA390000}"/>
    <cellStyle name="Standaard 4 2 5 4 2 3 2 4" xfId="11463" xr:uid="{00000000-0005-0000-0000-0000DB390000}"/>
    <cellStyle name="Standaard 4 2 5 4 2 3 2 4 2" xfId="25017" xr:uid="{00000000-0005-0000-0000-0000DC390000}"/>
    <cellStyle name="Standaard 4 2 5 4 2 3 2 5" xfId="16131" xr:uid="{00000000-0005-0000-0000-0000DD390000}"/>
    <cellStyle name="Standaard 4 2 5 4 2 3 2 6" xfId="25012" xr:uid="{00000000-0005-0000-0000-0000DE390000}"/>
    <cellStyle name="Standaard 4 2 5 4 2 3 3" xfId="1314" xr:uid="{00000000-0005-0000-0000-0000DF390000}"/>
    <cellStyle name="Standaard 4 2 5 4 2 3 3 2" xfId="3645" xr:uid="{00000000-0005-0000-0000-0000E0390000}"/>
    <cellStyle name="Standaard 4 2 5 4 2 3 3 2 2" xfId="8312" xr:uid="{00000000-0005-0000-0000-0000E1390000}"/>
    <cellStyle name="Standaard 4 2 5 4 2 3 3 2 2 2" xfId="25020" xr:uid="{00000000-0005-0000-0000-0000E2390000}"/>
    <cellStyle name="Standaard 4 2 5 4 2 3 3 2 3" xfId="11466" xr:uid="{00000000-0005-0000-0000-0000E3390000}"/>
    <cellStyle name="Standaard 4 2 5 4 2 3 3 2 3 2" xfId="25021" xr:uid="{00000000-0005-0000-0000-0000E4390000}"/>
    <cellStyle name="Standaard 4 2 5 4 2 3 3 2 4" xfId="16134" xr:uid="{00000000-0005-0000-0000-0000E5390000}"/>
    <cellStyle name="Standaard 4 2 5 4 2 3 3 2 5" xfId="25019" xr:uid="{00000000-0005-0000-0000-0000E6390000}"/>
    <cellStyle name="Standaard 4 2 5 4 2 3 3 3" xfId="5981" xr:uid="{00000000-0005-0000-0000-0000E7390000}"/>
    <cellStyle name="Standaard 4 2 5 4 2 3 3 3 2" xfId="25022" xr:uid="{00000000-0005-0000-0000-0000E8390000}"/>
    <cellStyle name="Standaard 4 2 5 4 2 3 3 4" xfId="11465" xr:uid="{00000000-0005-0000-0000-0000E9390000}"/>
    <cellStyle name="Standaard 4 2 5 4 2 3 3 4 2" xfId="25023" xr:uid="{00000000-0005-0000-0000-0000EA390000}"/>
    <cellStyle name="Standaard 4 2 5 4 2 3 3 5" xfId="16133" xr:uid="{00000000-0005-0000-0000-0000EB390000}"/>
    <cellStyle name="Standaard 4 2 5 4 2 3 3 6" xfId="25018" xr:uid="{00000000-0005-0000-0000-0000EC390000}"/>
    <cellStyle name="Standaard 4 2 5 4 2 3 4" xfId="2868" xr:uid="{00000000-0005-0000-0000-0000ED390000}"/>
    <cellStyle name="Standaard 4 2 5 4 2 3 4 2" xfId="7535" xr:uid="{00000000-0005-0000-0000-0000EE390000}"/>
    <cellStyle name="Standaard 4 2 5 4 2 3 4 2 2" xfId="25025" xr:uid="{00000000-0005-0000-0000-0000EF390000}"/>
    <cellStyle name="Standaard 4 2 5 4 2 3 4 3" xfId="11467" xr:uid="{00000000-0005-0000-0000-0000F0390000}"/>
    <cellStyle name="Standaard 4 2 5 4 2 3 4 3 2" xfId="25026" xr:uid="{00000000-0005-0000-0000-0000F1390000}"/>
    <cellStyle name="Standaard 4 2 5 4 2 3 4 4" xfId="16135" xr:uid="{00000000-0005-0000-0000-0000F2390000}"/>
    <cellStyle name="Standaard 4 2 5 4 2 3 4 5" xfId="25024" xr:uid="{00000000-0005-0000-0000-0000F3390000}"/>
    <cellStyle name="Standaard 4 2 5 4 2 3 5" xfId="5204" xr:uid="{00000000-0005-0000-0000-0000F4390000}"/>
    <cellStyle name="Standaard 4 2 5 4 2 3 5 2" xfId="25027" xr:uid="{00000000-0005-0000-0000-0000F5390000}"/>
    <cellStyle name="Standaard 4 2 5 4 2 3 6" xfId="11462" xr:uid="{00000000-0005-0000-0000-0000F6390000}"/>
    <cellStyle name="Standaard 4 2 5 4 2 3 6 2" xfId="25028" xr:uid="{00000000-0005-0000-0000-0000F7390000}"/>
    <cellStyle name="Standaard 4 2 5 4 2 3 7" xfId="16130" xr:uid="{00000000-0005-0000-0000-0000F8390000}"/>
    <cellStyle name="Standaard 4 2 5 4 2 3 8" xfId="25011" xr:uid="{00000000-0005-0000-0000-0000F9390000}"/>
    <cellStyle name="Standaard 4 2 5 4 2 4" xfId="1703" xr:uid="{00000000-0005-0000-0000-0000FA390000}"/>
    <cellStyle name="Standaard 4 2 5 4 2 4 2" xfId="4034" xr:uid="{00000000-0005-0000-0000-0000FB390000}"/>
    <cellStyle name="Standaard 4 2 5 4 2 4 2 2" xfId="8701" xr:uid="{00000000-0005-0000-0000-0000FC390000}"/>
    <cellStyle name="Standaard 4 2 5 4 2 4 2 2 2" xfId="25031" xr:uid="{00000000-0005-0000-0000-0000FD390000}"/>
    <cellStyle name="Standaard 4 2 5 4 2 4 2 3" xfId="11469" xr:uid="{00000000-0005-0000-0000-0000FE390000}"/>
    <cellStyle name="Standaard 4 2 5 4 2 4 2 3 2" xfId="25032" xr:uid="{00000000-0005-0000-0000-0000FF390000}"/>
    <cellStyle name="Standaard 4 2 5 4 2 4 2 4" xfId="16137" xr:uid="{00000000-0005-0000-0000-0000003A0000}"/>
    <cellStyle name="Standaard 4 2 5 4 2 4 2 5" xfId="25030" xr:uid="{00000000-0005-0000-0000-0000013A0000}"/>
    <cellStyle name="Standaard 4 2 5 4 2 4 3" xfId="6370" xr:uid="{00000000-0005-0000-0000-0000023A0000}"/>
    <cellStyle name="Standaard 4 2 5 4 2 4 3 2" xfId="25033" xr:uid="{00000000-0005-0000-0000-0000033A0000}"/>
    <cellStyle name="Standaard 4 2 5 4 2 4 4" xfId="11468" xr:uid="{00000000-0005-0000-0000-0000043A0000}"/>
    <cellStyle name="Standaard 4 2 5 4 2 4 4 2" xfId="25034" xr:uid="{00000000-0005-0000-0000-0000053A0000}"/>
    <cellStyle name="Standaard 4 2 5 4 2 4 5" xfId="16136" xr:uid="{00000000-0005-0000-0000-0000063A0000}"/>
    <cellStyle name="Standaard 4 2 5 4 2 4 6" xfId="25029" xr:uid="{00000000-0005-0000-0000-0000073A0000}"/>
    <cellStyle name="Standaard 4 2 5 4 2 5" xfId="926" xr:uid="{00000000-0005-0000-0000-0000083A0000}"/>
    <cellStyle name="Standaard 4 2 5 4 2 5 2" xfId="3257" xr:uid="{00000000-0005-0000-0000-0000093A0000}"/>
    <cellStyle name="Standaard 4 2 5 4 2 5 2 2" xfId="7924" xr:uid="{00000000-0005-0000-0000-00000A3A0000}"/>
    <cellStyle name="Standaard 4 2 5 4 2 5 2 2 2" xfId="25037" xr:uid="{00000000-0005-0000-0000-00000B3A0000}"/>
    <cellStyle name="Standaard 4 2 5 4 2 5 2 3" xfId="11471" xr:uid="{00000000-0005-0000-0000-00000C3A0000}"/>
    <cellStyle name="Standaard 4 2 5 4 2 5 2 3 2" xfId="25038" xr:uid="{00000000-0005-0000-0000-00000D3A0000}"/>
    <cellStyle name="Standaard 4 2 5 4 2 5 2 4" xfId="16139" xr:uid="{00000000-0005-0000-0000-00000E3A0000}"/>
    <cellStyle name="Standaard 4 2 5 4 2 5 2 5" xfId="25036" xr:uid="{00000000-0005-0000-0000-00000F3A0000}"/>
    <cellStyle name="Standaard 4 2 5 4 2 5 3" xfId="5593" xr:uid="{00000000-0005-0000-0000-0000103A0000}"/>
    <cellStyle name="Standaard 4 2 5 4 2 5 3 2" xfId="25039" xr:uid="{00000000-0005-0000-0000-0000113A0000}"/>
    <cellStyle name="Standaard 4 2 5 4 2 5 4" xfId="11470" xr:uid="{00000000-0005-0000-0000-0000123A0000}"/>
    <cellStyle name="Standaard 4 2 5 4 2 5 4 2" xfId="25040" xr:uid="{00000000-0005-0000-0000-0000133A0000}"/>
    <cellStyle name="Standaard 4 2 5 4 2 5 5" xfId="16138" xr:uid="{00000000-0005-0000-0000-0000143A0000}"/>
    <cellStyle name="Standaard 4 2 5 4 2 5 6" xfId="25035" xr:uid="{00000000-0005-0000-0000-0000153A0000}"/>
    <cellStyle name="Standaard 4 2 5 4 2 6" xfId="2480" xr:uid="{00000000-0005-0000-0000-0000163A0000}"/>
    <cellStyle name="Standaard 4 2 5 4 2 6 2" xfId="7147" xr:uid="{00000000-0005-0000-0000-0000173A0000}"/>
    <cellStyle name="Standaard 4 2 5 4 2 6 2 2" xfId="25042" xr:uid="{00000000-0005-0000-0000-0000183A0000}"/>
    <cellStyle name="Standaard 4 2 5 4 2 6 3" xfId="11472" xr:uid="{00000000-0005-0000-0000-0000193A0000}"/>
    <cellStyle name="Standaard 4 2 5 4 2 6 3 2" xfId="25043" xr:uid="{00000000-0005-0000-0000-00001A3A0000}"/>
    <cellStyle name="Standaard 4 2 5 4 2 6 4" xfId="16140" xr:uid="{00000000-0005-0000-0000-00001B3A0000}"/>
    <cellStyle name="Standaard 4 2 5 4 2 6 5" xfId="25041" xr:uid="{00000000-0005-0000-0000-00001C3A0000}"/>
    <cellStyle name="Standaard 4 2 5 4 2 7" xfId="4816" xr:uid="{00000000-0005-0000-0000-00001D3A0000}"/>
    <cellStyle name="Standaard 4 2 5 4 2 7 2" xfId="25044" xr:uid="{00000000-0005-0000-0000-00001E3A0000}"/>
    <cellStyle name="Standaard 4 2 5 4 2 8" xfId="11449" xr:uid="{00000000-0005-0000-0000-00001F3A0000}"/>
    <cellStyle name="Standaard 4 2 5 4 2 8 2" xfId="25045" xr:uid="{00000000-0005-0000-0000-0000203A0000}"/>
    <cellStyle name="Standaard 4 2 5 4 2 9" xfId="16117" xr:uid="{00000000-0005-0000-0000-0000213A0000}"/>
    <cellStyle name="Standaard 4 2 5 4 3" xfId="251" xr:uid="{00000000-0005-0000-0000-0000223A0000}"/>
    <cellStyle name="Standaard 4 2 5 4 3 2" xfId="642" xr:uid="{00000000-0005-0000-0000-0000233A0000}"/>
    <cellStyle name="Standaard 4 2 5 4 3 2 2" xfId="2200" xr:uid="{00000000-0005-0000-0000-0000243A0000}"/>
    <cellStyle name="Standaard 4 2 5 4 3 2 2 2" xfId="4531" xr:uid="{00000000-0005-0000-0000-0000253A0000}"/>
    <cellStyle name="Standaard 4 2 5 4 3 2 2 2 2" xfId="9198" xr:uid="{00000000-0005-0000-0000-0000263A0000}"/>
    <cellStyle name="Standaard 4 2 5 4 3 2 2 2 2 2" xfId="25050" xr:uid="{00000000-0005-0000-0000-0000273A0000}"/>
    <cellStyle name="Standaard 4 2 5 4 3 2 2 2 3" xfId="11476" xr:uid="{00000000-0005-0000-0000-0000283A0000}"/>
    <cellStyle name="Standaard 4 2 5 4 3 2 2 2 3 2" xfId="25051" xr:uid="{00000000-0005-0000-0000-0000293A0000}"/>
    <cellStyle name="Standaard 4 2 5 4 3 2 2 2 4" xfId="16144" xr:uid="{00000000-0005-0000-0000-00002A3A0000}"/>
    <cellStyle name="Standaard 4 2 5 4 3 2 2 2 5" xfId="25049" xr:uid="{00000000-0005-0000-0000-00002B3A0000}"/>
    <cellStyle name="Standaard 4 2 5 4 3 2 2 3" xfId="6867" xr:uid="{00000000-0005-0000-0000-00002C3A0000}"/>
    <cellStyle name="Standaard 4 2 5 4 3 2 2 3 2" xfId="25052" xr:uid="{00000000-0005-0000-0000-00002D3A0000}"/>
    <cellStyle name="Standaard 4 2 5 4 3 2 2 4" xfId="11475" xr:uid="{00000000-0005-0000-0000-00002E3A0000}"/>
    <cellStyle name="Standaard 4 2 5 4 3 2 2 4 2" xfId="25053" xr:uid="{00000000-0005-0000-0000-00002F3A0000}"/>
    <cellStyle name="Standaard 4 2 5 4 3 2 2 5" xfId="16143" xr:uid="{00000000-0005-0000-0000-0000303A0000}"/>
    <cellStyle name="Standaard 4 2 5 4 3 2 2 6" xfId="25048" xr:uid="{00000000-0005-0000-0000-0000313A0000}"/>
    <cellStyle name="Standaard 4 2 5 4 3 2 3" xfId="1423" xr:uid="{00000000-0005-0000-0000-0000323A0000}"/>
    <cellStyle name="Standaard 4 2 5 4 3 2 3 2" xfId="3754" xr:uid="{00000000-0005-0000-0000-0000333A0000}"/>
    <cellStyle name="Standaard 4 2 5 4 3 2 3 2 2" xfId="8421" xr:uid="{00000000-0005-0000-0000-0000343A0000}"/>
    <cellStyle name="Standaard 4 2 5 4 3 2 3 2 2 2" xfId="25056" xr:uid="{00000000-0005-0000-0000-0000353A0000}"/>
    <cellStyle name="Standaard 4 2 5 4 3 2 3 2 3" xfId="11478" xr:uid="{00000000-0005-0000-0000-0000363A0000}"/>
    <cellStyle name="Standaard 4 2 5 4 3 2 3 2 3 2" xfId="25057" xr:uid="{00000000-0005-0000-0000-0000373A0000}"/>
    <cellStyle name="Standaard 4 2 5 4 3 2 3 2 4" xfId="16146" xr:uid="{00000000-0005-0000-0000-0000383A0000}"/>
    <cellStyle name="Standaard 4 2 5 4 3 2 3 2 5" xfId="25055" xr:uid="{00000000-0005-0000-0000-0000393A0000}"/>
    <cellStyle name="Standaard 4 2 5 4 3 2 3 3" xfId="6090" xr:uid="{00000000-0005-0000-0000-00003A3A0000}"/>
    <cellStyle name="Standaard 4 2 5 4 3 2 3 3 2" xfId="25058" xr:uid="{00000000-0005-0000-0000-00003B3A0000}"/>
    <cellStyle name="Standaard 4 2 5 4 3 2 3 4" xfId="11477" xr:uid="{00000000-0005-0000-0000-00003C3A0000}"/>
    <cellStyle name="Standaard 4 2 5 4 3 2 3 4 2" xfId="25059" xr:uid="{00000000-0005-0000-0000-00003D3A0000}"/>
    <cellStyle name="Standaard 4 2 5 4 3 2 3 5" xfId="16145" xr:uid="{00000000-0005-0000-0000-00003E3A0000}"/>
    <cellStyle name="Standaard 4 2 5 4 3 2 3 6" xfId="25054" xr:uid="{00000000-0005-0000-0000-00003F3A0000}"/>
    <cellStyle name="Standaard 4 2 5 4 3 2 4" xfId="2977" xr:uid="{00000000-0005-0000-0000-0000403A0000}"/>
    <cellStyle name="Standaard 4 2 5 4 3 2 4 2" xfId="7644" xr:uid="{00000000-0005-0000-0000-0000413A0000}"/>
    <cellStyle name="Standaard 4 2 5 4 3 2 4 2 2" xfId="25061" xr:uid="{00000000-0005-0000-0000-0000423A0000}"/>
    <cellStyle name="Standaard 4 2 5 4 3 2 4 3" xfId="11479" xr:uid="{00000000-0005-0000-0000-0000433A0000}"/>
    <cellStyle name="Standaard 4 2 5 4 3 2 4 3 2" xfId="25062" xr:uid="{00000000-0005-0000-0000-0000443A0000}"/>
    <cellStyle name="Standaard 4 2 5 4 3 2 4 4" xfId="16147" xr:uid="{00000000-0005-0000-0000-0000453A0000}"/>
    <cellStyle name="Standaard 4 2 5 4 3 2 4 5" xfId="25060" xr:uid="{00000000-0005-0000-0000-0000463A0000}"/>
    <cellStyle name="Standaard 4 2 5 4 3 2 5" xfId="5313" xr:uid="{00000000-0005-0000-0000-0000473A0000}"/>
    <cellStyle name="Standaard 4 2 5 4 3 2 5 2" xfId="25063" xr:uid="{00000000-0005-0000-0000-0000483A0000}"/>
    <cellStyle name="Standaard 4 2 5 4 3 2 6" xfId="11474" xr:uid="{00000000-0005-0000-0000-0000493A0000}"/>
    <cellStyle name="Standaard 4 2 5 4 3 2 6 2" xfId="25064" xr:uid="{00000000-0005-0000-0000-00004A3A0000}"/>
    <cellStyle name="Standaard 4 2 5 4 3 2 7" xfId="16142" xr:uid="{00000000-0005-0000-0000-00004B3A0000}"/>
    <cellStyle name="Standaard 4 2 5 4 3 2 8" xfId="25047" xr:uid="{00000000-0005-0000-0000-00004C3A0000}"/>
    <cellStyle name="Standaard 4 2 5 4 3 3" xfId="1812" xr:uid="{00000000-0005-0000-0000-00004D3A0000}"/>
    <cellStyle name="Standaard 4 2 5 4 3 3 2" xfId="4143" xr:uid="{00000000-0005-0000-0000-00004E3A0000}"/>
    <cellStyle name="Standaard 4 2 5 4 3 3 2 2" xfId="8810" xr:uid="{00000000-0005-0000-0000-00004F3A0000}"/>
    <cellStyle name="Standaard 4 2 5 4 3 3 2 2 2" xfId="25067" xr:uid="{00000000-0005-0000-0000-0000503A0000}"/>
    <cellStyle name="Standaard 4 2 5 4 3 3 2 3" xfId="11481" xr:uid="{00000000-0005-0000-0000-0000513A0000}"/>
    <cellStyle name="Standaard 4 2 5 4 3 3 2 3 2" xfId="25068" xr:uid="{00000000-0005-0000-0000-0000523A0000}"/>
    <cellStyle name="Standaard 4 2 5 4 3 3 2 4" xfId="16149" xr:uid="{00000000-0005-0000-0000-0000533A0000}"/>
    <cellStyle name="Standaard 4 2 5 4 3 3 2 5" xfId="25066" xr:uid="{00000000-0005-0000-0000-0000543A0000}"/>
    <cellStyle name="Standaard 4 2 5 4 3 3 3" xfId="6479" xr:uid="{00000000-0005-0000-0000-0000553A0000}"/>
    <cellStyle name="Standaard 4 2 5 4 3 3 3 2" xfId="25069" xr:uid="{00000000-0005-0000-0000-0000563A0000}"/>
    <cellStyle name="Standaard 4 2 5 4 3 3 4" xfId="11480" xr:uid="{00000000-0005-0000-0000-0000573A0000}"/>
    <cellStyle name="Standaard 4 2 5 4 3 3 4 2" xfId="25070" xr:uid="{00000000-0005-0000-0000-0000583A0000}"/>
    <cellStyle name="Standaard 4 2 5 4 3 3 5" xfId="16148" xr:uid="{00000000-0005-0000-0000-0000593A0000}"/>
    <cellStyle name="Standaard 4 2 5 4 3 3 6" xfId="25065" xr:uid="{00000000-0005-0000-0000-00005A3A0000}"/>
    <cellStyle name="Standaard 4 2 5 4 3 4" xfId="1035" xr:uid="{00000000-0005-0000-0000-00005B3A0000}"/>
    <cellStyle name="Standaard 4 2 5 4 3 4 2" xfId="3366" xr:uid="{00000000-0005-0000-0000-00005C3A0000}"/>
    <cellStyle name="Standaard 4 2 5 4 3 4 2 2" xfId="8033" xr:uid="{00000000-0005-0000-0000-00005D3A0000}"/>
    <cellStyle name="Standaard 4 2 5 4 3 4 2 2 2" xfId="25073" xr:uid="{00000000-0005-0000-0000-00005E3A0000}"/>
    <cellStyle name="Standaard 4 2 5 4 3 4 2 3" xfId="11483" xr:uid="{00000000-0005-0000-0000-00005F3A0000}"/>
    <cellStyle name="Standaard 4 2 5 4 3 4 2 3 2" xfId="25074" xr:uid="{00000000-0005-0000-0000-0000603A0000}"/>
    <cellStyle name="Standaard 4 2 5 4 3 4 2 4" xfId="16151" xr:uid="{00000000-0005-0000-0000-0000613A0000}"/>
    <cellStyle name="Standaard 4 2 5 4 3 4 2 5" xfId="25072" xr:uid="{00000000-0005-0000-0000-0000623A0000}"/>
    <cellStyle name="Standaard 4 2 5 4 3 4 3" xfId="5702" xr:uid="{00000000-0005-0000-0000-0000633A0000}"/>
    <cellStyle name="Standaard 4 2 5 4 3 4 3 2" xfId="25075" xr:uid="{00000000-0005-0000-0000-0000643A0000}"/>
    <cellStyle name="Standaard 4 2 5 4 3 4 4" xfId="11482" xr:uid="{00000000-0005-0000-0000-0000653A0000}"/>
    <cellStyle name="Standaard 4 2 5 4 3 4 4 2" xfId="25076" xr:uid="{00000000-0005-0000-0000-0000663A0000}"/>
    <cellStyle name="Standaard 4 2 5 4 3 4 5" xfId="16150" xr:uid="{00000000-0005-0000-0000-0000673A0000}"/>
    <cellStyle name="Standaard 4 2 5 4 3 4 6" xfId="25071" xr:uid="{00000000-0005-0000-0000-0000683A0000}"/>
    <cellStyle name="Standaard 4 2 5 4 3 5" xfId="2589" xr:uid="{00000000-0005-0000-0000-0000693A0000}"/>
    <cellStyle name="Standaard 4 2 5 4 3 5 2" xfId="7256" xr:uid="{00000000-0005-0000-0000-00006A3A0000}"/>
    <cellStyle name="Standaard 4 2 5 4 3 5 2 2" xfId="25078" xr:uid="{00000000-0005-0000-0000-00006B3A0000}"/>
    <cellStyle name="Standaard 4 2 5 4 3 5 3" xfId="11484" xr:uid="{00000000-0005-0000-0000-00006C3A0000}"/>
    <cellStyle name="Standaard 4 2 5 4 3 5 3 2" xfId="25079" xr:uid="{00000000-0005-0000-0000-00006D3A0000}"/>
    <cellStyle name="Standaard 4 2 5 4 3 5 4" xfId="16152" xr:uid="{00000000-0005-0000-0000-00006E3A0000}"/>
    <cellStyle name="Standaard 4 2 5 4 3 5 5" xfId="25077" xr:uid="{00000000-0005-0000-0000-00006F3A0000}"/>
    <cellStyle name="Standaard 4 2 5 4 3 6" xfId="4925" xr:uid="{00000000-0005-0000-0000-0000703A0000}"/>
    <cellStyle name="Standaard 4 2 5 4 3 6 2" xfId="25080" xr:uid="{00000000-0005-0000-0000-0000713A0000}"/>
    <cellStyle name="Standaard 4 2 5 4 3 7" xfId="11473" xr:uid="{00000000-0005-0000-0000-0000723A0000}"/>
    <cellStyle name="Standaard 4 2 5 4 3 7 2" xfId="25081" xr:uid="{00000000-0005-0000-0000-0000733A0000}"/>
    <cellStyle name="Standaard 4 2 5 4 3 8" xfId="16141" xr:uid="{00000000-0005-0000-0000-0000743A0000}"/>
    <cellStyle name="Standaard 4 2 5 4 3 9" xfId="25046" xr:uid="{00000000-0005-0000-0000-0000753A0000}"/>
    <cellStyle name="Standaard 4 2 5 4 4" xfId="448" xr:uid="{00000000-0005-0000-0000-0000763A0000}"/>
    <cellStyle name="Standaard 4 2 5 4 4 2" xfId="2006" xr:uid="{00000000-0005-0000-0000-0000773A0000}"/>
    <cellStyle name="Standaard 4 2 5 4 4 2 2" xfId="4337" xr:uid="{00000000-0005-0000-0000-0000783A0000}"/>
    <cellStyle name="Standaard 4 2 5 4 4 2 2 2" xfId="9004" xr:uid="{00000000-0005-0000-0000-0000793A0000}"/>
    <cellStyle name="Standaard 4 2 5 4 4 2 2 2 2" xfId="25085" xr:uid="{00000000-0005-0000-0000-00007A3A0000}"/>
    <cellStyle name="Standaard 4 2 5 4 4 2 2 3" xfId="11487" xr:uid="{00000000-0005-0000-0000-00007B3A0000}"/>
    <cellStyle name="Standaard 4 2 5 4 4 2 2 3 2" xfId="25086" xr:uid="{00000000-0005-0000-0000-00007C3A0000}"/>
    <cellStyle name="Standaard 4 2 5 4 4 2 2 4" xfId="16155" xr:uid="{00000000-0005-0000-0000-00007D3A0000}"/>
    <cellStyle name="Standaard 4 2 5 4 4 2 2 5" xfId="25084" xr:uid="{00000000-0005-0000-0000-00007E3A0000}"/>
    <cellStyle name="Standaard 4 2 5 4 4 2 3" xfId="6673" xr:uid="{00000000-0005-0000-0000-00007F3A0000}"/>
    <cellStyle name="Standaard 4 2 5 4 4 2 3 2" xfId="25087" xr:uid="{00000000-0005-0000-0000-0000803A0000}"/>
    <cellStyle name="Standaard 4 2 5 4 4 2 4" xfId="11486" xr:uid="{00000000-0005-0000-0000-0000813A0000}"/>
    <cellStyle name="Standaard 4 2 5 4 4 2 4 2" xfId="25088" xr:uid="{00000000-0005-0000-0000-0000823A0000}"/>
    <cellStyle name="Standaard 4 2 5 4 4 2 5" xfId="16154" xr:uid="{00000000-0005-0000-0000-0000833A0000}"/>
    <cellStyle name="Standaard 4 2 5 4 4 2 6" xfId="25083" xr:uid="{00000000-0005-0000-0000-0000843A0000}"/>
    <cellStyle name="Standaard 4 2 5 4 4 3" xfId="1229" xr:uid="{00000000-0005-0000-0000-0000853A0000}"/>
    <cellStyle name="Standaard 4 2 5 4 4 3 2" xfId="3560" xr:uid="{00000000-0005-0000-0000-0000863A0000}"/>
    <cellStyle name="Standaard 4 2 5 4 4 3 2 2" xfId="8227" xr:uid="{00000000-0005-0000-0000-0000873A0000}"/>
    <cellStyle name="Standaard 4 2 5 4 4 3 2 2 2" xfId="25091" xr:uid="{00000000-0005-0000-0000-0000883A0000}"/>
    <cellStyle name="Standaard 4 2 5 4 4 3 2 3" xfId="11489" xr:uid="{00000000-0005-0000-0000-0000893A0000}"/>
    <cellStyle name="Standaard 4 2 5 4 4 3 2 3 2" xfId="25092" xr:uid="{00000000-0005-0000-0000-00008A3A0000}"/>
    <cellStyle name="Standaard 4 2 5 4 4 3 2 4" xfId="16157" xr:uid="{00000000-0005-0000-0000-00008B3A0000}"/>
    <cellStyle name="Standaard 4 2 5 4 4 3 2 5" xfId="25090" xr:uid="{00000000-0005-0000-0000-00008C3A0000}"/>
    <cellStyle name="Standaard 4 2 5 4 4 3 3" xfId="5896" xr:uid="{00000000-0005-0000-0000-00008D3A0000}"/>
    <cellStyle name="Standaard 4 2 5 4 4 3 3 2" xfId="25093" xr:uid="{00000000-0005-0000-0000-00008E3A0000}"/>
    <cellStyle name="Standaard 4 2 5 4 4 3 4" xfId="11488" xr:uid="{00000000-0005-0000-0000-00008F3A0000}"/>
    <cellStyle name="Standaard 4 2 5 4 4 3 4 2" xfId="25094" xr:uid="{00000000-0005-0000-0000-0000903A0000}"/>
    <cellStyle name="Standaard 4 2 5 4 4 3 5" xfId="16156" xr:uid="{00000000-0005-0000-0000-0000913A0000}"/>
    <cellStyle name="Standaard 4 2 5 4 4 3 6" xfId="25089" xr:uid="{00000000-0005-0000-0000-0000923A0000}"/>
    <cellStyle name="Standaard 4 2 5 4 4 4" xfId="2783" xr:uid="{00000000-0005-0000-0000-0000933A0000}"/>
    <cellStyle name="Standaard 4 2 5 4 4 4 2" xfId="7450" xr:uid="{00000000-0005-0000-0000-0000943A0000}"/>
    <cellStyle name="Standaard 4 2 5 4 4 4 2 2" xfId="25096" xr:uid="{00000000-0005-0000-0000-0000953A0000}"/>
    <cellStyle name="Standaard 4 2 5 4 4 4 3" xfId="11490" xr:uid="{00000000-0005-0000-0000-0000963A0000}"/>
    <cellStyle name="Standaard 4 2 5 4 4 4 3 2" xfId="25097" xr:uid="{00000000-0005-0000-0000-0000973A0000}"/>
    <cellStyle name="Standaard 4 2 5 4 4 4 4" xfId="16158" xr:uid="{00000000-0005-0000-0000-0000983A0000}"/>
    <cellStyle name="Standaard 4 2 5 4 4 4 5" xfId="25095" xr:uid="{00000000-0005-0000-0000-0000993A0000}"/>
    <cellStyle name="Standaard 4 2 5 4 4 5" xfId="5119" xr:uid="{00000000-0005-0000-0000-00009A3A0000}"/>
    <cellStyle name="Standaard 4 2 5 4 4 5 2" xfId="25098" xr:uid="{00000000-0005-0000-0000-00009B3A0000}"/>
    <cellStyle name="Standaard 4 2 5 4 4 6" xfId="11485" xr:uid="{00000000-0005-0000-0000-00009C3A0000}"/>
    <cellStyle name="Standaard 4 2 5 4 4 6 2" xfId="25099" xr:uid="{00000000-0005-0000-0000-00009D3A0000}"/>
    <cellStyle name="Standaard 4 2 5 4 4 7" xfId="16153" xr:uid="{00000000-0005-0000-0000-00009E3A0000}"/>
    <cellStyle name="Standaard 4 2 5 4 4 8" xfId="25082" xr:uid="{00000000-0005-0000-0000-00009F3A0000}"/>
    <cellStyle name="Standaard 4 2 5 4 5" xfId="1618" xr:uid="{00000000-0005-0000-0000-0000A03A0000}"/>
    <cellStyle name="Standaard 4 2 5 4 5 2" xfId="3949" xr:uid="{00000000-0005-0000-0000-0000A13A0000}"/>
    <cellStyle name="Standaard 4 2 5 4 5 2 2" xfId="8616" xr:uid="{00000000-0005-0000-0000-0000A23A0000}"/>
    <cellStyle name="Standaard 4 2 5 4 5 2 2 2" xfId="25102" xr:uid="{00000000-0005-0000-0000-0000A33A0000}"/>
    <cellStyle name="Standaard 4 2 5 4 5 2 3" xfId="11492" xr:uid="{00000000-0005-0000-0000-0000A43A0000}"/>
    <cellStyle name="Standaard 4 2 5 4 5 2 3 2" xfId="25103" xr:uid="{00000000-0005-0000-0000-0000A53A0000}"/>
    <cellStyle name="Standaard 4 2 5 4 5 2 4" xfId="16160" xr:uid="{00000000-0005-0000-0000-0000A63A0000}"/>
    <cellStyle name="Standaard 4 2 5 4 5 2 5" xfId="25101" xr:uid="{00000000-0005-0000-0000-0000A73A0000}"/>
    <cellStyle name="Standaard 4 2 5 4 5 3" xfId="6285" xr:uid="{00000000-0005-0000-0000-0000A83A0000}"/>
    <cellStyle name="Standaard 4 2 5 4 5 3 2" xfId="25104" xr:uid="{00000000-0005-0000-0000-0000A93A0000}"/>
    <cellStyle name="Standaard 4 2 5 4 5 4" xfId="11491" xr:uid="{00000000-0005-0000-0000-0000AA3A0000}"/>
    <cellStyle name="Standaard 4 2 5 4 5 4 2" xfId="25105" xr:uid="{00000000-0005-0000-0000-0000AB3A0000}"/>
    <cellStyle name="Standaard 4 2 5 4 5 5" xfId="16159" xr:uid="{00000000-0005-0000-0000-0000AC3A0000}"/>
    <cellStyle name="Standaard 4 2 5 4 5 6" xfId="25100" xr:uid="{00000000-0005-0000-0000-0000AD3A0000}"/>
    <cellStyle name="Standaard 4 2 5 4 6" xfId="841" xr:uid="{00000000-0005-0000-0000-0000AE3A0000}"/>
    <cellStyle name="Standaard 4 2 5 4 6 2" xfId="3172" xr:uid="{00000000-0005-0000-0000-0000AF3A0000}"/>
    <cellStyle name="Standaard 4 2 5 4 6 2 2" xfId="7839" xr:uid="{00000000-0005-0000-0000-0000B03A0000}"/>
    <cellStyle name="Standaard 4 2 5 4 6 2 2 2" xfId="25108" xr:uid="{00000000-0005-0000-0000-0000B13A0000}"/>
    <cellStyle name="Standaard 4 2 5 4 6 2 3" xfId="11494" xr:uid="{00000000-0005-0000-0000-0000B23A0000}"/>
    <cellStyle name="Standaard 4 2 5 4 6 2 3 2" xfId="25109" xr:uid="{00000000-0005-0000-0000-0000B33A0000}"/>
    <cellStyle name="Standaard 4 2 5 4 6 2 4" xfId="16162" xr:uid="{00000000-0005-0000-0000-0000B43A0000}"/>
    <cellStyle name="Standaard 4 2 5 4 6 2 5" xfId="25107" xr:uid="{00000000-0005-0000-0000-0000B53A0000}"/>
    <cellStyle name="Standaard 4 2 5 4 6 3" xfId="5508" xr:uid="{00000000-0005-0000-0000-0000B63A0000}"/>
    <cellStyle name="Standaard 4 2 5 4 6 3 2" xfId="25110" xr:uid="{00000000-0005-0000-0000-0000B73A0000}"/>
    <cellStyle name="Standaard 4 2 5 4 6 4" xfId="11493" xr:uid="{00000000-0005-0000-0000-0000B83A0000}"/>
    <cellStyle name="Standaard 4 2 5 4 6 4 2" xfId="25111" xr:uid="{00000000-0005-0000-0000-0000B93A0000}"/>
    <cellStyle name="Standaard 4 2 5 4 6 5" xfId="16161" xr:uid="{00000000-0005-0000-0000-0000BA3A0000}"/>
    <cellStyle name="Standaard 4 2 5 4 6 6" xfId="25106" xr:uid="{00000000-0005-0000-0000-0000BB3A0000}"/>
    <cellStyle name="Standaard 4 2 5 4 7" xfId="2395" xr:uid="{00000000-0005-0000-0000-0000BC3A0000}"/>
    <cellStyle name="Standaard 4 2 5 4 7 2" xfId="7062" xr:uid="{00000000-0005-0000-0000-0000BD3A0000}"/>
    <cellStyle name="Standaard 4 2 5 4 7 2 2" xfId="25113" xr:uid="{00000000-0005-0000-0000-0000BE3A0000}"/>
    <cellStyle name="Standaard 4 2 5 4 7 3" xfId="11495" xr:uid="{00000000-0005-0000-0000-0000BF3A0000}"/>
    <cellStyle name="Standaard 4 2 5 4 7 3 2" xfId="25114" xr:uid="{00000000-0005-0000-0000-0000C03A0000}"/>
    <cellStyle name="Standaard 4 2 5 4 7 4" xfId="16163" xr:uid="{00000000-0005-0000-0000-0000C13A0000}"/>
    <cellStyle name="Standaard 4 2 5 4 7 5" xfId="25112" xr:uid="{00000000-0005-0000-0000-0000C23A0000}"/>
    <cellStyle name="Standaard 4 2 5 4 8" xfId="4717" xr:uid="{00000000-0005-0000-0000-0000C33A0000}"/>
    <cellStyle name="Standaard 4 2 5 4 8 2" xfId="25115" xr:uid="{00000000-0005-0000-0000-0000C43A0000}"/>
    <cellStyle name="Standaard 4 2 5 4 9" xfId="11448" xr:uid="{00000000-0005-0000-0000-0000C53A0000}"/>
    <cellStyle name="Standaard 4 2 5 4 9 2" xfId="25116" xr:uid="{00000000-0005-0000-0000-0000C63A0000}"/>
    <cellStyle name="Standaard 4 2 5 5" xfId="124" xr:uid="{00000000-0005-0000-0000-0000C73A0000}"/>
    <cellStyle name="Standaard 4 2 5 5 10" xfId="25117" xr:uid="{00000000-0005-0000-0000-0000C83A0000}"/>
    <cellStyle name="Standaard 4 2 5 5 2" xfId="318" xr:uid="{00000000-0005-0000-0000-0000C93A0000}"/>
    <cellStyle name="Standaard 4 2 5 5 2 2" xfId="709" xr:uid="{00000000-0005-0000-0000-0000CA3A0000}"/>
    <cellStyle name="Standaard 4 2 5 5 2 2 2" xfId="2267" xr:uid="{00000000-0005-0000-0000-0000CB3A0000}"/>
    <cellStyle name="Standaard 4 2 5 5 2 2 2 2" xfId="4598" xr:uid="{00000000-0005-0000-0000-0000CC3A0000}"/>
    <cellStyle name="Standaard 4 2 5 5 2 2 2 2 2" xfId="9265" xr:uid="{00000000-0005-0000-0000-0000CD3A0000}"/>
    <cellStyle name="Standaard 4 2 5 5 2 2 2 2 2 2" xfId="25122" xr:uid="{00000000-0005-0000-0000-0000CE3A0000}"/>
    <cellStyle name="Standaard 4 2 5 5 2 2 2 2 3" xfId="11500" xr:uid="{00000000-0005-0000-0000-0000CF3A0000}"/>
    <cellStyle name="Standaard 4 2 5 5 2 2 2 2 3 2" xfId="25123" xr:uid="{00000000-0005-0000-0000-0000D03A0000}"/>
    <cellStyle name="Standaard 4 2 5 5 2 2 2 2 4" xfId="16168" xr:uid="{00000000-0005-0000-0000-0000D13A0000}"/>
    <cellStyle name="Standaard 4 2 5 5 2 2 2 2 5" xfId="25121" xr:uid="{00000000-0005-0000-0000-0000D23A0000}"/>
    <cellStyle name="Standaard 4 2 5 5 2 2 2 3" xfId="6934" xr:uid="{00000000-0005-0000-0000-0000D33A0000}"/>
    <cellStyle name="Standaard 4 2 5 5 2 2 2 3 2" xfId="25124" xr:uid="{00000000-0005-0000-0000-0000D43A0000}"/>
    <cellStyle name="Standaard 4 2 5 5 2 2 2 4" xfId="11499" xr:uid="{00000000-0005-0000-0000-0000D53A0000}"/>
    <cellStyle name="Standaard 4 2 5 5 2 2 2 4 2" xfId="25125" xr:uid="{00000000-0005-0000-0000-0000D63A0000}"/>
    <cellStyle name="Standaard 4 2 5 5 2 2 2 5" xfId="16167" xr:uid="{00000000-0005-0000-0000-0000D73A0000}"/>
    <cellStyle name="Standaard 4 2 5 5 2 2 2 6" xfId="25120" xr:uid="{00000000-0005-0000-0000-0000D83A0000}"/>
    <cellStyle name="Standaard 4 2 5 5 2 2 3" xfId="1490" xr:uid="{00000000-0005-0000-0000-0000D93A0000}"/>
    <cellStyle name="Standaard 4 2 5 5 2 2 3 2" xfId="3821" xr:uid="{00000000-0005-0000-0000-0000DA3A0000}"/>
    <cellStyle name="Standaard 4 2 5 5 2 2 3 2 2" xfId="8488" xr:uid="{00000000-0005-0000-0000-0000DB3A0000}"/>
    <cellStyle name="Standaard 4 2 5 5 2 2 3 2 2 2" xfId="25128" xr:uid="{00000000-0005-0000-0000-0000DC3A0000}"/>
    <cellStyle name="Standaard 4 2 5 5 2 2 3 2 3" xfId="11502" xr:uid="{00000000-0005-0000-0000-0000DD3A0000}"/>
    <cellStyle name="Standaard 4 2 5 5 2 2 3 2 3 2" xfId="25129" xr:uid="{00000000-0005-0000-0000-0000DE3A0000}"/>
    <cellStyle name="Standaard 4 2 5 5 2 2 3 2 4" xfId="16170" xr:uid="{00000000-0005-0000-0000-0000DF3A0000}"/>
    <cellStyle name="Standaard 4 2 5 5 2 2 3 2 5" xfId="25127" xr:uid="{00000000-0005-0000-0000-0000E03A0000}"/>
    <cellStyle name="Standaard 4 2 5 5 2 2 3 3" xfId="6157" xr:uid="{00000000-0005-0000-0000-0000E13A0000}"/>
    <cellStyle name="Standaard 4 2 5 5 2 2 3 3 2" xfId="25130" xr:uid="{00000000-0005-0000-0000-0000E23A0000}"/>
    <cellStyle name="Standaard 4 2 5 5 2 2 3 4" xfId="11501" xr:uid="{00000000-0005-0000-0000-0000E33A0000}"/>
    <cellStyle name="Standaard 4 2 5 5 2 2 3 4 2" xfId="25131" xr:uid="{00000000-0005-0000-0000-0000E43A0000}"/>
    <cellStyle name="Standaard 4 2 5 5 2 2 3 5" xfId="16169" xr:uid="{00000000-0005-0000-0000-0000E53A0000}"/>
    <cellStyle name="Standaard 4 2 5 5 2 2 3 6" xfId="25126" xr:uid="{00000000-0005-0000-0000-0000E63A0000}"/>
    <cellStyle name="Standaard 4 2 5 5 2 2 4" xfId="3044" xr:uid="{00000000-0005-0000-0000-0000E73A0000}"/>
    <cellStyle name="Standaard 4 2 5 5 2 2 4 2" xfId="7711" xr:uid="{00000000-0005-0000-0000-0000E83A0000}"/>
    <cellStyle name="Standaard 4 2 5 5 2 2 4 2 2" xfId="25133" xr:uid="{00000000-0005-0000-0000-0000E93A0000}"/>
    <cellStyle name="Standaard 4 2 5 5 2 2 4 3" xfId="11503" xr:uid="{00000000-0005-0000-0000-0000EA3A0000}"/>
    <cellStyle name="Standaard 4 2 5 5 2 2 4 3 2" xfId="25134" xr:uid="{00000000-0005-0000-0000-0000EB3A0000}"/>
    <cellStyle name="Standaard 4 2 5 5 2 2 4 4" xfId="16171" xr:uid="{00000000-0005-0000-0000-0000EC3A0000}"/>
    <cellStyle name="Standaard 4 2 5 5 2 2 4 5" xfId="25132" xr:uid="{00000000-0005-0000-0000-0000ED3A0000}"/>
    <cellStyle name="Standaard 4 2 5 5 2 2 5" xfId="5380" xr:uid="{00000000-0005-0000-0000-0000EE3A0000}"/>
    <cellStyle name="Standaard 4 2 5 5 2 2 5 2" xfId="25135" xr:uid="{00000000-0005-0000-0000-0000EF3A0000}"/>
    <cellStyle name="Standaard 4 2 5 5 2 2 6" xfId="11498" xr:uid="{00000000-0005-0000-0000-0000F03A0000}"/>
    <cellStyle name="Standaard 4 2 5 5 2 2 6 2" xfId="25136" xr:uid="{00000000-0005-0000-0000-0000F13A0000}"/>
    <cellStyle name="Standaard 4 2 5 5 2 2 7" xfId="16166" xr:uid="{00000000-0005-0000-0000-0000F23A0000}"/>
    <cellStyle name="Standaard 4 2 5 5 2 2 8" xfId="25119" xr:uid="{00000000-0005-0000-0000-0000F33A0000}"/>
    <cellStyle name="Standaard 4 2 5 5 2 3" xfId="1879" xr:uid="{00000000-0005-0000-0000-0000F43A0000}"/>
    <cellStyle name="Standaard 4 2 5 5 2 3 2" xfId="4210" xr:uid="{00000000-0005-0000-0000-0000F53A0000}"/>
    <cellStyle name="Standaard 4 2 5 5 2 3 2 2" xfId="8877" xr:uid="{00000000-0005-0000-0000-0000F63A0000}"/>
    <cellStyle name="Standaard 4 2 5 5 2 3 2 2 2" xfId="25139" xr:uid="{00000000-0005-0000-0000-0000F73A0000}"/>
    <cellStyle name="Standaard 4 2 5 5 2 3 2 3" xfId="11505" xr:uid="{00000000-0005-0000-0000-0000F83A0000}"/>
    <cellStyle name="Standaard 4 2 5 5 2 3 2 3 2" xfId="25140" xr:uid="{00000000-0005-0000-0000-0000F93A0000}"/>
    <cellStyle name="Standaard 4 2 5 5 2 3 2 4" xfId="16173" xr:uid="{00000000-0005-0000-0000-0000FA3A0000}"/>
    <cellStyle name="Standaard 4 2 5 5 2 3 2 5" xfId="25138" xr:uid="{00000000-0005-0000-0000-0000FB3A0000}"/>
    <cellStyle name="Standaard 4 2 5 5 2 3 3" xfId="6546" xr:uid="{00000000-0005-0000-0000-0000FC3A0000}"/>
    <cellStyle name="Standaard 4 2 5 5 2 3 3 2" xfId="25141" xr:uid="{00000000-0005-0000-0000-0000FD3A0000}"/>
    <cellStyle name="Standaard 4 2 5 5 2 3 4" xfId="11504" xr:uid="{00000000-0005-0000-0000-0000FE3A0000}"/>
    <cellStyle name="Standaard 4 2 5 5 2 3 4 2" xfId="25142" xr:uid="{00000000-0005-0000-0000-0000FF3A0000}"/>
    <cellStyle name="Standaard 4 2 5 5 2 3 5" xfId="16172" xr:uid="{00000000-0005-0000-0000-0000003B0000}"/>
    <cellStyle name="Standaard 4 2 5 5 2 3 6" xfId="25137" xr:uid="{00000000-0005-0000-0000-0000013B0000}"/>
    <cellStyle name="Standaard 4 2 5 5 2 4" xfId="1102" xr:uid="{00000000-0005-0000-0000-0000023B0000}"/>
    <cellStyle name="Standaard 4 2 5 5 2 4 2" xfId="3433" xr:uid="{00000000-0005-0000-0000-0000033B0000}"/>
    <cellStyle name="Standaard 4 2 5 5 2 4 2 2" xfId="8100" xr:uid="{00000000-0005-0000-0000-0000043B0000}"/>
    <cellStyle name="Standaard 4 2 5 5 2 4 2 2 2" xfId="25145" xr:uid="{00000000-0005-0000-0000-0000053B0000}"/>
    <cellStyle name="Standaard 4 2 5 5 2 4 2 3" xfId="11507" xr:uid="{00000000-0005-0000-0000-0000063B0000}"/>
    <cellStyle name="Standaard 4 2 5 5 2 4 2 3 2" xfId="25146" xr:uid="{00000000-0005-0000-0000-0000073B0000}"/>
    <cellStyle name="Standaard 4 2 5 5 2 4 2 4" xfId="16175" xr:uid="{00000000-0005-0000-0000-0000083B0000}"/>
    <cellStyle name="Standaard 4 2 5 5 2 4 2 5" xfId="25144" xr:uid="{00000000-0005-0000-0000-0000093B0000}"/>
    <cellStyle name="Standaard 4 2 5 5 2 4 3" xfId="5769" xr:uid="{00000000-0005-0000-0000-00000A3B0000}"/>
    <cellStyle name="Standaard 4 2 5 5 2 4 3 2" xfId="25147" xr:uid="{00000000-0005-0000-0000-00000B3B0000}"/>
    <cellStyle name="Standaard 4 2 5 5 2 4 4" xfId="11506" xr:uid="{00000000-0005-0000-0000-00000C3B0000}"/>
    <cellStyle name="Standaard 4 2 5 5 2 4 4 2" xfId="25148" xr:uid="{00000000-0005-0000-0000-00000D3B0000}"/>
    <cellStyle name="Standaard 4 2 5 5 2 4 5" xfId="16174" xr:uid="{00000000-0005-0000-0000-00000E3B0000}"/>
    <cellStyle name="Standaard 4 2 5 5 2 4 6" xfId="25143" xr:uid="{00000000-0005-0000-0000-00000F3B0000}"/>
    <cellStyle name="Standaard 4 2 5 5 2 5" xfId="2656" xr:uid="{00000000-0005-0000-0000-0000103B0000}"/>
    <cellStyle name="Standaard 4 2 5 5 2 5 2" xfId="7323" xr:uid="{00000000-0005-0000-0000-0000113B0000}"/>
    <cellStyle name="Standaard 4 2 5 5 2 5 2 2" xfId="25150" xr:uid="{00000000-0005-0000-0000-0000123B0000}"/>
    <cellStyle name="Standaard 4 2 5 5 2 5 3" xfId="11508" xr:uid="{00000000-0005-0000-0000-0000133B0000}"/>
    <cellStyle name="Standaard 4 2 5 5 2 5 3 2" xfId="25151" xr:uid="{00000000-0005-0000-0000-0000143B0000}"/>
    <cellStyle name="Standaard 4 2 5 5 2 5 4" xfId="16176" xr:uid="{00000000-0005-0000-0000-0000153B0000}"/>
    <cellStyle name="Standaard 4 2 5 5 2 5 5" xfId="25149" xr:uid="{00000000-0005-0000-0000-0000163B0000}"/>
    <cellStyle name="Standaard 4 2 5 5 2 6" xfId="4992" xr:uid="{00000000-0005-0000-0000-0000173B0000}"/>
    <cellStyle name="Standaard 4 2 5 5 2 6 2" xfId="25152" xr:uid="{00000000-0005-0000-0000-0000183B0000}"/>
    <cellStyle name="Standaard 4 2 5 5 2 7" xfId="11497" xr:uid="{00000000-0005-0000-0000-0000193B0000}"/>
    <cellStyle name="Standaard 4 2 5 5 2 7 2" xfId="25153" xr:uid="{00000000-0005-0000-0000-00001A3B0000}"/>
    <cellStyle name="Standaard 4 2 5 5 2 8" xfId="16165" xr:uid="{00000000-0005-0000-0000-00001B3B0000}"/>
    <cellStyle name="Standaard 4 2 5 5 2 9" xfId="25118" xr:uid="{00000000-0005-0000-0000-00001C3B0000}"/>
    <cellStyle name="Standaard 4 2 5 5 3" xfId="515" xr:uid="{00000000-0005-0000-0000-00001D3B0000}"/>
    <cellStyle name="Standaard 4 2 5 5 3 2" xfId="2073" xr:uid="{00000000-0005-0000-0000-00001E3B0000}"/>
    <cellStyle name="Standaard 4 2 5 5 3 2 2" xfId="4404" xr:uid="{00000000-0005-0000-0000-00001F3B0000}"/>
    <cellStyle name="Standaard 4 2 5 5 3 2 2 2" xfId="9071" xr:uid="{00000000-0005-0000-0000-0000203B0000}"/>
    <cellStyle name="Standaard 4 2 5 5 3 2 2 2 2" xfId="25157" xr:uid="{00000000-0005-0000-0000-0000213B0000}"/>
    <cellStyle name="Standaard 4 2 5 5 3 2 2 3" xfId="11511" xr:uid="{00000000-0005-0000-0000-0000223B0000}"/>
    <cellStyle name="Standaard 4 2 5 5 3 2 2 3 2" xfId="25158" xr:uid="{00000000-0005-0000-0000-0000233B0000}"/>
    <cellStyle name="Standaard 4 2 5 5 3 2 2 4" xfId="16179" xr:uid="{00000000-0005-0000-0000-0000243B0000}"/>
    <cellStyle name="Standaard 4 2 5 5 3 2 2 5" xfId="25156" xr:uid="{00000000-0005-0000-0000-0000253B0000}"/>
    <cellStyle name="Standaard 4 2 5 5 3 2 3" xfId="6740" xr:uid="{00000000-0005-0000-0000-0000263B0000}"/>
    <cellStyle name="Standaard 4 2 5 5 3 2 3 2" xfId="25159" xr:uid="{00000000-0005-0000-0000-0000273B0000}"/>
    <cellStyle name="Standaard 4 2 5 5 3 2 4" xfId="11510" xr:uid="{00000000-0005-0000-0000-0000283B0000}"/>
    <cellStyle name="Standaard 4 2 5 5 3 2 4 2" xfId="25160" xr:uid="{00000000-0005-0000-0000-0000293B0000}"/>
    <cellStyle name="Standaard 4 2 5 5 3 2 5" xfId="16178" xr:uid="{00000000-0005-0000-0000-00002A3B0000}"/>
    <cellStyle name="Standaard 4 2 5 5 3 2 6" xfId="25155" xr:uid="{00000000-0005-0000-0000-00002B3B0000}"/>
    <cellStyle name="Standaard 4 2 5 5 3 3" xfId="1296" xr:uid="{00000000-0005-0000-0000-00002C3B0000}"/>
    <cellStyle name="Standaard 4 2 5 5 3 3 2" xfId="3627" xr:uid="{00000000-0005-0000-0000-00002D3B0000}"/>
    <cellStyle name="Standaard 4 2 5 5 3 3 2 2" xfId="8294" xr:uid="{00000000-0005-0000-0000-00002E3B0000}"/>
    <cellStyle name="Standaard 4 2 5 5 3 3 2 2 2" xfId="25163" xr:uid="{00000000-0005-0000-0000-00002F3B0000}"/>
    <cellStyle name="Standaard 4 2 5 5 3 3 2 3" xfId="11513" xr:uid="{00000000-0005-0000-0000-0000303B0000}"/>
    <cellStyle name="Standaard 4 2 5 5 3 3 2 3 2" xfId="25164" xr:uid="{00000000-0005-0000-0000-0000313B0000}"/>
    <cellStyle name="Standaard 4 2 5 5 3 3 2 4" xfId="16181" xr:uid="{00000000-0005-0000-0000-0000323B0000}"/>
    <cellStyle name="Standaard 4 2 5 5 3 3 2 5" xfId="25162" xr:uid="{00000000-0005-0000-0000-0000333B0000}"/>
    <cellStyle name="Standaard 4 2 5 5 3 3 3" xfId="5963" xr:uid="{00000000-0005-0000-0000-0000343B0000}"/>
    <cellStyle name="Standaard 4 2 5 5 3 3 3 2" xfId="25165" xr:uid="{00000000-0005-0000-0000-0000353B0000}"/>
    <cellStyle name="Standaard 4 2 5 5 3 3 4" xfId="11512" xr:uid="{00000000-0005-0000-0000-0000363B0000}"/>
    <cellStyle name="Standaard 4 2 5 5 3 3 4 2" xfId="25166" xr:uid="{00000000-0005-0000-0000-0000373B0000}"/>
    <cellStyle name="Standaard 4 2 5 5 3 3 5" xfId="16180" xr:uid="{00000000-0005-0000-0000-0000383B0000}"/>
    <cellStyle name="Standaard 4 2 5 5 3 3 6" xfId="25161" xr:uid="{00000000-0005-0000-0000-0000393B0000}"/>
    <cellStyle name="Standaard 4 2 5 5 3 4" xfId="2850" xr:uid="{00000000-0005-0000-0000-00003A3B0000}"/>
    <cellStyle name="Standaard 4 2 5 5 3 4 2" xfId="7517" xr:uid="{00000000-0005-0000-0000-00003B3B0000}"/>
    <cellStyle name="Standaard 4 2 5 5 3 4 2 2" xfId="25168" xr:uid="{00000000-0005-0000-0000-00003C3B0000}"/>
    <cellStyle name="Standaard 4 2 5 5 3 4 3" xfId="11514" xr:uid="{00000000-0005-0000-0000-00003D3B0000}"/>
    <cellStyle name="Standaard 4 2 5 5 3 4 3 2" xfId="25169" xr:uid="{00000000-0005-0000-0000-00003E3B0000}"/>
    <cellStyle name="Standaard 4 2 5 5 3 4 4" xfId="16182" xr:uid="{00000000-0005-0000-0000-00003F3B0000}"/>
    <cellStyle name="Standaard 4 2 5 5 3 4 5" xfId="25167" xr:uid="{00000000-0005-0000-0000-0000403B0000}"/>
    <cellStyle name="Standaard 4 2 5 5 3 5" xfId="5186" xr:uid="{00000000-0005-0000-0000-0000413B0000}"/>
    <cellStyle name="Standaard 4 2 5 5 3 5 2" xfId="25170" xr:uid="{00000000-0005-0000-0000-0000423B0000}"/>
    <cellStyle name="Standaard 4 2 5 5 3 6" xfId="11509" xr:uid="{00000000-0005-0000-0000-0000433B0000}"/>
    <cellStyle name="Standaard 4 2 5 5 3 6 2" xfId="25171" xr:uid="{00000000-0005-0000-0000-0000443B0000}"/>
    <cellStyle name="Standaard 4 2 5 5 3 7" xfId="16177" xr:uid="{00000000-0005-0000-0000-0000453B0000}"/>
    <cellStyle name="Standaard 4 2 5 5 3 8" xfId="25154" xr:uid="{00000000-0005-0000-0000-0000463B0000}"/>
    <cellStyle name="Standaard 4 2 5 5 4" xfId="1685" xr:uid="{00000000-0005-0000-0000-0000473B0000}"/>
    <cellStyle name="Standaard 4 2 5 5 4 2" xfId="4016" xr:uid="{00000000-0005-0000-0000-0000483B0000}"/>
    <cellStyle name="Standaard 4 2 5 5 4 2 2" xfId="8683" xr:uid="{00000000-0005-0000-0000-0000493B0000}"/>
    <cellStyle name="Standaard 4 2 5 5 4 2 2 2" xfId="25174" xr:uid="{00000000-0005-0000-0000-00004A3B0000}"/>
    <cellStyle name="Standaard 4 2 5 5 4 2 3" xfId="11516" xr:uid="{00000000-0005-0000-0000-00004B3B0000}"/>
    <cellStyle name="Standaard 4 2 5 5 4 2 3 2" xfId="25175" xr:uid="{00000000-0005-0000-0000-00004C3B0000}"/>
    <cellStyle name="Standaard 4 2 5 5 4 2 4" xfId="16184" xr:uid="{00000000-0005-0000-0000-00004D3B0000}"/>
    <cellStyle name="Standaard 4 2 5 5 4 2 5" xfId="25173" xr:uid="{00000000-0005-0000-0000-00004E3B0000}"/>
    <cellStyle name="Standaard 4 2 5 5 4 3" xfId="6352" xr:uid="{00000000-0005-0000-0000-00004F3B0000}"/>
    <cellStyle name="Standaard 4 2 5 5 4 3 2" xfId="25176" xr:uid="{00000000-0005-0000-0000-0000503B0000}"/>
    <cellStyle name="Standaard 4 2 5 5 4 4" xfId="11515" xr:uid="{00000000-0005-0000-0000-0000513B0000}"/>
    <cellStyle name="Standaard 4 2 5 5 4 4 2" xfId="25177" xr:uid="{00000000-0005-0000-0000-0000523B0000}"/>
    <cellStyle name="Standaard 4 2 5 5 4 5" xfId="16183" xr:uid="{00000000-0005-0000-0000-0000533B0000}"/>
    <cellStyle name="Standaard 4 2 5 5 4 6" xfId="25172" xr:uid="{00000000-0005-0000-0000-0000543B0000}"/>
    <cellStyle name="Standaard 4 2 5 5 5" xfId="908" xr:uid="{00000000-0005-0000-0000-0000553B0000}"/>
    <cellStyle name="Standaard 4 2 5 5 5 2" xfId="3239" xr:uid="{00000000-0005-0000-0000-0000563B0000}"/>
    <cellStyle name="Standaard 4 2 5 5 5 2 2" xfId="7906" xr:uid="{00000000-0005-0000-0000-0000573B0000}"/>
    <cellStyle name="Standaard 4 2 5 5 5 2 2 2" xfId="25180" xr:uid="{00000000-0005-0000-0000-0000583B0000}"/>
    <cellStyle name="Standaard 4 2 5 5 5 2 3" xfId="11518" xr:uid="{00000000-0005-0000-0000-0000593B0000}"/>
    <cellStyle name="Standaard 4 2 5 5 5 2 3 2" xfId="25181" xr:uid="{00000000-0005-0000-0000-00005A3B0000}"/>
    <cellStyle name="Standaard 4 2 5 5 5 2 4" xfId="16186" xr:uid="{00000000-0005-0000-0000-00005B3B0000}"/>
    <cellStyle name="Standaard 4 2 5 5 5 2 5" xfId="25179" xr:uid="{00000000-0005-0000-0000-00005C3B0000}"/>
    <cellStyle name="Standaard 4 2 5 5 5 3" xfId="5575" xr:uid="{00000000-0005-0000-0000-00005D3B0000}"/>
    <cellStyle name="Standaard 4 2 5 5 5 3 2" xfId="25182" xr:uid="{00000000-0005-0000-0000-00005E3B0000}"/>
    <cellStyle name="Standaard 4 2 5 5 5 4" xfId="11517" xr:uid="{00000000-0005-0000-0000-00005F3B0000}"/>
    <cellStyle name="Standaard 4 2 5 5 5 4 2" xfId="25183" xr:uid="{00000000-0005-0000-0000-0000603B0000}"/>
    <cellStyle name="Standaard 4 2 5 5 5 5" xfId="16185" xr:uid="{00000000-0005-0000-0000-0000613B0000}"/>
    <cellStyle name="Standaard 4 2 5 5 5 6" xfId="25178" xr:uid="{00000000-0005-0000-0000-0000623B0000}"/>
    <cellStyle name="Standaard 4 2 5 5 6" xfId="2462" xr:uid="{00000000-0005-0000-0000-0000633B0000}"/>
    <cellStyle name="Standaard 4 2 5 5 6 2" xfId="7129" xr:uid="{00000000-0005-0000-0000-0000643B0000}"/>
    <cellStyle name="Standaard 4 2 5 5 6 2 2" xfId="25185" xr:uid="{00000000-0005-0000-0000-0000653B0000}"/>
    <cellStyle name="Standaard 4 2 5 5 6 3" xfId="11519" xr:uid="{00000000-0005-0000-0000-0000663B0000}"/>
    <cellStyle name="Standaard 4 2 5 5 6 3 2" xfId="25186" xr:uid="{00000000-0005-0000-0000-0000673B0000}"/>
    <cellStyle name="Standaard 4 2 5 5 6 4" xfId="16187" xr:uid="{00000000-0005-0000-0000-0000683B0000}"/>
    <cellStyle name="Standaard 4 2 5 5 6 5" xfId="25184" xr:uid="{00000000-0005-0000-0000-0000693B0000}"/>
    <cellStyle name="Standaard 4 2 5 5 7" xfId="4798" xr:uid="{00000000-0005-0000-0000-00006A3B0000}"/>
    <cellStyle name="Standaard 4 2 5 5 7 2" xfId="25187" xr:uid="{00000000-0005-0000-0000-00006B3B0000}"/>
    <cellStyle name="Standaard 4 2 5 5 8" xfId="11496" xr:uid="{00000000-0005-0000-0000-00006C3B0000}"/>
    <cellStyle name="Standaard 4 2 5 5 8 2" xfId="25188" xr:uid="{00000000-0005-0000-0000-00006D3B0000}"/>
    <cellStyle name="Standaard 4 2 5 5 9" xfId="16164" xr:uid="{00000000-0005-0000-0000-00006E3B0000}"/>
    <cellStyle name="Standaard 4 2 5 6" xfId="248" xr:uid="{00000000-0005-0000-0000-00006F3B0000}"/>
    <cellStyle name="Standaard 4 2 5 6 2" xfId="639" xr:uid="{00000000-0005-0000-0000-0000703B0000}"/>
    <cellStyle name="Standaard 4 2 5 6 2 2" xfId="2197" xr:uid="{00000000-0005-0000-0000-0000713B0000}"/>
    <cellStyle name="Standaard 4 2 5 6 2 2 2" xfId="4528" xr:uid="{00000000-0005-0000-0000-0000723B0000}"/>
    <cellStyle name="Standaard 4 2 5 6 2 2 2 2" xfId="9195" xr:uid="{00000000-0005-0000-0000-0000733B0000}"/>
    <cellStyle name="Standaard 4 2 5 6 2 2 2 2 2" xfId="25193" xr:uid="{00000000-0005-0000-0000-0000743B0000}"/>
    <cellStyle name="Standaard 4 2 5 6 2 2 2 3" xfId="11523" xr:uid="{00000000-0005-0000-0000-0000753B0000}"/>
    <cellStyle name="Standaard 4 2 5 6 2 2 2 3 2" xfId="25194" xr:uid="{00000000-0005-0000-0000-0000763B0000}"/>
    <cellStyle name="Standaard 4 2 5 6 2 2 2 4" xfId="16191" xr:uid="{00000000-0005-0000-0000-0000773B0000}"/>
    <cellStyle name="Standaard 4 2 5 6 2 2 2 5" xfId="25192" xr:uid="{00000000-0005-0000-0000-0000783B0000}"/>
    <cellStyle name="Standaard 4 2 5 6 2 2 3" xfId="6864" xr:uid="{00000000-0005-0000-0000-0000793B0000}"/>
    <cellStyle name="Standaard 4 2 5 6 2 2 3 2" xfId="25195" xr:uid="{00000000-0005-0000-0000-00007A3B0000}"/>
    <cellStyle name="Standaard 4 2 5 6 2 2 4" xfId="11522" xr:uid="{00000000-0005-0000-0000-00007B3B0000}"/>
    <cellStyle name="Standaard 4 2 5 6 2 2 4 2" xfId="25196" xr:uid="{00000000-0005-0000-0000-00007C3B0000}"/>
    <cellStyle name="Standaard 4 2 5 6 2 2 5" xfId="16190" xr:uid="{00000000-0005-0000-0000-00007D3B0000}"/>
    <cellStyle name="Standaard 4 2 5 6 2 2 6" xfId="25191" xr:uid="{00000000-0005-0000-0000-00007E3B0000}"/>
    <cellStyle name="Standaard 4 2 5 6 2 3" xfId="1420" xr:uid="{00000000-0005-0000-0000-00007F3B0000}"/>
    <cellStyle name="Standaard 4 2 5 6 2 3 2" xfId="3751" xr:uid="{00000000-0005-0000-0000-0000803B0000}"/>
    <cellStyle name="Standaard 4 2 5 6 2 3 2 2" xfId="8418" xr:uid="{00000000-0005-0000-0000-0000813B0000}"/>
    <cellStyle name="Standaard 4 2 5 6 2 3 2 2 2" xfId="25199" xr:uid="{00000000-0005-0000-0000-0000823B0000}"/>
    <cellStyle name="Standaard 4 2 5 6 2 3 2 3" xfId="11525" xr:uid="{00000000-0005-0000-0000-0000833B0000}"/>
    <cellStyle name="Standaard 4 2 5 6 2 3 2 3 2" xfId="25200" xr:uid="{00000000-0005-0000-0000-0000843B0000}"/>
    <cellStyle name="Standaard 4 2 5 6 2 3 2 4" xfId="16193" xr:uid="{00000000-0005-0000-0000-0000853B0000}"/>
    <cellStyle name="Standaard 4 2 5 6 2 3 2 5" xfId="25198" xr:uid="{00000000-0005-0000-0000-0000863B0000}"/>
    <cellStyle name="Standaard 4 2 5 6 2 3 3" xfId="6087" xr:uid="{00000000-0005-0000-0000-0000873B0000}"/>
    <cellStyle name="Standaard 4 2 5 6 2 3 3 2" xfId="25201" xr:uid="{00000000-0005-0000-0000-0000883B0000}"/>
    <cellStyle name="Standaard 4 2 5 6 2 3 4" xfId="11524" xr:uid="{00000000-0005-0000-0000-0000893B0000}"/>
    <cellStyle name="Standaard 4 2 5 6 2 3 4 2" xfId="25202" xr:uid="{00000000-0005-0000-0000-00008A3B0000}"/>
    <cellStyle name="Standaard 4 2 5 6 2 3 5" xfId="16192" xr:uid="{00000000-0005-0000-0000-00008B3B0000}"/>
    <cellStyle name="Standaard 4 2 5 6 2 3 6" xfId="25197" xr:uid="{00000000-0005-0000-0000-00008C3B0000}"/>
    <cellStyle name="Standaard 4 2 5 6 2 4" xfId="2974" xr:uid="{00000000-0005-0000-0000-00008D3B0000}"/>
    <cellStyle name="Standaard 4 2 5 6 2 4 2" xfId="7641" xr:uid="{00000000-0005-0000-0000-00008E3B0000}"/>
    <cellStyle name="Standaard 4 2 5 6 2 4 2 2" xfId="25204" xr:uid="{00000000-0005-0000-0000-00008F3B0000}"/>
    <cellStyle name="Standaard 4 2 5 6 2 4 3" xfId="11526" xr:uid="{00000000-0005-0000-0000-0000903B0000}"/>
    <cellStyle name="Standaard 4 2 5 6 2 4 3 2" xfId="25205" xr:uid="{00000000-0005-0000-0000-0000913B0000}"/>
    <cellStyle name="Standaard 4 2 5 6 2 4 4" xfId="16194" xr:uid="{00000000-0005-0000-0000-0000923B0000}"/>
    <cellStyle name="Standaard 4 2 5 6 2 4 5" xfId="25203" xr:uid="{00000000-0005-0000-0000-0000933B0000}"/>
    <cellStyle name="Standaard 4 2 5 6 2 5" xfId="5310" xr:uid="{00000000-0005-0000-0000-0000943B0000}"/>
    <cellStyle name="Standaard 4 2 5 6 2 5 2" xfId="25206" xr:uid="{00000000-0005-0000-0000-0000953B0000}"/>
    <cellStyle name="Standaard 4 2 5 6 2 6" xfId="11521" xr:uid="{00000000-0005-0000-0000-0000963B0000}"/>
    <cellStyle name="Standaard 4 2 5 6 2 6 2" xfId="25207" xr:uid="{00000000-0005-0000-0000-0000973B0000}"/>
    <cellStyle name="Standaard 4 2 5 6 2 7" xfId="16189" xr:uid="{00000000-0005-0000-0000-0000983B0000}"/>
    <cellStyle name="Standaard 4 2 5 6 2 8" xfId="25190" xr:uid="{00000000-0005-0000-0000-0000993B0000}"/>
    <cellStyle name="Standaard 4 2 5 6 3" xfId="1809" xr:uid="{00000000-0005-0000-0000-00009A3B0000}"/>
    <cellStyle name="Standaard 4 2 5 6 3 2" xfId="4140" xr:uid="{00000000-0005-0000-0000-00009B3B0000}"/>
    <cellStyle name="Standaard 4 2 5 6 3 2 2" xfId="8807" xr:uid="{00000000-0005-0000-0000-00009C3B0000}"/>
    <cellStyle name="Standaard 4 2 5 6 3 2 2 2" xfId="25210" xr:uid="{00000000-0005-0000-0000-00009D3B0000}"/>
    <cellStyle name="Standaard 4 2 5 6 3 2 3" xfId="11528" xr:uid="{00000000-0005-0000-0000-00009E3B0000}"/>
    <cellStyle name="Standaard 4 2 5 6 3 2 3 2" xfId="25211" xr:uid="{00000000-0005-0000-0000-00009F3B0000}"/>
    <cellStyle name="Standaard 4 2 5 6 3 2 4" xfId="16196" xr:uid="{00000000-0005-0000-0000-0000A03B0000}"/>
    <cellStyle name="Standaard 4 2 5 6 3 2 5" xfId="25209" xr:uid="{00000000-0005-0000-0000-0000A13B0000}"/>
    <cellStyle name="Standaard 4 2 5 6 3 3" xfId="6476" xr:uid="{00000000-0005-0000-0000-0000A23B0000}"/>
    <cellStyle name="Standaard 4 2 5 6 3 3 2" xfId="25212" xr:uid="{00000000-0005-0000-0000-0000A33B0000}"/>
    <cellStyle name="Standaard 4 2 5 6 3 4" xfId="11527" xr:uid="{00000000-0005-0000-0000-0000A43B0000}"/>
    <cellStyle name="Standaard 4 2 5 6 3 4 2" xfId="25213" xr:uid="{00000000-0005-0000-0000-0000A53B0000}"/>
    <cellStyle name="Standaard 4 2 5 6 3 5" xfId="16195" xr:uid="{00000000-0005-0000-0000-0000A63B0000}"/>
    <cellStyle name="Standaard 4 2 5 6 3 6" xfId="25208" xr:uid="{00000000-0005-0000-0000-0000A73B0000}"/>
    <cellStyle name="Standaard 4 2 5 6 4" xfId="1032" xr:uid="{00000000-0005-0000-0000-0000A83B0000}"/>
    <cellStyle name="Standaard 4 2 5 6 4 2" xfId="3363" xr:uid="{00000000-0005-0000-0000-0000A93B0000}"/>
    <cellStyle name="Standaard 4 2 5 6 4 2 2" xfId="8030" xr:uid="{00000000-0005-0000-0000-0000AA3B0000}"/>
    <cellStyle name="Standaard 4 2 5 6 4 2 2 2" xfId="25216" xr:uid="{00000000-0005-0000-0000-0000AB3B0000}"/>
    <cellStyle name="Standaard 4 2 5 6 4 2 3" xfId="11530" xr:uid="{00000000-0005-0000-0000-0000AC3B0000}"/>
    <cellStyle name="Standaard 4 2 5 6 4 2 3 2" xfId="25217" xr:uid="{00000000-0005-0000-0000-0000AD3B0000}"/>
    <cellStyle name="Standaard 4 2 5 6 4 2 4" xfId="16198" xr:uid="{00000000-0005-0000-0000-0000AE3B0000}"/>
    <cellStyle name="Standaard 4 2 5 6 4 2 5" xfId="25215" xr:uid="{00000000-0005-0000-0000-0000AF3B0000}"/>
    <cellStyle name="Standaard 4 2 5 6 4 3" xfId="5699" xr:uid="{00000000-0005-0000-0000-0000B03B0000}"/>
    <cellStyle name="Standaard 4 2 5 6 4 3 2" xfId="25218" xr:uid="{00000000-0005-0000-0000-0000B13B0000}"/>
    <cellStyle name="Standaard 4 2 5 6 4 4" xfId="11529" xr:uid="{00000000-0005-0000-0000-0000B23B0000}"/>
    <cellStyle name="Standaard 4 2 5 6 4 4 2" xfId="25219" xr:uid="{00000000-0005-0000-0000-0000B33B0000}"/>
    <cellStyle name="Standaard 4 2 5 6 4 5" xfId="16197" xr:uid="{00000000-0005-0000-0000-0000B43B0000}"/>
    <cellStyle name="Standaard 4 2 5 6 4 6" xfId="25214" xr:uid="{00000000-0005-0000-0000-0000B53B0000}"/>
    <cellStyle name="Standaard 4 2 5 6 5" xfId="2586" xr:uid="{00000000-0005-0000-0000-0000B63B0000}"/>
    <cellStyle name="Standaard 4 2 5 6 5 2" xfId="7253" xr:uid="{00000000-0005-0000-0000-0000B73B0000}"/>
    <cellStyle name="Standaard 4 2 5 6 5 2 2" xfId="25221" xr:uid="{00000000-0005-0000-0000-0000B83B0000}"/>
    <cellStyle name="Standaard 4 2 5 6 5 3" xfId="11531" xr:uid="{00000000-0005-0000-0000-0000B93B0000}"/>
    <cellStyle name="Standaard 4 2 5 6 5 3 2" xfId="25222" xr:uid="{00000000-0005-0000-0000-0000BA3B0000}"/>
    <cellStyle name="Standaard 4 2 5 6 5 4" xfId="16199" xr:uid="{00000000-0005-0000-0000-0000BB3B0000}"/>
    <cellStyle name="Standaard 4 2 5 6 5 5" xfId="25220" xr:uid="{00000000-0005-0000-0000-0000BC3B0000}"/>
    <cellStyle name="Standaard 4 2 5 6 6" xfId="4922" xr:uid="{00000000-0005-0000-0000-0000BD3B0000}"/>
    <cellStyle name="Standaard 4 2 5 6 6 2" xfId="25223" xr:uid="{00000000-0005-0000-0000-0000BE3B0000}"/>
    <cellStyle name="Standaard 4 2 5 6 7" xfId="11520" xr:uid="{00000000-0005-0000-0000-0000BF3B0000}"/>
    <cellStyle name="Standaard 4 2 5 6 7 2" xfId="25224" xr:uid="{00000000-0005-0000-0000-0000C03B0000}"/>
    <cellStyle name="Standaard 4 2 5 6 8" xfId="16188" xr:uid="{00000000-0005-0000-0000-0000C13B0000}"/>
    <cellStyle name="Standaard 4 2 5 6 9" xfId="25189" xr:uid="{00000000-0005-0000-0000-0000C23B0000}"/>
    <cellStyle name="Standaard 4 2 5 7" xfId="445" xr:uid="{00000000-0005-0000-0000-0000C33B0000}"/>
    <cellStyle name="Standaard 4 2 5 7 2" xfId="2003" xr:uid="{00000000-0005-0000-0000-0000C43B0000}"/>
    <cellStyle name="Standaard 4 2 5 7 2 2" xfId="4334" xr:uid="{00000000-0005-0000-0000-0000C53B0000}"/>
    <cellStyle name="Standaard 4 2 5 7 2 2 2" xfId="9001" xr:uid="{00000000-0005-0000-0000-0000C63B0000}"/>
    <cellStyle name="Standaard 4 2 5 7 2 2 2 2" xfId="25228" xr:uid="{00000000-0005-0000-0000-0000C73B0000}"/>
    <cellStyle name="Standaard 4 2 5 7 2 2 3" xfId="11534" xr:uid="{00000000-0005-0000-0000-0000C83B0000}"/>
    <cellStyle name="Standaard 4 2 5 7 2 2 3 2" xfId="25229" xr:uid="{00000000-0005-0000-0000-0000C93B0000}"/>
    <cellStyle name="Standaard 4 2 5 7 2 2 4" xfId="16202" xr:uid="{00000000-0005-0000-0000-0000CA3B0000}"/>
    <cellStyle name="Standaard 4 2 5 7 2 2 5" xfId="25227" xr:uid="{00000000-0005-0000-0000-0000CB3B0000}"/>
    <cellStyle name="Standaard 4 2 5 7 2 3" xfId="6670" xr:uid="{00000000-0005-0000-0000-0000CC3B0000}"/>
    <cellStyle name="Standaard 4 2 5 7 2 3 2" xfId="25230" xr:uid="{00000000-0005-0000-0000-0000CD3B0000}"/>
    <cellStyle name="Standaard 4 2 5 7 2 4" xfId="11533" xr:uid="{00000000-0005-0000-0000-0000CE3B0000}"/>
    <cellStyle name="Standaard 4 2 5 7 2 4 2" xfId="25231" xr:uid="{00000000-0005-0000-0000-0000CF3B0000}"/>
    <cellStyle name="Standaard 4 2 5 7 2 5" xfId="16201" xr:uid="{00000000-0005-0000-0000-0000D03B0000}"/>
    <cellStyle name="Standaard 4 2 5 7 2 6" xfId="25226" xr:uid="{00000000-0005-0000-0000-0000D13B0000}"/>
    <cellStyle name="Standaard 4 2 5 7 3" xfId="1226" xr:uid="{00000000-0005-0000-0000-0000D23B0000}"/>
    <cellStyle name="Standaard 4 2 5 7 3 2" xfId="3557" xr:uid="{00000000-0005-0000-0000-0000D33B0000}"/>
    <cellStyle name="Standaard 4 2 5 7 3 2 2" xfId="8224" xr:uid="{00000000-0005-0000-0000-0000D43B0000}"/>
    <cellStyle name="Standaard 4 2 5 7 3 2 2 2" xfId="25234" xr:uid="{00000000-0005-0000-0000-0000D53B0000}"/>
    <cellStyle name="Standaard 4 2 5 7 3 2 3" xfId="11536" xr:uid="{00000000-0005-0000-0000-0000D63B0000}"/>
    <cellStyle name="Standaard 4 2 5 7 3 2 3 2" xfId="25235" xr:uid="{00000000-0005-0000-0000-0000D73B0000}"/>
    <cellStyle name="Standaard 4 2 5 7 3 2 4" xfId="16204" xr:uid="{00000000-0005-0000-0000-0000D83B0000}"/>
    <cellStyle name="Standaard 4 2 5 7 3 2 5" xfId="25233" xr:uid="{00000000-0005-0000-0000-0000D93B0000}"/>
    <cellStyle name="Standaard 4 2 5 7 3 3" xfId="5893" xr:uid="{00000000-0005-0000-0000-0000DA3B0000}"/>
    <cellStyle name="Standaard 4 2 5 7 3 3 2" xfId="25236" xr:uid="{00000000-0005-0000-0000-0000DB3B0000}"/>
    <cellStyle name="Standaard 4 2 5 7 3 4" xfId="11535" xr:uid="{00000000-0005-0000-0000-0000DC3B0000}"/>
    <cellStyle name="Standaard 4 2 5 7 3 4 2" xfId="25237" xr:uid="{00000000-0005-0000-0000-0000DD3B0000}"/>
    <cellStyle name="Standaard 4 2 5 7 3 5" xfId="16203" xr:uid="{00000000-0005-0000-0000-0000DE3B0000}"/>
    <cellStyle name="Standaard 4 2 5 7 3 6" xfId="25232" xr:uid="{00000000-0005-0000-0000-0000DF3B0000}"/>
    <cellStyle name="Standaard 4 2 5 7 4" xfId="2780" xr:uid="{00000000-0005-0000-0000-0000E03B0000}"/>
    <cellStyle name="Standaard 4 2 5 7 4 2" xfId="7447" xr:uid="{00000000-0005-0000-0000-0000E13B0000}"/>
    <cellStyle name="Standaard 4 2 5 7 4 2 2" xfId="25239" xr:uid="{00000000-0005-0000-0000-0000E23B0000}"/>
    <cellStyle name="Standaard 4 2 5 7 4 3" xfId="11537" xr:uid="{00000000-0005-0000-0000-0000E33B0000}"/>
    <cellStyle name="Standaard 4 2 5 7 4 3 2" xfId="25240" xr:uid="{00000000-0005-0000-0000-0000E43B0000}"/>
    <cellStyle name="Standaard 4 2 5 7 4 4" xfId="16205" xr:uid="{00000000-0005-0000-0000-0000E53B0000}"/>
    <cellStyle name="Standaard 4 2 5 7 4 5" xfId="25238" xr:uid="{00000000-0005-0000-0000-0000E63B0000}"/>
    <cellStyle name="Standaard 4 2 5 7 5" xfId="5116" xr:uid="{00000000-0005-0000-0000-0000E73B0000}"/>
    <cellStyle name="Standaard 4 2 5 7 5 2" xfId="25241" xr:uid="{00000000-0005-0000-0000-0000E83B0000}"/>
    <cellStyle name="Standaard 4 2 5 7 6" xfId="11532" xr:uid="{00000000-0005-0000-0000-0000E93B0000}"/>
    <cellStyle name="Standaard 4 2 5 7 6 2" xfId="25242" xr:uid="{00000000-0005-0000-0000-0000EA3B0000}"/>
    <cellStyle name="Standaard 4 2 5 7 7" xfId="16200" xr:uid="{00000000-0005-0000-0000-0000EB3B0000}"/>
    <cellStyle name="Standaard 4 2 5 7 8" xfId="25225" xr:uid="{00000000-0005-0000-0000-0000EC3B0000}"/>
    <cellStyle name="Standaard 4 2 5 8" xfId="1615" xr:uid="{00000000-0005-0000-0000-0000ED3B0000}"/>
    <cellStyle name="Standaard 4 2 5 8 2" xfId="3946" xr:uid="{00000000-0005-0000-0000-0000EE3B0000}"/>
    <cellStyle name="Standaard 4 2 5 8 2 2" xfId="8613" xr:uid="{00000000-0005-0000-0000-0000EF3B0000}"/>
    <cellStyle name="Standaard 4 2 5 8 2 2 2" xfId="25245" xr:uid="{00000000-0005-0000-0000-0000F03B0000}"/>
    <cellStyle name="Standaard 4 2 5 8 2 3" xfId="11539" xr:uid="{00000000-0005-0000-0000-0000F13B0000}"/>
    <cellStyle name="Standaard 4 2 5 8 2 3 2" xfId="25246" xr:uid="{00000000-0005-0000-0000-0000F23B0000}"/>
    <cellStyle name="Standaard 4 2 5 8 2 4" xfId="16207" xr:uid="{00000000-0005-0000-0000-0000F33B0000}"/>
    <cellStyle name="Standaard 4 2 5 8 2 5" xfId="25244" xr:uid="{00000000-0005-0000-0000-0000F43B0000}"/>
    <cellStyle name="Standaard 4 2 5 8 3" xfId="6282" xr:uid="{00000000-0005-0000-0000-0000F53B0000}"/>
    <cellStyle name="Standaard 4 2 5 8 3 2" xfId="25247" xr:uid="{00000000-0005-0000-0000-0000F63B0000}"/>
    <cellStyle name="Standaard 4 2 5 8 4" xfId="11538" xr:uid="{00000000-0005-0000-0000-0000F73B0000}"/>
    <cellStyle name="Standaard 4 2 5 8 4 2" xfId="25248" xr:uid="{00000000-0005-0000-0000-0000F83B0000}"/>
    <cellStyle name="Standaard 4 2 5 8 5" xfId="16206" xr:uid="{00000000-0005-0000-0000-0000F93B0000}"/>
    <cellStyle name="Standaard 4 2 5 8 6" xfId="25243" xr:uid="{00000000-0005-0000-0000-0000FA3B0000}"/>
    <cellStyle name="Standaard 4 2 5 9" xfId="838" xr:uid="{00000000-0005-0000-0000-0000FB3B0000}"/>
    <cellStyle name="Standaard 4 2 5 9 2" xfId="3169" xr:uid="{00000000-0005-0000-0000-0000FC3B0000}"/>
    <cellStyle name="Standaard 4 2 5 9 2 2" xfId="7836" xr:uid="{00000000-0005-0000-0000-0000FD3B0000}"/>
    <cellStyle name="Standaard 4 2 5 9 2 2 2" xfId="25251" xr:uid="{00000000-0005-0000-0000-0000FE3B0000}"/>
    <cellStyle name="Standaard 4 2 5 9 2 3" xfId="11541" xr:uid="{00000000-0005-0000-0000-0000FF3B0000}"/>
    <cellStyle name="Standaard 4 2 5 9 2 3 2" xfId="25252" xr:uid="{00000000-0005-0000-0000-0000003C0000}"/>
    <cellStyle name="Standaard 4 2 5 9 2 4" xfId="16209" xr:uid="{00000000-0005-0000-0000-0000013C0000}"/>
    <cellStyle name="Standaard 4 2 5 9 2 5" xfId="25250" xr:uid="{00000000-0005-0000-0000-0000023C0000}"/>
    <cellStyle name="Standaard 4 2 5 9 3" xfId="5505" xr:uid="{00000000-0005-0000-0000-0000033C0000}"/>
    <cellStyle name="Standaard 4 2 5 9 3 2" xfId="25253" xr:uid="{00000000-0005-0000-0000-0000043C0000}"/>
    <cellStyle name="Standaard 4 2 5 9 4" xfId="11540" xr:uid="{00000000-0005-0000-0000-0000053C0000}"/>
    <cellStyle name="Standaard 4 2 5 9 4 2" xfId="25254" xr:uid="{00000000-0005-0000-0000-0000063C0000}"/>
    <cellStyle name="Standaard 4 2 5 9 5" xfId="16208" xr:uid="{00000000-0005-0000-0000-0000073C0000}"/>
    <cellStyle name="Standaard 4 2 5 9 6" xfId="25249" xr:uid="{00000000-0005-0000-0000-0000083C0000}"/>
    <cellStyle name="Standaard 4 2 6" xfId="56" xr:uid="{00000000-0005-0000-0000-0000093C0000}"/>
    <cellStyle name="Standaard 4 2 6 10" xfId="4723" xr:uid="{00000000-0005-0000-0000-00000A3C0000}"/>
    <cellStyle name="Standaard 4 2 6 10 2" xfId="25256" xr:uid="{00000000-0005-0000-0000-00000B3C0000}"/>
    <cellStyle name="Standaard 4 2 6 11" xfId="11542" xr:uid="{00000000-0005-0000-0000-00000C3C0000}"/>
    <cellStyle name="Standaard 4 2 6 11 2" xfId="25257" xr:uid="{00000000-0005-0000-0000-00000D3C0000}"/>
    <cellStyle name="Standaard 4 2 6 12" xfId="16210" xr:uid="{00000000-0005-0000-0000-00000E3C0000}"/>
    <cellStyle name="Standaard 4 2 6 13" xfId="25255" xr:uid="{00000000-0005-0000-0000-00000F3C0000}"/>
    <cellStyle name="Standaard 4 2 6 2" xfId="57" xr:uid="{00000000-0005-0000-0000-0000103C0000}"/>
    <cellStyle name="Standaard 4 2 6 2 10" xfId="16211" xr:uid="{00000000-0005-0000-0000-0000113C0000}"/>
    <cellStyle name="Standaard 4 2 6 2 11" xfId="25258" xr:uid="{00000000-0005-0000-0000-0000123C0000}"/>
    <cellStyle name="Standaard 4 2 6 2 2" xfId="172" xr:uid="{00000000-0005-0000-0000-0000133C0000}"/>
    <cellStyle name="Standaard 4 2 6 2 2 10" xfId="25259" xr:uid="{00000000-0005-0000-0000-0000143C0000}"/>
    <cellStyle name="Standaard 4 2 6 2 2 2" xfId="366" xr:uid="{00000000-0005-0000-0000-0000153C0000}"/>
    <cellStyle name="Standaard 4 2 6 2 2 2 2" xfId="757" xr:uid="{00000000-0005-0000-0000-0000163C0000}"/>
    <cellStyle name="Standaard 4 2 6 2 2 2 2 2" xfId="2315" xr:uid="{00000000-0005-0000-0000-0000173C0000}"/>
    <cellStyle name="Standaard 4 2 6 2 2 2 2 2 2" xfId="4646" xr:uid="{00000000-0005-0000-0000-0000183C0000}"/>
    <cellStyle name="Standaard 4 2 6 2 2 2 2 2 2 2" xfId="9313" xr:uid="{00000000-0005-0000-0000-0000193C0000}"/>
    <cellStyle name="Standaard 4 2 6 2 2 2 2 2 2 2 2" xfId="25264" xr:uid="{00000000-0005-0000-0000-00001A3C0000}"/>
    <cellStyle name="Standaard 4 2 6 2 2 2 2 2 2 3" xfId="11548" xr:uid="{00000000-0005-0000-0000-00001B3C0000}"/>
    <cellStyle name="Standaard 4 2 6 2 2 2 2 2 2 3 2" xfId="25265" xr:uid="{00000000-0005-0000-0000-00001C3C0000}"/>
    <cellStyle name="Standaard 4 2 6 2 2 2 2 2 2 4" xfId="16216" xr:uid="{00000000-0005-0000-0000-00001D3C0000}"/>
    <cellStyle name="Standaard 4 2 6 2 2 2 2 2 2 5" xfId="25263" xr:uid="{00000000-0005-0000-0000-00001E3C0000}"/>
    <cellStyle name="Standaard 4 2 6 2 2 2 2 2 3" xfId="6982" xr:uid="{00000000-0005-0000-0000-00001F3C0000}"/>
    <cellStyle name="Standaard 4 2 6 2 2 2 2 2 3 2" xfId="25266" xr:uid="{00000000-0005-0000-0000-0000203C0000}"/>
    <cellStyle name="Standaard 4 2 6 2 2 2 2 2 4" xfId="11547" xr:uid="{00000000-0005-0000-0000-0000213C0000}"/>
    <cellStyle name="Standaard 4 2 6 2 2 2 2 2 4 2" xfId="25267" xr:uid="{00000000-0005-0000-0000-0000223C0000}"/>
    <cellStyle name="Standaard 4 2 6 2 2 2 2 2 5" xfId="16215" xr:uid="{00000000-0005-0000-0000-0000233C0000}"/>
    <cellStyle name="Standaard 4 2 6 2 2 2 2 2 6" xfId="25262" xr:uid="{00000000-0005-0000-0000-0000243C0000}"/>
    <cellStyle name="Standaard 4 2 6 2 2 2 2 3" xfId="1538" xr:uid="{00000000-0005-0000-0000-0000253C0000}"/>
    <cellStyle name="Standaard 4 2 6 2 2 2 2 3 2" xfId="3869" xr:uid="{00000000-0005-0000-0000-0000263C0000}"/>
    <cellStyle name="Standaard 4 2 6 2 2 2 2 3 2 2" xfId="8536" xr:uid="{00000000-0005-0000-0000-0000273C0000}"/>
    <cellStyle name="Standaard 4 2 6 2 2 2 2 3 2 2 2" xfId="25270" xr:uid="{00000000-0005-0000-0000-0000283C0000}"/>
    <cellStyle name="Standaard 4 2 6 2 2 2 2 3 2 3" xfId="11550" xr:uid="{00000000-0005-0000-0000-0000293C0000}"/>
    <cellStyle name="Standaard 4 2 6 2 2 2 2 3 2 3 2" xfId="25271" xr:uid="{00000000-0005-0000-0000-00002A3C0000}"/>
    <cellStyle name="Standaard 4 2 6 2 2 2 2 3 2 4" xfId="16218" xr:uid="{00000000-0005-0000-0000-00002B3C0000}"/>
    <cellStyle name="Standaard 4 2 6 2 2 2 2 3 2 5" xfId="25269" xr:uid="{00000000-0005-0000-0000-00002C3C0000}"/>
    <cellStyle name="Standaard 4 2 6 2 2 2 2 3 3" xfId="6205" xr:uid="{00000000-0005-0000-0000-00002D3C0000}"/>
    <cellStyle name="Standaard 4 2 6 2 2 2 2 3 3 2" xfId="25272" xr:uid="{00000000-0005-0000-0000-00002E3C0000}"/>
    <cellStyle name="Standaard 4 2 6 2 2 2 2 3 4" xfId="11549" xr:uid="{00000000-0005-0000-0000-00002F3C0000}"/>
    <cellStyle name="Standaard 4 2 6 2 2 2 2 3 4 2" xfId="25273" xr:uid="{00000000-0005-0000-0000-0000303C0000}"/>
    <cellStyle name="Standaard 4 2 6 2 2 2 2 3 5" xfId="16217" xr:uid="{00000000-0005-0000-0000-0000313C0000}"/>
    <cellStyle name="Standaard 4 2 6 2 2 2 2 3 6" xfId="25268" xr:uid="{00000000-0005-0000-0000-0000323C0000}"/>
    <cellStyle name="Standaard 4 2 6 2 2 2 2 4" xfId="3092" xr:uid="{00000000-0005-0000-0000-0000333C0000}"/>
    <cellStyle name="Standaard 4 2 6 2 2 2 2 4 2" xfId="7759" xr:uid="{00000000-0005-0000-0000-0000343C0000}"/>
    <cellStyle name="Standaard 4 2 6 2 2 2 2 4 2 2" xfId="25275" xr:uid="{00000000-0005-0000-0000-0000353C0000}"/>
    <cellStyle name="Standaard 4 2 6 2 2 2 2 4 3" xfId="11551" xr:uid="{00000000-0005-0000-0000-0000363C0000}"/>
    <cellStyle name="Standaard 4 2 6 2 2 2 2 4 3 2" xfId="25276" xr:uid="{00000000-0005-0000-0000-0000373C0000}"/>
    <cellStyle name="Standaard 4 2 6 2 2 2 2 4 4" xfId="16219" xr:uid="{00000000-0005-0000-0000-0000383C0000}"/>
    <cellStyle name="Standaard 4 2 6 2 2 2 2 4 5" xfId="25274" xr:uid="{00000000-0005-0000-0000-0000393C0000}"/>
    <cellStyle name="Standaard 4 2 6 2 2 2 2 5" xfId="5428" xr:uid="{00000000-0005-0000-0000-00003A3C0000}"/>
    <cellStyle name="Standaard 4 2 6 2 2 2 2 5 2" xfId="25277" xr:uid="{00000000-0005-0000-0000-00003B3C0000}"/>
    <cellStyle name="Standaard 4 2 6 2 2 2 2 6" xfId="11546" xr:uid="{00000000-0005-0000-0000-00003C3C0000}"/>
    <cellStyle name="Standaard 4 2 6 2 2 2 2 6 2" xfId="25278" xr:uid="{00000000-0005-0000-0000-00003D3C0000}"/>
    <cellStyle name="Standaard 4 2 6 2 2 2 2 7" xfId="16214" xr:uid="{00000000-0005-0000-0000-00003E3C0000}"/>
    <cellStyle name="Standaard 4 2 6 2 2 2 2 8" xfId="25261" xr:uid="{00000000-0005-0000-0000-00003F3C0000}"/>
    <cellStyle name="Standaard 4 2 6 2 2 2 3" xfId="1927" xr:uid="{00000000-0005-0000-0000-0000403C0000}"/>
    <cellStyle name="Standaard 4 2 6 2 2 2 3 2" xfId="4258" xr:uid="{00000000-0005-0000-0000-0000413C0000}"/>
    <cellStyle name="Standaard 4 2 6 2 2 2 3 2 2" xfId="8925" xr:uid="{00000000-0005-0000-0000-0000423C0000}"/>
    <cellStyle name="Standaard 4 2 6 2 2 2 3 2 2 2" xfId="25281" xr:uid="{00000000-0005-0000-0000-0000433C0000}"/>
    <cellStyle name="Standaard 4 2 6 2 2 2 3 2 3" xfId="11553" xr:uid="{00000000-0005-0000-0000-0000443C0000}"/>
    <cellStyle name="Standaard 4 2 6 2 2 2 3 2 3 2" xfId="25282" xr:uid="{00000000-0005-0000-0000-0000453C0000}"/>
    <cellStyle name="Standaard 4 2 6 2 2 2 3 2 4" xfId="16221" xr:uid="{00000000-0005-0000-0000-0000463C0000}"/>
    <cellStyle name="Standaard 4 2 6 2 2 2 3 2 5" xfId="25280" xr:uid="{00000000-0005-0000-0000-0000473C0000}"/>
    <cellStyle name="Standaard 4 2 6 2 2 2 3 3" xfId="6594" xr:uid="{00000000-0005-0000-0000-0000483C0000}"/>
    <cellStyle name="Standaard 4 2 6 2 2 2 3 3 2" xfId="25283" xr:uid="{00000000-0005-0000-0000-0000493C0000}"/>
    <cellStyle name="Standaard 4 2 6 2 2 2 3 4" xfId="11552" xr:uid="{00000000-0005-0000-0000-00004A3C0000}"/>
    <cellStyle name="Standaard 4 2 6 2 2 2 3 4 2" xfId="25284" xr:uid="{00000000-0005-0000-0000-00004B3C0000}"/>
    <cellStyle name="Standaard 4 2 6 2 2 2 3 5" xfId="16220" xr:uid="{00000000-0005-0000-0000-00004C3C0000}"/>
    <cellStyle name="Standaard 4 2 6 2 2 2 3 6" xfId="25279" xr:uid="{00000000-0005-0000-0000-00004D3C0000}"/>
    <cellStyle name="Standaard 4 2 6 2 2 2 4" xfId="1150" xr:uid="{00000000-0005-0000-0000-00004E3C0000}"/>
    <cellStyle name="Standaard 4 2 6 2 2 2 4 2" xfId="3481" xr:uid="{00000000-0005-0000-0000-00004F3C0000}"/>
    <cellStyle name="Standaard 4 2 6 2 2 2 4 2 2" xfId="8148" xr:uid="{00000000-0005-0000-0000-0000503C0000}"/>
    <cellStyle name="Standaard 4 2 6 2 2 2 4 2 2 2" xfId="25287" xr:uid="{00000000-0005-0000-0000-0000513C0000}"/>
    <cellStyle name="Standaard 4 2 6 2 2 2 4 2 3" xfId="11555" xr:uid="{00000000-0005-0000-0000-0000523C0000}"/>
    <cellStyle name="Standaard 4 2 6 2 2 2 4 2 3 2" xfId="25288" xr:uid="{00000000-0005-0000-0000-0000533C0000}"/>
    <cellStyle name="Standaard 4 2 6 2 2 2 4 2 4" xfId="16223" xr:uid="{00000000-0005-0000-0000-0000543C0000}"/>
    <cellStyle name="Standaard 4 2 6 2 2 2 4 2 5" xfId="25286" xr:uid="{00000000-0005-0000-0000-0000553C0000}"/>
    <cellStyle name="Standaard 4 2 6 2 2 2 4 3" xfId="5817" xr:uid="{00000000-0005-0000-0000-0000563C0000}"/>
    <cellStyle name="Standaard 4 2 6 2 2 2 4 3 2" xfId="25289" xr:uid="{00000000-0005-0000-0000-0000573C0000}"/>
    <cellStyle name="Standaard 4 2 6 2 2 2 4 4" xfId="11554" xr:uid="{00000000-0005-0000-0000-0000583C0000}"/>
    <cellStyle name="Standaard 4 2 6 2 2 2 4 4 2" xfId="25290" xr:uid="{00000000-0005-0000-0000-0000593C0000}"/>
    <cellStyle name="Standaard 4 2 6 2 2 2 4 5" xfId="16222" xr:uid="{00000000-0005-0000-0000-00005A3C0000}"/>
    <cellStyle name="Standaard 4 2 6 2 2 2 4 6" xfId="25285" xr:uid="{00000000-0005-0000-0000-00005B3C0000}"/>
    <cellStyle name="Standaard 4 2 6 2 2 2 5" xfId="2704" xr:uid="{00000000-0005-0000-0000-00005C3C0000}"/>
    <cellStyle name="Standaard 4 2 6 2 2 2 5 2" xfId="7371" xr:uid="{00000000-0005-0000-0000-00005D3C0000}"/>
    <cellStyle name="Standaard 4 2 6 2 2 2 5 2 2" xfId="25292" xr:uid="{00000000-0005-0000-0000-00005E3C0000}"/>
    <cellStyle name="Standaard 4 2 6 2 2 2 5 3" xfId="11556" xr:uid="{00000000-0005-0000-0000-00005F3C0000}"/>
    <cellStyle name="Standaard 4 2 6 2 2 2 5 3 2" xfId="25293" xr:uid="{00000000-0005-0000-0000-0000603C0000}"/>
    <cellStyle name="Standaard 4 2 6 2 2 2 5 4" xfId="16224" xr:uid="{00000000-0005-0000-0000-0000613C0000}"/>
    <cellStyle name="Standaard 4 2 6 2 2 2 5 5" xfId="25291" xr:uid="{00000000-0005-0000-0000-0000623C0000}"/>
    <cellStyle name="Standaard 4 2 6 2 2 2 6" xfId="5040" xr:uid="{00000000-0005-0000-0000-0000633C0000}"/>
    <cellStyle name="Standaard 4 2 6 2 2 2 6 2" xfId="25294" xr:uid="{00000000-0005-0000-0000-0000643C0000}"/>
    <cellStyle name="Standaard 4 2 6 2 2 2 7" xfId="11545" xr:uid="{00000000-0005-0000-0000-0000653C0000}"/>
    <cellStyle name="Standaard 4 2 6 2 2 2 7 2" xfId="25295" xr:uid="{00000000-0005-0000-0000-0000663C0000}"/>
    <cellStyle name="Standaard 4 2 6 2 2 2 8" xfId="16213" xr:uid="{00000000-0005-0000-0000-0000673C0000}"/>
    <cellStyle name="Standaard 4 2 6 2 2 2 9" xfId="25260" xr:uid="{00000000-0005-0000-0000-0000683C0000}"/>
    <cellStyle name="Standaard 4 2 6 2 2 3" xfId="563" xr:uid="{00000000-0005-0000-0000-0000693C0000}"/>
    <cellStyle name="Standaard 4 2 6 2 2 3 2" xfId="2121" xr:uid="{00000000-0005-0000-0000-00006A3C0000}"/>
    <cellStyle name="Standaard 4 2 6 2 2 3 2 2" xfId="4452" xr:uid="{00000000-0005-0000-0000-00006B3C0000}"/>
    <cellStyle name="Standaard 4 2 6 2 2 3 2 2 2" xfId="9119" xr:uid="{00000000-0005-0000-0000-00006C3C0000}"/>
    <cellStyle name="Standaard 4 2 6 2 2 3 2 2 2 2" xfId="25299" xr:uid="{00000000-0005-0000-0000-00006D3C0000}"/>
    <cellStyle name="Standaard 4 2 6 2 2 3 2 2 3" xfId="11559" xr:uid="{00000000-0005-0000-0000-00006E3C0000}"/>
    <cellStyle name="Standaard 4 2 6 2 2 3 2 2 3 2" xfId="25300" xr:uid="{00000000-0005-0000-0000-00006F3C0000}"/>
    <cellStyle name="Standaard 4 2 6 2 2 3 2 2 4" xfId="16227" xr:uid="{00000000-0005-0000-0000-0000703C0000}"/>
    <cellStyle name="Standaard 4 2 6 2 2 3 2 2 5" xfId="25298" xr:uid="{00000000-0005-0000-0000-0000713C0000}"/>
    <cellStyle name="Standaard 4 2 6 2 2 3 2 3" xfId="6788" xr:uid="{00000000-0005-0000-0000-0000723C0000}"/>
    <cellStyle name="Standaard 4 2 6 2 2 3 2 3 2" xfId="25301" xr:uid="{00000000-0005-0000-0000-0000733C0000}"/>
    <cellStyle name="Standaard 4 2 6 2 2 3 2 4" xfId="11558" xr:uid="{00000000-0005-0000-0000-0000743C0000}"/>
    <cellStyle name="Standaard 4 2 6 2 2 3 2 4 2" xfId="25302" xr:uid="{00000000-0005-0000-0000-0000753C0000}"/>
    <cellStyle name="Standaard 4 2 6 2 2 3 2 5" xfId="16226" xr:uid="{00000000-0005-0000-0000-0000763C0000}"/>
    <cellStyle name="Standaard 4 2 6 2 2 3 2 6" xfId="25297" xr:uid="{00000000-0005-0000-0000-0000773C0000}"/>
    <cellStyle name="Standaard 4 2 6 2 2 3 3" xfId="1344" xr:uid="{00000000-0005-0000-0000-0000783C0000}"/>
    <cellStyle name="Standaard 4 2 6 2 2 3 3 2" xfId="3675" xr:uid="{00000000-0005-0000-0000-0000793C0000}"/>
    <cellStyle name="Standaard 4 2 6 2 2 3 3 2 2" xfId="8342" xr:uid="{00000000-0005-0000-0000-00007A3C0000}"/>
    <cellStyle name="Standaard 4 2 6 2 2 3 3 2 2 2" xfId="25305" xr:uid="{00000000-0005-0000-0000-00007B3C0000}"/>
    <cellStyle name="Standaard 4 2 6 2 2 3 3 2 3" xfId="11561" xr:uid="{00000000-0005-0000-0000-00007C3C0000}"/>
    <cellStyle name="Standaard 4 2 6 2 2 3 3 2 3 2" xfId="25306" xr:uid="{00000000-0005-0000-0000-00007D3C0000}"/>
    <cellStyle name="Standaard 4 2 6 2 2 3 3 2 4" xfId="16229" xr:uid="{00000000-0005-0000-0000-00007E3C0000}"/>
    <cellStyle name="Standaard 4 2 6 2 2 3 3 2 5" xfId="25304" xr:uid="{00000000-0005-0000-0000-00007F3C0000}"/>
    <cellStyle name="Standaard 4 2 6 2 2 3 3 3" xfId="6011" xr:uid="{00000000-0005-0000-0000-0000803C0000}"/>
    <cellStyle name="Standaard 4 2 6 2 2 3 3 3 2" xfId="25307" xr:uid="{00000000-0005-0000-0000-0000813C0000}"/>
    <cellStyle name="Standaard 4 2 6 2 2 3 3 4" xfId="11560" xr:uid="{00000000-0005-0000-0000-0000823C0000}"/>
    <cellStyle name="Standaard 4 2 6 2 2 3 3 4 2" xfId="25308" xr:uid="{00000000-0005-0000-0000-0000833C0000}"/>
    <cellStyle name="Standaard 4 2 6 2 2 3 3 5" xfId="16228" xr:uid="{00000000-0005-0000-0000-0000843C0000}"/>
    <cellStyle name="Standaard 4 2 6 2 2 3 3 6" xfId="25303" xr:uid="{00000000-0005-0000-0000-0000853C0000}"/>
    <cellStyle name="Standaard 4 2 6 2 2 3 4" xfId="2898" xr:uid="{00000000-0005-0000-0000-0000863C0000}"/>
    <cellStyle name="Standaard 4 2 6 2 2 3 4 2" xfId="7565" xr:uid="{00000000-0005-0000-0000-0000873C0000}"/>
    <cellStyle name="Standaard 4 2 6 2 2 3 4 2 2" xfId="25310" xr:uid="{00000000-0005-0000-0000-0000883C0000}"/>
    <cellStyle name="Standaard 4 2 6 2 2 3 4 3" xfId="11562" xr:uid="{00000000-0005-0000-0000-0000893C0000}"/>
    <cellStyle name="Standaard 4 2 6 2 2 3 4 3 2" xfId="25311" xr:uid="{00000000-0005-0000-0000-00008A3C0000}"/>
    <cellStyle name="Standaard 4 2 6 2 2 3 4 4" xfId="16230" xr:uid="{00000000-0005-0000-0000-00008B3C0000}"/>
    <cellStyle name="Standaard 4 2 6 2 2 3 4 5" xfId="25309" xr:uid="{00000000-0005-0000-0000-00008C3C0000}"/>
    <cellStyle name="Standaard 4 2 6 2 2 3 5" xfId="5234" xr:uid="{00000000-0005-0000-0000-00008D3C0000}"/>
    <cellStyle name="Standaard 4 2 6 2 2 3 5 2" xfId="25312" xr:uid="{00000000-0005-0000-0000-00008E3C0000}"/>
    <cellStyle name="Standaard 4 2 6 2 2 3 6" xfId="11557" xr:uid="{00000000-0005-0000-0000-00008F3C0000}"/>
    <cellStyle name="Standaard 4 2 6 2 2 3 6 2" xfId="25313" xr:uid="{00000000-0005-0000-0000-0000903C0000}"/>
    <cellStyle name="Standaard 4 2 6 2 2 3 7" xfId="16225" xr:uid="{00000000-0005-0000-0000-0000913C0000}"/>
    <cellStyle name="Standaard 4 2 6 2 2 3 8" xfId="25296" xr:uid="{00000000-0005-0000-0000-0000923C0000}"/>
    <cellStyle name="Standaard 4 2 6 2 2 4" xfId="1733" xr:uid="{00000000-0005-0000-0000-0000933C0000}"/>
    <cellStyle name="Standaard 4 2 6 2 2 4 2" xfId="4064" xr:uid="{00000000-0005-0000-0000-0000943C0000}"/>
    <cellStyle name="Standaard 4 2 6 2 2 4 2 2" xfId="8731" xr:uid="{00000000-0005-0000-0000-0000953C0000}"/>
    <cellStyle name="Standaard 4 2 6 2 2 4 2 2 2" xfId="25316" xr:uid="{00000000-0005-0000-0000-0000963C0000}"/>
    <cellStyle name="Standaard 4 2 6 2 2 4 2 3" xfId="11564" xr:uid="{00000000-0005-0000-0000-0000973C0000}"/>
    <cellStyle name="Standaard 4 2 6 2 2 4 2 3 2" xfId="25317" xr:uid="{00000000-0005-0000-0000-0000983C0000}"/>
    <cellStyle name="Standaard 4 2 6 2 2 4 2 4" xfId="16232" xr:uid="{00000000-0005-0000-0000-0000993C0000}"/>
    <cellStyle name="Standaard 4 2 6 2 2 4 2 5" xfId="25315" xr:uid="{00000000-0005-0000-0000-00009A3C0000}"/>
    <cellStyle name="Standaard 4 2 6 2 2 4 3" xfId="6400" xr:uid="{00000000-0005-0000-0000-00009B3C0000}"/>
    <cellStyle name="Standaard 4 2 6 2 2 4 3 2" xfId="25318" xr:uid="{00000000-0005-0000-0000-00009C3C0000}"/>
    <cellStyle name="Standaard 4 2 6 2 2 4 4" xfId="11563" xr:uid="{00000000-0005-0000-0000-00009D3C0000}"/>
    <cellStyle name="Standaard 4 2 6 2 2 4 4 2" xfId="25319" xr:uid="{00000000-0005-0000-0000-00009E3C0000}"/>
    <cellStyle name="Standaard 4 2 6 2 2 4 5" xfId="16231" xr:uid="{00000000-0005-0000-0000-00009F3C0000}"/>
    <cellStyle name="Standaard 4 2 6 2 2 4 6" xfId="25314" xr:uid="{00000000-0005-0000-0000-0000A03C0000}"/>
    <cellStyle name="Standaard 4 2 6 2 2 5" xfId="956" xr:uid="{00000000-0005-0000-0000-0000A13C0000}"/>
    <cellStyle name="Standaard 4 2 6 2 2 5 2" xfId="3287" xr:uid="{00000000-0005-0000-0000-0000A23C0000}"/>
    <cellStyle name="Standaard 4 2 6 2 2 5 2 2" xfId="7954" xr:uid="{00000000-0005-0000-0000-0000A33C0000}"/>
    <cellStyle name="Standaard 4 2 6 2 2 5 2 2 2" xfId="25322" xr:uid="{00000000-0005-0000-0000-0000A43C0000}"/>
    <cellStyle name="Standaard 4 2 6 2 2 5 2 3" xfId="11566" xr:uid="{00000000-0005-0000-0000-0000A53C0000}"/>
    <cellStyle name="Standaard 4 2 6 2 2 5 2 3 2" xfId="25323" xr:uid="{00000000-0005-0000-0000-0000A63C0000}"/>
    <cellStyle name="Standaard 4 2 6 2 2 5 2 4" xfId="16234" xr:uid="{00000000-0005-0000-0000-0000A73C0000}"/>
    <cellStyle name="Standaard 4 2 6 2 2 5 2 5" xfId="25321" xr:uid="{00000000-0005-0000-0000-0000A83C0000}"/>
    <cellStyle name="Standaard 4 2 6 2 2 5 3" xfId="5623" xr:uid="{00000000-0005-0000-0000-0000A93C0000}"/>
    <cellStyle name="Standaard 4 2 6 2 2 5 3 2" xfId="25324" xr:uid="{00000000-0005-0000-0000-0000AA3C0000}"/>
    <cellStyle name="Standaard 4 2 6 2 2 5 4" xfId="11565" xr:uid="{00000000-0005-0000-0000-0000AB3C0000}"/>
    <cellStyle name="Standaard 4 2 6 2 2 5 4 2" xfId="25325" xr:uid="{00000000-0005-0000-0000-0000AC3C0000}"/>
    <cellStyle name="Standaard 4 2 6 2 2 5 5" xfId="16233" xr:uid="{00000000-0005-0000-0000-0000AD3C0000}"/>
    <cellStyle name="Standaard 4 2 6 2 2 5 6" xfId="25320" xr:uid="{00000000-0005-0000-0000-0000AE3C0000}"/>
    <cellStyle name="Standaard 4 2 6 2 2 6" xfId="2510" xr:uid="{00000000-0005-0000-0000-0000AF3C0000}"/>
    <cellStyle name="Standaard 4 2 6 2 2 6 2" xfId="7177" xr:uid="{00000000-0005-0000-0000-0000B03C0000}"/>
    <cellStyle name="Standaard 4 2 6 2 2 6 2 2" xfId="25327" xr:uid="{00000000-0005-0000-0000-0000B13C0000}"/>
    <cellStyle name="Standaard 4 2 6 2 2 6 3" xfId="11567" xr:uid="{00000000-0005-0000-0000-0000B23C0000}"/>
    <cellStyle name="Standaard 4 2 6 2 2 6 3 2" xfId="25328" xr:uid="{00000000-0005-0000-0000-0000B33C0000}"/>
    <cellStyle name="Standaard 4 2 6 2 2 6 4" xfId="16235" xr:uid="{00000000-0005-0000-0000-0000B43C0000}"/>
    <cellStyle name="Standaard 4 2 6 2 2 6 5" xfId="25326" xr:uid="{00000000-0005-0000-0000-0000B53C0000}"/>
    <cellStyle name="Standaard 4 2 6 2 2 7" xfId="4846" xr:uid="{00000000-0005-0000-0000-0000B63C0000}"/>
    <cellStyle name="Standaard 4 2 6 2 2 7 2" xfId="25329" xr:uid="{00000000-0005-0000-0000-0000B73C0000}"/>
    <cellStyle name="Standaard 4 2 6 2 2 8" xfId="11544" xr:uid="{00000000-0005-0000-0000-0000B83C0000}"/>
    <cellStyle name="Standaard 4 2 6 2 2 8 2" xfId="25330" xr:uid="{00000000-0005-0000-0000-0000B93C0000}"/>
    <cellStyle name="Standaard 4 2 6 2 2 9" xfId="16212" xr:uid="{00000000-0005-0000-0000-0000BA3C0000}"/>
    <cellStyle name="Standaard 4 2 6 2 3" xfId="253" xr:uid="{00000000-0005-0000-0000-0000BB3C0000}"/>
    <cellStyle name="Standaard 4 2 6 2 3 2" xfId="644" xr:uid="{00000000-0005-0000-0000-0000BC3C0000}"/>
    <cellStyle name="Standaard 4 2 6 2 3 2 2" xfId="2202" xr:uid="{00000000-0005-0000-0000-0000BD3C0000}"/>
    <cellStyle name="Standaard 4 2 6 2 3 2 2 2" xfId="4533" xr:uid="{00000000-0005-0000-0000-0000BE3C0000}"/>
    <cellStyle name="Standaard 4 2 6 2 3 2 2 2 2" xfId="9200" xr:uid="{00000000-0005-0000-0000-0000BF3C0000}"/>
    <cellStyle name="Standaard 4 2 6 2 3 2 2 2 2 2" xfId="25335" xr:uid="{00000000-0005-0000-0000-0000C03C0000}"/>
    <cellStyle name="Standaard 4 2 6 2 3 2 2 2 3" xfId="11571" xr:uid="{00000000-0005-0000-0000-0000C13C0000}"/>
    <cellStyle name="Standaard 4 2 6 2 3 2 2 2 3 2" xfId="25336" xr:uid="{00000000-0005-0000-0000-0000C23C0000}"/>
    <cellStyle name="Standaard 4 2 6 2 3 2 2 2 4" xfId="16239" xr:uid="{00000000-0005-0000-0000-0000C33C0000}"/>
    <cellStyle name="Standaard 4 2 6 2 3 2 2 2 5" xfId="25334" xr:uid="{00000000-0005-0000-0000-0000C43C0000}"/>
    <cellStyle name="Standaard 4 2 6 2 3 2 2 3" xfId="6869" xr:uid="{00000000-0005-0000-0000-0000C53C0000}"/>
    <cellStyle name="Standaard 4 2 6 2 3 2 2 3 2" xfId="25337" xr:uid="{00000000-0005-0000-0000-0000C63C0000}"/>
    <cellStyle name="Standaard 4 2 6 2 3 2 2 4" xfId="11570" xr:uid="{00000000-0005-0000-0000-0000C73C0000}"/>
    <cellStyle name="Standaard 4 2 6 2 3 2 2 4 2" xfId="25338" xr:uid="{00000000-0005-0000-0000-0000C83C0000}"/>
    <cellStyle name="Standaard 4 2 6 2 3 2 2 5" xfId="16238" xr:uid="{00000000-0005-0000-0000-0000C93C0000}"/>
    <cellStyle name="Standaard 4 2 6 2 3 2 2 6" xfId="25333" xr:uid="{00000000-0005-0000-0000-0000CA3C0000}"/>
    <cellStyle name="Standaard 4 2 6 2 3 2 3" xfId="1425" xr:uid="{00000000-0005-0000-0000-0000CB3C0000}"/>
    <cellStyle name="Standaard 4 2 6 2 3 2 3 2" xfId="3756" xr:uid="{00000000-0005-0000-0000-0000CC3C0000}"/>
    <cellStyle name="Standaard 4 2 6 2 3 2 3 2 2" xfId="8423" xr:uid="{00000000-0005-0000-0000-0000CD3C0000}"/>
    <cellStyle name="Standaard 4 2 6 2 3 2 3 2 2 2" xfId="25341" xr:uid="{00000000-0005-0000-0000-0000CE3C0000}"/>
    <cellStyle name="Standaard 4 2 6 2 3 2 3 2 3" xfId="11573" xr:uid="{00000000-0005-0000-0000-0000CF3C0000}"/>
    <cellStyle name="Standaard 4 2 6 2 3 2 3 2 3 2" xfId="25342" xr:uid="{00000000-0005-0000-0000-0000D03C0000}"/>
    <cellStyle name="Standaard 4 2 6 2 3 2 3 2 4" xfId="16241" xr:uid="{00000000-0005-0000-0000-0000D13C0000}"/>
    <cellStyle name="Standaard 4 2 6 2 3 2 3 2 5" xfId="25340" xr:uid="{00000000-0005-0000-0000-0000D23C0000}"/>
    <cellStyle name="Standaard 4 2 6 2 3 2 3 3" xfId="6092" xr:uid="{00000000-0005-0000-0000-0000D33C0000}"/>
    <cellStyle name="Standaard 4 2 6 2 3 2 3 3 2" xfId="25343" xr:uid="{00000000-0005-0000-0000-0000D43C0000}"/>
    <cellStyle name="Standaard 4 2 6 2 3 2 3 4" xfId="11572" xr:uid="{00000000-0005-0000-0000-0000D53C0000}"/>
    <cellStyle name="Standaard 4 2 6 2 3 2 3 4 2" xfId="25344" xr:uid="{00000000-0005-0000-0000-0000D63C0000}"/>
    <cellStyle name="Standaard 4 2 6 2 3 2 3 5" xfId="16240" xr:uid="{00000000-0005-0000-0000-0000D73C0000}"/>
    <cellStyle name="Standaard 4 2 6 2 3 2 3 6" xfId="25339" xr:uid="{00000000-0005-0000-0000-0000D83C0000}"/>
    <cellStyle name="Standaard 4 2 6 2 3 2 4" xfId="2979" xr:uid="{00000000-0005-0000-0000-0000D93C0000}"/>
    <cellStyle name="Standaard 4 2 6 2 3 2 4 2" xfId="7646" xr:uid="{00000000-0005-0000-0000-0000DA3C0000}"/>
    <cellStyle name="Standaard 4 2 6 2 3 2 4 2 2" xfId="25346" xr:uid="{00000000-0005-0000-0000-0000DB3C0000}"/>
    <cellStyle name="Standaard 4 2 6 2 3 2 4 3" xfId="11574" xr:uid="{00000000-0005-0000-0000-0000DC3C0000}"/>
    <cellStyle name="Standaard 4 2 6 2 3 2 4 3 2" xfId="25347" xr:uid="{00000000-0005-0000-0000-0000DD3C0000}"/>
    <cellStyle name="Standaard 4 2 6 2 3 2 4 4" xfId="16242" xr:uid="{00000000-0005-0000-0000-0000DE3C0000}"/>
    <cellStyle name="Standaard 4 2 6 2 3 2 4 5" xfId="25345" xr:uid="{00000000-0005-0000-0000-0000DF3C0000}"/>
    <cellStyle name="Standaard 4 2 6 2 3 2 5" xfId="5315" xr:uid="{00000000-0005-0000-0000-0000E03C0000}"/>
    <cellStyle name="Standaard 4 2 6 2 3 2 5 2" xfId="25348" xr:uid="{00000000-0005-0000-0000-0000E13C0000}"/>
    <cellStyle name="Standaard 4 2 6 2 3 2 6" xfId="11569" xr:uid="{00000000-0005-0000-0000-0000E23C0000}"/>
    <cellStyle name="Standaard 4 2 6 2 3 2 6 2" xfId="25349" xr:uid="{00000000-0005-0000-0000-0000E33C0000}"/>
    <cellStyle name="Standaard 4 2 6 2 3 2 7" xfId="16237" xr:uid="{00000000-0005-0000-0000-0000E43C0000}"/>
    <cellStyle name="Standaard 4 2 6 2 3 2 8" xfId="25332" xr:uid="{00000000-0005-0000-0000-0000E53C0000}"/>
    <cellStyle name="Standaard 4 2 6 2 3 3" xfId="1814" xr:uid="{00000000-0005-0000-0000-0000E63C0000}"/>
    <cellStyle name="Standaard 4 2 6 2 3 3 2" xfId="4145" xr:uid="{00000000-0005-0000-0000-0000E73C0000}"/>
    <cellStyle name="Standaard 4 2 6 2 3 3 2 2" xfId="8812" xr:uid="{00000000-0005-0000-0000-0000E83C0000}"/>
    <cellStyle name="Standaard 4 2 6 2 3 3 2 2 2" xfId="25352" xr:uid="{00000000-0005-0000-0000-0000E93C0000}"/>
    <cellStyle name="Standaard 4 2 6 2 3 3 2 3" xfId="11576" xr:uid="{00000000-0005-0000-0000-0000EA3C0000}"/>
    <cellStyle name="Standaard 4 2 6 2 3 3 2 3 2" xfId="25353" xr:uid="{00000000-0005-0000-0000-0000EB3C0000}"/>
    <cellStyle name="Standaard 4 2 6 2 3 3 2 4" xfId="16244" xr:uid="{00000000-0005-0000-0000-0000EC3C0000}"/>
    <cellStyle name="Standaard 4 2 6 2 3 3 2 5" xfId="25351" xr:uid="{00000000-0005-0000-0000-0000ED3C0000}"/>
    <cellStyle name="Standaard 4 2 6 2 3 3 3" xfId="6481" xr:uid="{00000000-0005-0000-0000-0000EE3C0000}"/>
    <cellStyle name="Standaard 4 2 6 2 3 3 3 2" xfId="25354" xr:uid="{00000000-0005-0000-0000-0000EF3C0000}"/>
    <cellStyle name="Standaard 4 2 6 2 3 3 4" xfId="11575" xr:uid="{00000000-0005-0000-0000-0000F03C0000}"/>
    <cellStyle name="Standaard 4 2 6 2 3 3 4 2" xfId="25355" xr:uid="{00000000-0005-0000-0000-0000F13C0000}"/>
    <cellStyle name="Standaard 4 2 6 2 3 3 5" xfId="16243" xr:uid="{00000000-0005-0000-0000-0000F23C0000}"/>
    <cellStyle name="Standaard 4 2 6 2 3 3 6" xfId="25350" xr:uid="{00000000-0005-0000-0000-0000F33C0000}"/>
    <cellStyle name="Standaard 4 2 6 2 3 4" xfId="1037" xr:uid="{00000000-0005-0000-0000-0000F43C0000}"/>
    <cellStyle name="Standaard 4 2 6 2 3 4 2" xfId="3368" xr:uid="{00000000-0005-0000-0000-0000F53C0000}"/>
    <cellStyle name="Standaard 4 2 6 2 3 4 2 2" xfId="8035" xr:uid="{00000000-0005-0000-0000-0000F63C0000}"/>
    <cellStyle name="Standaard 4 2 6 2 3 4 2 2 2" xfId="25358" xr:uid="{00000000-0005-0000-0000-0000F73C0000}"/>
    <cellStyle name="Standaard 4 2 6 2 3 4 2 3" xfId="11578" xr:uid="{00000000-0005-0000-0000-0000F83C0000}"/>
    <cellStyle name="Standaard 4 2 6 2 3 4 2 3 2" xfId="25359" xr:uid="{00000000-0005-0000-0000-0000F93C0000}"/>
    <cellStyle name="Standaard 4 2 6 2 3 4 2 4" xfId="16246" xr:uid="{00000000-0005-0000-0000-0000FA3C0000}"/>
    <cellStyle name="Standaard 4 2 6 2 3 4 2 5" xfId="25357" xr:uid="{00000000-0005-0000-0000-0000FB3C0000}"/>
    <cellStyle name="Standaard 4 2 6 2 3 4 3" xfId="5704" xr:uid="{00000000-0005-0000-0000-0000FC3C0000}"/>
    <cellStyle name="Standaard 4 2 6 2 3 4 3 2" xfId="25360" xr:uid="{00000000-0005-0000-0000-0000FD3C0000}"/>
    <cellStyle name="Standaard 4 2 6 2 3 4 4" xfId="11577" xr:uid="{00000000-0005-0000-0000-0000FE3C0000}"/>
    <cellStyle name="Standaard 4 2 6 2 3 4 4 2" xfId="25361" xr:uid="{00000000-0005-0000-0000-0000FF3C0000}"/>
    <cellStyle name="Standaard 4 2 6 2 3 4 5" xfId="16245" xr:uid="{00000000-0005-0000-0000-0000003D0000}"/>
    <cellStyle name="Standaard 4 2 6 2 3 4 6" xfId="25356" xr:uid="{00000000-0005-0000-0000-0000013D0000}"/>
    <cellStyle name="Standaard 4 2 6 2 3 5" xfId="2591" xr:uid="{00000000-0005-0000-0000-0000023D0000}"/>
    <cellStyle name="Standaard 4 2 6 2 3 5 2" xfId="7258" xr:uid="{00000000-0005-0000-0000-0000033D0000}"/>
    <cellStyle name="Standaard 4 2 6 2 3 5 2 2" xfId="25363" xr:uid="{00000000-0005-0000-0000-0000043D0000}"/>
    <cellStyle name="Standaard 4 2 6 2 3 5 3" xfId="11579" xr:uid="{00000000-0005-0000-0000-0000053D0000}"/>
    <cellStyle name="Standaard 4 2 6 2 3 5 3 2" xfId="25364" xr:uid="{00000000-0005-0000-0000-0000063D0000}"/>
    <cellStyle name="Standaard 4 2 6 2 3 5 4" xfId="16247" xr:uid="{00000000-0005-0000-0000-0000073D0000}"/>
    <cellStyle name="Standaard 4 2 6 2 3 5 5" xfId="25362" xr:uid="{00000000-0005-0000-0000-0000083D0000}"/>
    <cellStyle name="Standaard 4 2 6 2 3 6" xfId="4927" xr:uid="{00000000-0005-0000-0000-0000093D0000}"/>
    <cellStyle name="Standaard 4 2 6 2 3 6 2" xfId="25365" xr:uid="{00000000-0005-0000-0000-00000A3D0000}"/>
    <cellStyle name="Standaard 4 2 6 2 3 7" xfId="11568" xr:uid="{00000000-0005-0000-0000-00000B3D0000}"/>
    <cellStyle name="Standaard 4 2 6 2 3 7 2" xfId="25366" xr:uid="{00000000-0005-0000-0000-00000C3D0000}"/>
    <cellStyle name="Standaard 4 2 6 2 3 8" xfId="16236" xr:uid="{00000000-0005-0000-0000-00000D3D0000}"/>
    <cellStyle name="Standaard 4 2 6 2 3 9" xfId="25331" xr:uid="{00000000-0005-0000-0000-00000E3D0000}"/>
    <cellStyle name="Standaard 4 2 6 2 4" xfId="450" xr:uid="{00000000-0005-0000-0000-00000F3D0000}"/>
    <cellStyle name="Standaard 4 2 6 2 4 2" xfId="2008" xr:uid="{00000000-0005-0000-0000-0000103D0000}"/>
    <cellStyle name="Standaard 4 2 6 2 4 2 2" xfId="4339" xr:uid="{00000000-0005-0000-0000-0000113D0000}"/>
    <cellStyle name="Standaard 4 2 6 2 4 2 2 2" xfId="9006" xr:uid="{00000000-0005-0000-0000-0000123D0000}"/>
    <cellStyle name="Standaard 4 2 6 2 4 2 2 2 2" xfId="25370" xr:uid="{00000000-0005-0000-0000-0000133D0000}"/>
    <cellStyle name="Standaard 4 2 6 2 4 2 2 3" xfId="11582" xr:uid="{00000000-0005-0000-0000-0000143D0000}"/>
    <cellStyle name="Standaard 4 2 6 2 4 2 2 3 2" xfId="25371" xr:uid="{00000000-0005-0000-0000-0000153D0000}"/>
    <cellStyle name="Standaard 4 2 6 2 4 2 2 4" xfId="16250" xr:uid="{00000000-0005-0000-0000-0000163D0000}"/>
    <cellStyle name="Standaard 4 2 6 2 4 2 2 5" xfId="25369" xr:uid="{00000000-0005-0000-0000-0000173D0000}"/>
    <cellStyle name="Standaard 4 2 6 2 4 2 3" xfId="6675" xr:uid="{00000000-0005-0000-0000-0000183D0000}"/>
    <cellStyle name="Standaard 4 2 6 2 4 2 3 2" xfId="25372" xr:uid="{00000000-0005-0000-0000-0000193D0000}"/>
    <cellStyle name="Standaard 4 2 6 2 4 2 4" xfId="11581" xr:uid="{00000000-0005-0000-0000-00001A3D0000}"/>
    <cellStyle name="Standaard 4 2 6 2 4 2 4 2" xfId="25373" xr:uid="{00000000-0005-0000-0000-00001B3D0000}"/>
    <cellStyle name="Standaard 4 2 6 2 4 2 5" xfId="16249" xr:uid="{00000000-0005-0000-0000-00001C3D0000}"/>
    <cellStyle name="Standaard 4 2 6 2 4 2 6" xfId="25368" xr:uid="{00000000-0005-0000-0000-00001D3D0000}"/>
    <cellStyle name="Standaard 4 2 6 2 4 3" xfId="1231" xr:uid="{00000000-0005-0000-0000-00001E3D0000}"/>
    <cellStyle name="Standaard 4 2 6 2 4 3 2" xfId="3562" xr:uid="{00000000-0005-0000-0000-00001F3D0000}"/>
    <cellStyle name="Standaard 4 2 6 2 4 3 2 2" xfId="8229" xr:uid="{00000000-0005-0000-0000-0000203D0000}"/>
    <cellStyle name="Standaard 4 2 6 2 4 3 2 2 2" xfId="25376" xr:uid="{00000000-0005-0000-0000-0000213D0000}"/>
    <cellStyle name="Standaard 4 2 6 2 4 3 2 3" xfId="11584" xr:uid="{00000000-0005-0000-0000-0000223D0000}"/>
    <cellStyle name="Standaard 4 2 6 2 4 3 2 3 2" xfId="25377" xr:uid="{00000000-0005-0000-0000-0000233D0000}"/>
    <cellStyle name="Standaard 4 2 6 2 4 3 2 4" xfId="16252" xr:uid="{00000000-0005-0000-0000-0000243D0000}"/>
    <cellStyle name="Standaard 4 2 6 2 4 3 2 5" xfId="25375" xr:uid="{00000000-0005-0000-0000-0000253D0000}"/>
    <cellStyle name="Standaard 4 2 6 2 4 3 3" xfId="5898" xr:uid="{00000000-0005-0000-0000-0000263D0000}"/>
    <cellStyle name="Standaard 4 2 6 2 4 3 3 2" xfId="25378" xr:uid="{00000000-0005-0000-0000-0000273D0000}"/>
    <cellStyle name="Standaard 4 2 6 2 4 3 4" xfId="11583" xr:uid="{00000000-0005-0000-0000-0000283D0000}"/>
    <cellStyle name="Standaard 4 2 6 2 4 3 4 2" xfId="25379" xr:uid="{00000000-0005-0000-0000-0000293D0000}"/>
    <cellStyle name="Standaard 4 2 6 2 4 3 5" xfId="16251" xr:uid="{00000000-0005-0000-0000-00002A3D0000}"/>
    <cellStyle name="Standaard 4 2 6 2 4 3 6" xfId="25374" xr:uid="{00000000-0005-0000-0000-00002B3D0000}"/>
    <cellStyle name="Standaard 4 2 6 2 4 4" xfId="2785" xr:uid="{00000000-0005-0000-0000-00002C3D0000}"/>
    <cellStyle name="Standaard 4 2 6 2 4 4 2" xfId="7452" xr:uid="{00000000-0005-0000-0000-00002D3D0000}"/>
    <cellStyle name="Standaard 4 2 6 2 4 4 2 2" xfId="25381" xr:uid="{00000000-0005-0000-0000-00002E3D0000}"/>
    <cellStyle name="Standaard 4 2 6 2 4 4 3" xfId="11585" xr:uid="{00000000-0005-0000-0000-00002F3D0000}"/>
    <cellStyle name="Standaard 4 2 6 2 4 4 3 2" xfId="25382" xr:uid="{00000000-0005-0000-0000-0000303D0000}"/>
    <cellStyle name="Standaard 4 2 6 2 4 4 4" xfId="16253" xr:uid="{00000000-0005-0000-0000-0000313D0000}"/>
    <cellStyle name="Standaard 4 2 6 2 4 4 5" xfId="25380" xr:uid="{00000000-0005-0000-0000-0000323D0000}"/>
    <cellStyle name="Standaard 4 2 6 2 4 5" xfId="5121" xr:uid="{00000000-0005-0000-0000-0000333D0000}"/>
    <cellStyle name="Standaard 4 2 6 2 4 5 2" xfId="25383" xr:uid="{00000000-0005-0000-0000-0000343D0000}"/>
    <cellStyle name="Standaard 4 2 6 2 4 6" xfId="11580" xr:uid="{00000000-0005-0000-0000-0000353D0000}"/>
    <cellStyle name="Standaard 4 2 6 2 4 6 2" xfId="25384" xr:uid="{00000000-0005-0000-0000-0000363D0000}"/>
    <cellStyle name="Standaard 4 2 6 2 4 7" xfId="16248" xr:uid="{00000000-0005-0000-0000-0000373D0000}"/>
    <cellStyle name="Standaard 4 2 6 2 4 8" xfId="25367" xr:uid="{00000000-0005-0000-0000-0000383D0000}"/>
    <cellStyle name="Standaard 4 2 6 2 5" xfId="1620" xr:uid="{00000000-0005-0000-0000-0000393D0000}"/>
    <cellStyle name="Standaard 4 2 6 2 5 2" xfId="3951" xr:uid="{00000000-0005-0000-0000-00003A3D0000}"/>
    <cellStyle name="Standaard 4 2 6 2 5 2 2" xfId="8618" xr:uid="{00000000-0005-0000-0000-00003B3D0000}"/>
    <cellStyle name="Standaard 4 2 6 2 5 2 2 2" xfId="25387" xr:uid="{00000000-0005-0000-0000-00003C3D0000}"/>
    <cellStyle name="Standaard 4 2 6 2 5 2 3" xfId="11587" xr:uid="{00000000-0005-0000-0000-00003D3D0000}"/>
    <cellStyle name="Standaard 4 2 6 2 5 2 3 2" xfId="25388" xr:uid="{00000000-0005-0000-0000-00003E3D0000}"/>
    <cellStyle name="Standaard 4 2 6 2 5 2 4" xfId="16255" xr:uid="{00000000-0005-0000-0000-00003F3D0000}"/>
    <cellStyle name="Standaard 4 2 6 2 5 2 5" xfId="25386" xr:uid="{00000000-0005-0000-0000-0000403D0000}"/>
    <cellStyle name="Standaard 4 2 6 2 5 3" xfId="6287" xr:uid="{00000000-0005-0000-0000-0000413D0000}"/>
    <cellStyle name="Standaard 4 2 6 2 5 3 2" xfId="25389" xr:uid="{00000000-0005-0000-0000-0000423D0000}"/>
    <cellStyle name="Standaard 4 2 6 2 5 4" xfId="11586" xr:uid="{00000000-0005-0000-0000-0000433D0000}"/>
    <cellStyle name="Standaard 4 2 6 2 5 4 2" xfId="25390" xr:uid="{00000000-0005-0000-0000-0000443D0000}"/>
    <cellStyle name="Standaard 4 2 6 2 5 5" xfId="16254" xr:uid="{00000000-0005-0000-0000-0000453D0000}"/>
    <cellStyle name="Standaard 4 2 6 2 5 6" xfId="25385" xr:uid="{00000000-0005-0000-0000-0000463D0000}"/>
    <cellStyle name="Standaard 4 2 6 2 6" xfId="843" xr:uid="{00000000-0005-0000-0000-0000473D0000}"/>
    <cellStyle name="Standaard 4 2 6 2 6 2" xfId="3174" xr:uid="{00000000-0005-0000-0000-0000483D0000}"/>
    <cellStyle name="Standaard 4 2 6 2 6 2 2" xfId="7841" xr:uid="{00000000-0005-0000-0000-0000493D0000}"/>
    <cellStyle name="Standaard 4 2 6 2 6 2 2 2" xfId="25393" xr:uid="{00000000-0005-0000-0000-00004A3D0000}"/>
    <cellStyle name="Standaard 4 2 6 2 6 2 3" xfId="11589" xr:uid="{00000000-0005-0000-0000-00004B3D0000}"/>
    <cellStyle name="Standaard 4 2 6 2 6 2 3 2" xfId="25394" xr:uid="{00000000-0005-0000-0000-00004C3D0000}"/>
    <cellStyle name="Standaard 4 2 6 2 6 2 4" xfId="16257" xr:uid="{00000000-0005-0000-0000-00004D3D0000}"/>
    <cellStyle name="Standaard 4 2 6 2 6 2 5" xfId="25392" xr:uid="{00000000-0005-0000-0000-00004E3D0000}"/>
    <cellStyle name="Standaard 4 2 6 2 6 3" xfId="5510" xr:uid="{00000000-0005-0000-0000-00004F3D0000}"/>
    <cellStyle name="Standaard 4 2 6 2 6 3 2" xfId="25395" xr:uid="{00000000-0005-0000-0000-0000503D0000}"/>
    <cellStyle name="Standaard 4 2 6 2 6 4" xfId="11588" xr:uid="{00000000-0005-0000-0000-0000513D0000}"/>
    <cellStyle name="Standaard 4 2 6 2 6 4 2" xfId="25396" xr:uid="{00000000-0005-0000-0000-0000523D0000}"/>
    <cellStyle name="Standaard 4 2 6 2 6 5" xfId="16256" xr:uid="{00000000-0005-0000-0000-0000533D0000}"/>
    <cellStyle name="Standaard 4 2 6 2 6 6" xfId="25391" xr:uid="{00000000-0005-0000-0000-0000543D0000}"/>
    <cellStyle name="Standaard 4 2 6 2 7" xfId="2397" xr:uid="{00000000-0005-0000-0000-0000553D0000}"/>
    <cellStyle name="Standaard 4 2 6 2 7 2" xfId="7064" xr:uid="{00000000-0005-0000-0000-0000563D0000}"/>
    <cellStyle name="Standaard 4 2 6 2 7 2 2" xfId="25398" xr:uid="{00000000-0005-0000-0000-0000573D0000}"/>
    <cellStyle name="Standaard 4 2 6 2 7 3" xfId="11590" xr:uid="{00000000-0005-0000-0000-0000583D0000}"/>
    <cellStyle name="Standaard 4 2 6 2 7 3 2" xfId="25399" xr:uid="{00000000-0005-0000-0000-0000593D0000}"/>
    <cellStyle name="Standaard 4 2 6 2 7 4" xfId="16258" xr:uid="{00000000-0005-0000-0000-00005A3D0000}"/>
    <cellStyle name="Standaard 4 2 6 2 7 5" xfId="25397" xr:uid="{00000000-0005-0000-0000-00005B3D0000}"/>
    <cellStyle name="Standaard 4 2 6 2 8" xfId="4747" xr:uid="{00000000-0005-0000-0000-00005C3D0000}"/>
    <cellStyle name="Standaard 4 2 6 2 8 2" xfId="25400" xr:uid="{00000000-0005-0000-0000-00005D3D0000}"/>
    <cellStyle name="Standaard 4 2 6 2 9" xfId="11543" xr:uid="{00000000-0005-0000-0000-00005E3D0000}"/>
    <cellStyle name="Standaard 4 2 6 2 9 2" xfId="25401" xr:uid="{00000000-0005-0000-0000-00005F3D0000}"/>
    <cellStyle name="Standaard 4 2 6 3" xfId="58" xr:uid="{00000000-0005-0000-0000-0000603D0000}"/>
    <cellStyle name="Standaard 4 2 6 3 10" xfId="16259" xr:uid="{00000000-0005-0000-0000-0000613D0000}"/>
    <cellStyle name="Standaard 4 2 6 3 11" xfId="25402" xr:uid="{00000000-0005-0000-0000-0000623D0000}"/>
    <cellStyle name="Standaard 4 2 6 3 2" xfId="196" xr:uid="{00000000-0005-0000-0000-0000633D0000}"/>
    <cellStyle name="Standaard 4 2 6 3 2 10" xfId="25403" xr:uid="{00000000-0005-0000-0000-0000643D0000}"/>
    <cellStyle name="Standaard 4 2 6 3 2 2" xfId="390" xr:uid="{00000000-0005-0000-0000-0000653D0000}"/>
    <cellStyle name="Standaard 4 2 6 3 2 2 2" xfId="781" xr:uid="{00000000-0005-0000-0000-0000663D0000}"/>
    <cellStyle name="Standaard 4 2 6 3 2 2 2 2" xfId="2339" xr:uid="{00000000-0005-0000-0000-0000673D0000}"/>
    <cellStyle name="Standaard 4 2 6 3 2 2 2 2 2" xfId="4670" xr:uid="{00000000-0005-0000-0000-0000683D0000}"/>
    <cellStyle name="Standaard 4 2 6 3 2 2 2 2 2 2" xfId="9337" xr:uid="{00000000-0005-0000-0000-0000693D0000}"/>
    <cellStyle name="Standaard 4 2 6 3 2 2 2 2 2 2 2" xfId="25408" xr:uid="{00000000-0005-0000-0000-00006A3D0000}"/>
    <cellStyle name="Standaard 4 2 6 3 2 2 2 2 2 3" xfId="11596" xr:uid="{00000000-0005-0000-0000-00006B3D0000}"/>
    <cellStyle name="Standaard 4 2 6 3 2 2 2 2 2 3 2" xfId="25409" xr:uid="{00000000-0005-0000-0000-00006C3D0000}"/>
    <cellStyle name="Standaard 4 2 6 3 2 2 2 2 2 4" xfId="16264" xr:uid="{00000000-0005-0000-0000-00006D3D0000}"/>
    <cellStyle name="Standaard 4 2 6 3 2 2 2 2 2 5" xfId="25407" xr:uid="{00000000-0005-0000-0000-00006E3D0000}"/>
    <cellStyle name="Standaard 4 2 6 3 2 2 2 2 3" xfId="7006" xr:uid="{00000000-0005-0000-0000-00006F3D0000}"/>
    <cellStyle name="Standaard 4 2 6 3 2 2 2 2 3 2" xfId="25410" xr:uid="{00000000-0005-0000-0000-0000703D0000}"/>
    <cellStyle name="Standaard 4 2 6 3 2 2 2 2 4" xfId="11595" xr:uid="{00000000-0005-0000-0000-0000713D0000}"/>
    <cellStyle name="Standaard 4 2 6 3 2 2 2 2 4 2" xfId="25411" xr:uid="{00000000-0005-0000-0000-0000723D0000}"/>
    <cellStyle name="Standaard 4 2 6 3 2 2 2 2 5" xfId="16263" xr:uid="{00000000-0005-0000-0000-0000733D0000}"/>
    <cellStyle name="Standaard 4 2 6 3 2 2 2 2 6" xfId="25406" xr:uid="{00000000-0005-0000-0000-0000743D0000}"/>
    <cellStyle name="Standaard 4 2 6 3 2 2 2 3" xfId="1562" xr:uid="{00000000-0005-0000-0000-0000753D0000}"/>
    <cellStyle name="Standaard 4 2 6 3 2 2 2 3 2" xfId="3893" xr:uid="{00000000-0005-0000-0000-0000763D0000}"/>
    <cellStyle name="Standaard 4 2 6 3 2 2 2 3 2 2" xfId="8560" xr:uid="{00000000-0005-0000-0000-0000773D0000}"/>
    <cellStyle name="Standaard 4 2 6 3 2 2 2 3 2 2 2" xfId="25414" xr:uid="{00000000-0005-0000-0000-0000783D0000}"/>
    <cellStyle name="Standaard 4 2 6 3 2 2 2 3 2 3" xfId="11598" xr:uid="{00000000-0005-0000-0000-0000793D0000}"/>
    <cellStyle name="Standaard 4 2 6 3 2 2 2 3 2 3 2" xfId="25415" xr:uid="{00000000-0005-0000-0000-00007A3D0000}"/>
    <cellStyle name="Standaard 4 2 6 3 2 2 2 3 2 4" xfId="16266" xr:uid="{00000000-0005-0000-0000-00007B3D0000}"/>
    <cellStyle name="Standaard 4 2 6 3 2 2 2 3 2 5" xfId="25413" xr:uid="{00000000-0005-0000-0000-00007C3D0000}"/>
    <cellStyle name="Standaard 4 2 6 3 2 2 2 3 3" xfId="6229" xr:uid="{00000000-0005-0000-0000-00007D3D0000}"/>
    <cellStyle name="Standaard 4 2 6 3 2 2 2 3 3 2" xfId="25416" xr:uid="{00000000-0005-0000-0000-00007E3D0000}"/>
    <cellStyle name="Standaard 4 2 6 3 2 2 2 3 4" xfId="11597" xr:uid="{00000000-0005-0000-0000-00007F3D0000}"/>
    <cellStyle name="Standaard 4 2 6 3 2 2 2 3 4 2" xfId="25417" xr:uid="{00000000-0005-0000-0000-0000803D0000}"/>
    <cellStyle name="Standaard 4 2 6 3 2 2 2 3 5" xfId="16265" xr:uid="{00000000-0005-0000-0000-0000813D0000}"/>
    <cellStyle name="Standaard 4 2 6 3 2 2 2 3 6" xfId="25412" xr:uid="{00000000-0005-0000-0000-0000823D0000}"/>
    <cellStyle name="Standaard 4 2 6 3 2 2 2 4" xfId="3116" xr:uid="{00000000-0005-0000-0000-0000833D0000}"/>
    <cellStyle name="Standaard 4 2 6 3 2 2 2 4 2" xfId="7783" xr:uid="{00000000-0005-0000-0000-0000843D0000}"/>
    <cellStyle name="Standaard 4 2 6 3 2 2 2 4 2 2" xfId="25419" xr:uid="{00000000-0005-0000-0000-0000853D0000}"/>
    <cellStyle name="Standaard 4 2 6 3 2 2 2 4 3" xfId="11599" xr:uid="{00000000-0005-0000-0000-0000863D0000}"/>
    <cellStyle name="Standaard 4 2 6 3 2 2 2 4 3 2" xfId="25420" xr:uid="{00000000-0005-0000-0000-0000873D0000}"/>
    <cellStyle name="Standaard 4 2 6 3 2 2 2 4 4" xfId="16267" xr:uid="{00000000-0005-0000-0000-0000883D0000}"/>
    <cellStyle name="Standaard 4 2 6 3 2 2 2 4 5" xfId="25418" xr:uid="{00000000-0005-0000-0000-0000893D0000}"/>
    <cellStyle name="Standaard 4 2 6 3 2 2 2 5" xfId="5452" xr:uid="{00000000-0005-0000-0000-00008A3D0000}"/>
    <cellStyle name="Standaard 4 2 6 3 2 2 2 5 2" xfId="25421" xr:uid="{00000000-0005-0000-0000-00008B3D0000}"/>
    <cellStyle name="Standaard 4 2 6 3 2 2 2 6" xfId="11594" xr:uid="{00000000-0005-0000-0000-00008C3D0000}"/>
    <cellStyle name="Standaard 4 2 6 3 2 2 2 6 2" xfId="25422" xr:uid="{00000000-0005-0000-0000-00008D3D0000}"/>
    <cellStyle name="Standaard 4 2 6 3 2 2 2 7" xfId="16262" xr:uid="{00000000-0005-0000-0000-00008E3D0000}"/>
    <cellStyle name="Standaard 4 2 6 3 2 2 2 8" xfId="25405" xr:uid="{00000000-0005-0000-0000-00008F3D0000}"/>
    <cellStyle name="Standaard 4 2 6 3 2 2 3" xfId="1951" xr:uid="{00000000-0005-0000-0000-0000903D0000}"/>
    <cellStyle name="Standaard 4 2 6 3 2 2 3 2" xfId="4282" xr:uid="{00000000-0005-0000-0000-0000913D0000}"/>
    <cellStyle name="Standaard 4 2 6 3 2 2 3 2 2" xfId="8949" xr:uid="{00000000-0005-0000-0000-0000923D0000}"/>
    <cellStyle name="Standaard 4 2 6 3 2 2 3 2 2 2" xfId="25425" xr:uid="{00000000-0005-0000-0000-0000933D0000}"/>
    <cellStyle name="Standaard 4 2 6 3 2 2 3 2 3" xfId="11601" xr:uid="{00000000-0005-0000-0000-0000943D0000}"/>
    <cellStyle name="Standaard 4 2 6 3 2 2 3 2 3 2" xfId="25426" xr:uid="{00000000-0005-0000-0000-0000953D0000}"/>
    <cellStyle name="Standaard 4 2 6 3 2 2 3 2 4" xfId="16269" xr:uid="{00000000-0005-0000-0000-0000963D0000}"/>
    <cellStyle name="Standaard 4 2 6 3 2 2 3 2 5" xfId="25424" xr:uid="{00000000-0005-0000-0000-0000973D0000}"/>
    <cellStyle name="Standaard 4 2 6 3 2 2 3 3" xfId="6618" xr:uid="{00000000-0005-0000-0000-0000983D0000}"/>
    <cellStyle name="Standaard 4 2 6 3 2 2 3 3 2" xfId="25427" xr:uid="{00000000-0005-0000-0000-0000993D0000}"/>
    <cellStyle name="Standaard 4 2 6 3 2 2 3 4" xfId="11600" xr:uid="{00000000-0005-0000-0000-00009A3D0000}"/>
    <cellStyle name="Standaard 4 2 6 3 2 2 3 4 2" xfId="25428" xr:uid="{00000000-0005-0000-0000-00009B3D0000}"/>
    <cellStyle name="Standaard 4 2 6 3 2 2 3 5" xfId="16268" xr:uid="{00000000-0005-0000-0000-00009C3D0000}"/>
    <cellStyle name="Standaard 4 2 6 3 2 2 3 6" xfId="25423" xr:uid="{00000000-0005-0000-0000-00009D3D0000}"/>
    <cellStyle name="Standaard 4 2 6 3 2 2 4" xfId="1174" xr:uid="{00000000-0005-0000-0000-00009E3D0000}"/>
    <cellStyle name="Standaard 4 2 6 3 2 2 4 2" xfId="3505" xr:uid="{00000000-0005-0000-0000-00009F3D0000}"/>
    <cellStyle name="Standaard 4 2 6 3 2 2 4 2 2" xfId="8172" xr:uid="{00000000-0005-0000-0000-0000A03D0000}"/>
    <cellStyle name="Standaard 4 2 6 3 2 2 4 2 2 2" xfId="25431" xr:uid="{00000000-0005-0000-0000-0000A13D0000}"/>
    <cellStyle name="Standaard 4 2 6 3 2 2 4 2 3" xfId="11603" xr:uid="{00000000-0005-0000-0000-0000A23D0000}"/>
    <cellStyle name="Standaard 4 2 6 3 2 2 4 2 3 2" xfId="25432" xr:uid="{00000000-0005-0000-0000-0000A33D0000}"/>
    <cellStyle name="Standaard 4 2 6 3 2 2 4 2 4" xfId="16271" xr:uid="{00000000-0005-0000-0000-0000A43D0000}"/>
    <cellStyle name="Standaard 4 2 6 3 2 2 4 2 5" xfId="25430" xr:uid="{00000000-0005-0000-0000-0000A53D0000}"/>
    <cellStyle name="Standaard 4 2 6 3 2 2 4 3" xfId="5841" xr:uid="{00000000-0005-0000-0000-0000A63D0000}"/>
    <cellStyle name="Standaard 4 2 6 3 2 2 4 3 2" xfId="25433" xr:uid="{00000000-0005-0000-0000-0000A73D0000}"/>
    <cellStyle name="Standaard 4 2 6 3 2 2 4 4" xfId="11602" xr:uid="{00000000-0005-0000-0000-0000A83D0000}"/>
    <cellStyle name="Standaard 4 2 6 3 2 2 4 4 2" xfId="25434" xr:uid="{00000000-0005-0000-0000-0000A93D0000}"/>
    <cellStyle name="Standaard 4 2 6 3 2 2 4 5" xfId="16270" xr:uid="{00000000-0005-0000-0000-0000AA3D0000}"/>
    <cellStyle name="Standaard 4 2 6 3 2 2 4 6" xfId="25429" xr:uid="{00000000-0005-0000-0000-0000AB3D0000}"/>
    <cellStyle name="Standaard 4 2 6 3 2 2 5" xfId="2728" xr:uid="{00000000-0005-0000-0000-0000AC3D0000}"/>
    <cellStyle name="Standaard 4 2 6 3 2 2 5 2" xfId="7395" xr:uid="{00000000-0005-0000-0000-0000AD3D0000}"/>
    <cellStyle name="Standaard 4 2 6 3 2 2 5 2 2" xfId="25436" xr:uid="{00000000-0005-0000-0000-0000AE3D0000}"/>
    <cellStyle name="Standaard 4 2 6 3 2 2 5 3" xfId="11604" xr:uid="{00000000-0005-0000-0000-0000AF3D0000}"/>
    <cellStyle name="Standaard 4 2 6 3 2 2 5 3 2" xfId="25437" xr:uid="{00000000-0005-0000-0000-0000B03D0000}"/>
    <cellStyle name="Standaard 4 2 6 3 2 2 5 4" xfId="16272" xr:uid="{00000000-0005-0000-0000-0000B13D0000}"/>
    <cellStyle name="Standaard 4 2 6 3 2 2 5 5" xfId="25435" xr:uid="{00000000-0005-0000-0000-0000B23D0000}"/>
    <cellStyle name="Standaard 4 2 6 3 2 2 6" xfId="5064" xr:uid="{00000000-0005-0000-0000-0000B33D0000}"/>
    <cellStyle name="Standaard 4 2 6 3 2 2 6 2" xfId="25438" xr:uid="{00000000-0005-0000-0000-0000B43D0000}"/>
    <cellStyle name="Standaard 4 2 6 3 2 2 7" xfId="11593" xr:uid="{00000000-0005-0000-0000-0000B53D0000}"/>
    <cellStyle name="Standaard 4 2 6 3 2 2 7 2" xfId="25439" xr:uid="{00000000-0005-0000-0000-0000B63D0000}"/>
    <cellStyle name="Standaard 4 2 6 3 2 2 8" xfId="16261" xr:uid="{00000000-0005-0000-0000-0000B73D0000}"/>
    <cellStyle name="Standaard 4 2 6 3 2 2 9" xfId="25404" xr:uid="{00000000-0005-0000-0000-0000B83D0000}"/>
    <cellStyle name="Standaard 4 2 6 3 2 3" xfId="587" xr:uid="{00000000-0005-0000-0000-0000B93D0000}"/>
    <cellStyle name="Standaard 4 2 6 3 2 3 2" xfId="2145" xr:uid="{00000000-0005-0000-0000-0000BA3D0000}"/>
    <cellStyle name="Standaard 4 2 6 3 2 3 2 2" xfId="4476" xr:uid="{00000000-0005-0000-0000-0000BB3D0000}"/>
    <cellStyle name="Standaard 4 2 6 3 2 3 2 2 2" xfId="9143" xr:uid="{00000000-0005-0000-0000-0000BC3D0000}"/>
    <cellStyle name="Standaard 4 2 6 3 2 3 2 2 2 2" xfId="25443" xr:uid="{00000000-0005-0000-0000-0000BD3D0000}"/>
    <cellStyle name="Standaard 4 2 6 3 2 3 2 2 3" xfId="11607" xr:uid="{00000000-0005-0000-0000-0000BE3D0000}"/>
    <cellStyle name="Standaard 4 2 6 3 2 3 2 2 3 2" xfId="25444" xr:uid="{00000000-0005-0000-0000-0000BF3D0000}"/>
    <cellStyle name="Standaard 4 2 6 3 2 3 2 2 4" xfId="16275" xr:uid="{00000000-0005-0000-0000-0000C03D0000}"/>
    <cellStyle name="Standaard 4 2 6 3 2 3 2 2 5" xfId="25442" xr:uid="{00000000-0005-0000-0000-0000C13D0000}"/>
    <cellStyle name="Standaard 4 2 6 3 2 3 2 3" xfId="6812" xr:uid="{00000000-0005-0000-0000-0000C23D0000}"/>
    <cellStyle name="Standaard 4 2 6 3 2 3 2 3 2" xfId="25445" xr:uid="{00000000-0005-0000-0000-0000C33D0000}"/>
    <cellStyle name="Standaard 4 2 6 3 2 3 2 4" xfId="11606" xr:uid="{00000000-0005-0000-0000-0000C43D0000}"/>
    <cellStyle name="Standaard 4 2 6 3 2 3 2 4 2" xfId="25446" xr:uid="{00000000-0005-0000-0000-0000C53D0000}"/>
    <cellStyle name="Standaard 4 2 6 3 2 3 2 5" xfId="16274" xr:uid="{00000000-0005-0000-0000-0000C63D0000}"/>
    <cellStyle name="Standaard 4 2 6 3 2 3 2 6" xfId="25441" xr:uid="{00000000-0005-0000-0000-0000C73D0000}"/>
    <cellStyle name="Standaard 4 2 6 3 2 3 3" xfId="1368" xr:uid="{00000000-0005-0000-0000-0000C83D0000}"/>
    <cellStyle name="Standaard 4 2 6 3 2 3 3 2" xfId="3699" xr:uid="{00000000-0005-0000-0000-0000C93D0000}"/>
    <cellStyle name="Standaard 4 2 6 3 2 3 3 2 2" xfId="8366" xr:uid="{00000000-0005-0000-0000-0000CA3D0000}"/>
    <cellStyle name="Standaard 4 2 6 3 2 3 3 2 2 2" xfId="25449" xr:uid="{00000000-0005-0000-0000-0000CB3D0000}"/>
    <cellStyle name="Standaard 4 2 6 3 2 3 3 2 3" xfId="11609" xr:uid="{00000000-0005-0000-0000-0000CC3D0000}"/>
    <cellStyle name="Standaard 4 2 6 3 2 3 3 2 3 2" xfId="25450" xr:uid="{00000000-0005-0000-0000-0000CD3D0000}"/>
    <cellStyle name="Standaard 4 2 6 3 2 3 3 2 4" xfId="16277" xr:uid="{00000000-0005-0000-0000-0000CE3D0000}"/>
    <cellStyle name="Standaard 4 2 6 3 2 3 3 2 5" xfId="25448" xr:uid="{00000000-0005-0000-0000-0000CF3D0000}"/>
    <cellStyle name="Standaard 4 2 6 3 2 3 3 3" xfId="6035" xr:uid="{00000000-0005-0000-0000-0000D03D0000}"/>
    <cellStyle name="Standaard 4 2 6 3 2 3 3 3 2" xfId="25451" xr:uid="{00000000-0005-0000-0000-0000D13D0000}"/>
    <cellStyle name="Standaard 4 2 6 3 2 3 3 4" xfId="11608" xr:uid="{00000000-0005-0000-0000-0000D23D0000}"/>
    <cellStyle name="Standaard 4 2 6 3 2 3 3 4 2" xfId="25452" xr:uid="{00000000-0005-0000-0000-0000D33D0000}"/>
    <cellStyle name="Standaard 4 2 6 3 2 3 3 5" xfId="16276" xr:uid="{00000000-0005-0000-0000-0000D43D0000}"/>
    <cellStyle name="Standaard 4 2 6 3 2 3 3 6" xfId="25447" xr:uid="{00000000-0005-0000-0000-0000D53D0000}"/>
    <cellStyle name="Standaard 4 2 6 3 2 3 4" xfId="2922" xr:uid="{00000000-0005-0000-0000-0000D63D0000}"/>
    <cellStyle name="Standaard 4 2 6 3 2 3 4 2" xfId="7589" xr:uid="{00000000-0005-0000-0000-0000D73D0000}"/>
    <cellStyle name="Standaard 4 2 6 3 2 3 4 2 2" xfId="25454" xr:uid="{00000000-0005-0000-0000-0000D83D0000}"/>
    <cellStyle name="Standaard 4 2 6 3 2 3 4 3" xfId="11610" xr:uid="{00000000-0005-0000-0000-0000D93D0000}"/>
    <cellStyle name="Standaard 4 2 6 3 2 3 4 3 2" xfId="25455" xr:uid="{00000000-0005-0000-0000-0000DA3D0000}"/>
    <cellStyle name="Standaard 4 2 6 3 2 3 4 4" xfId="16278" xr:uid="{00000000-0005-0000-0000-0000DB3D0000}"/>
    <cellStyle name="Standaard 4 2 6 3 2 3 4 5" xfId="25453" xr:uid="{00000000-0005-0000-0000-0000DC3D0000}"/>
    <cellStyle name="Standaard 4 2 6 3 2 3 5" xfId="5258" xr:uid="{00000000-0005-0000-0000-0000DD3D0000}"/>
    <cellStyle name="Standaard 4 2 6 3 2 3 5 2" xfId="25456" xr:uid="{00000000-0005-0000-0000-0000DE3D0000}"/>
    <cellStyle name="Standaard 4 2 6 3 2 3 6" xfId="11605" xr:uid="{00000000-0005-0000-0000-0000DF3D0000}"/>
    <cellStyle name="Standaard 4 2 6 3 2 3 6 2" xfId="25457" xr:uid="{00000000-0005-0000-0000-0000E03D0000}"/>
    <cellStyle name="Standaard 4 2 6 3 2 3 7" xfId="16273" xr:uid="{00000000-0005-0000-0000-0000E13D0000}"/>
    <cellStyle name="Standaard 4 2 6 3 2 3 8" xfId="25440" xr:uid="{00000000-0005-0000-0000-0000E23D0000}"/>
    <cellStyle name="Standaard 4 2 6 3 2 4" xfId="1757" xr:uid="{00000000-0005-0000-0000-0000E33D0000}"/>
    <cellStyle name="Standaard 4 2 6 3 2 4 2" xfId="4088" xr:uid="{00000000-0005-0000-0000-0000E43D0000}"/>
    <cellStyle name="Standaard 4 2 6 3 2 4 2 2" xfId="8755" xr:uid="{00000000-0005-0000-0000-0000E53D0000}"/>
    <cellStyle name="Standaard 4 2 6 3 2 4 2 2 2" xfId="25460" xr:uid="{00000000-0005-0000-0000-0000E63D0000}"/>
    <cellStyle name="Standaard 4 2 6 3 2 4 2 3" xfId="11612" xr:uid="{00000000-0005-0000-0000-0000E73D0000}"/>
    <cellStyle name="Standaard 4 2 6 3 2 4 2 3 2" xfId="25461" xr:uid="{00000000-0005-0000-0000-0000E83D0000}"/>
    <cellStyle name="Standaard 4 2 6 3 2 4 2 4" xfId="16280" xr:uid="{00000000-0005-0000-0000-0000E93D0000}"/>
    <cellStyle name="Standaard 4 2 6 3 2 4 2 5" xfId="25459" xr:uid="{00000000-0005-0000-0000-0000EA3D0000}"/>
    <cellStyle name="Standaard 4 2 6 3 2 4 3" xfId="6424" xr:uid="{00000000-0005-0000-0000-0000EB3D0000}"/>
    <cellStyle name="Standaard 4 2 6 3 2 4 3 2" xfId="25462" xr:uid="{00000000-0005-0000-0000-0000EC3D0000}"/>
    <cellStyle name="Standaard 4 2 6 3 2 4 4" xfId="11611" xr:uid="{00000000-0005-0000-0000-0000ED3D0000}"/>
    <cellStyle name="Standaard 4 2 6 3 2 4 4 2" xfId="25463" xr:uid="{00000000-0005-0000-0000-0000EE3D0000}"/>
    <cellStyle name="Standaard 4 2 6 3 2 4 5" xfId="16279" xr:uid="{00000000-0005-0000-0000-0000EF3D0000}"/>
    <cellStyle name="Standaard 4 2 6 3 2 4 6" xfId="25458" xr:uid="{00000000-0005-0000-0000-0000F03D0000}"/>
    <cellStyle name="Standaard 4 2 6 3 2 5" xfId="980" xr:uid="{00000000-0005-0000-0000-0000F13D0000}"/>
    <cellStyle name="Standaard 4 2 6 3 2 5 2" xfId="3311" xr:uid="{00000000-0005-0000-0000-0000F23D0000}"/>
    <cellStyle name="Standaard 4 2 6 3 2 5 2 2" xfId="7978" xr:uid="{00000000-0005-0000-0000-0000F33D0000}"/>
    <cellStyle name="Standaard 4 2 6 3 2 5 2 2 2" xfId="25466" xr:uid="{00000000-0005-0000-0000-0000F43D0000}"/>
    <cellStyle name="Standaard 4 2 6 3 2 5 2 3" xfId="11614" xr:uid="{00000000-0005-0000-0000-0000F53D0000}"/>
    <cellStyle name="Standaard 4 2 6 3 2 5 2 3 2" xfId="25467" xr:uid="{00000000-0005-0000-0000-0000F63D0000}"/>
    <cellStyle name="Standaard 4 2 6 3 2 5 2 4" xfId="16282" xr:uid="{00000000-0005-0000-0000-0000F73D0000}"/>
    <cellStyle name="Standaard 4 2 6 3 2 5 2 5" xfId="25465" xr:uid="{00000000-0005-0000-0000-0000F83D0000}"/>
    <cellStyle name="Standaard 4 2 6 3 2 5 3" xfId="5647" xr:uid="{00000000-0005-0000-0000-0000F93D0000}"/>
    <cellStyle name="Standaard 4 2 6 3 2 5 3 2" xfId="25468" xr:uid="{00000000-0005-0000-0000-0000FA3D0000}"/>
    <cellStyle name="Standaard 4 2 6 3 2 5 4" xfId="11613" xr:uid="{00000000-0005-0000-0000-0000FB3D0000}"/>
    <cellStyle name="Standaard 4 2 6 3 2 5 4 2" xfId="25469" xr:uid="{00000000-0005-0000-0000-0000FC3D0000}"/>
    <cellStyle name="Standaard 4 2 6 3 2 5 5" xfId="16281" xr:uid="{00000000-0005-0000-0000-0000FD3D0000}"/>
    <cellStyle name="Standaard 4 2 6 3 2 5 6" xfId="25464" xr:uid="{00000000-0005-0000-0000-0000FE3D0000}"/>
    <cellStyle name="Standaard 4 2 6 3 2 6" xfId="2534" xr:uid="{00000000-0005-0000-0000-0000FF3D0000}"/>
    <cellStyle name="Standaard 4 2 6 3 2 6 2" xfId="7201" xr:uid="{00000000-0005-0000-0000-0000003E0000}"/>
    <cellStyle name="Standaard 4 2 6 3 2 6 2 2" xfId="25471" xr:uid="{00000000-0005-0000-0000-0000013E0000}"/>
    <cellStyle name="Standaard 4 2 6 3 2 6 3" xfId="11615" xr:uid="{00000000-0005-0000-0000-0000023E0000}"/>
    <cellStyle name="Standaard 4 2 6 3 2 6 3 2" xfId="25472" xr:uid="{00000000-0005-0000-0000-0000033E0000}"/>
    <cellStyle name="Standaard 4 2 6 3 2 6 4" xfId="16283" xr:uid="{00000000-0005-0000-0000-0000043E0000}"/>
    <cellStyle name="Standaard 4 2 6 3 2 6 5" xfId="25470" xr:uid="{00000000-0005-0000-0000-0000053E0000}"/>
    <cellStyle name="Standaard 4 2 6 3 2 7" xfId="4870" xr:uid="{00000000-0005-0000-0000-0000063E0000}"/>
    <cellStyle name="Standaard 4 2 6 3 2 7 2" xfId="25473" xr:uid="{00000000-0005-0000-0000-0000073E0000}"/>
    <cellStyle name="Standaard 4 2 6 3 2 8" xfId="11592" xr:uid="{00000000-0005-0000-0000-0000083E0000}"/>
    <cellStyle name="Standaard 4 2 6 3 2 8 2" xfId="25474" xr:uid="{00000000-0005-0000-0000-0000093E0000}"/>
    <cellStyle name="Standaard 4 2 6 3 2 9" xfId="16260" xr:uid="{00000000-0005-0000-0000-00000A3E0000}"/>
    <cellStyle name="Standaard 4 2 6 3 3" xfId="254" xr:uid="{00000000-0005-0000-0000-00000B3E0000}"/>
    <cellStyle name="Standaard 4 2 6 3 3 2" xfId="645" xr:uid="{00000000-0005-0000-0000-00000C3E0000}"/>
    <cellStyle name="Standaard 4 2 6 3 3 2 2" xfId="2203" xr:uid="{00000000-0005-0000-0000-00000D3E0000}"/>
    <cellStyle name="Standaard 4 2 6 3 3 2 2 2" xfId="4534" xr:uid="{00000000-0005-0000-0000-00000E3E0000}"/>
    <cellStyle name="Standaard 4 2 6 3 3 2 2 2 2" xfId="9201" xr:uid="{00000000-0005-0000-0000-00000F3E0000}"/>
    <cellStyle name="Standaard 4 2 6 3 3 2 2 2 2 2" xfId="25479" xr:uid="{00000000-0005-0000-0000-0000103E0000}"/>
    <cellStyle name="Standaard 4 2 6 3 3 2 2 2 3" xfId="11619" xr:uid="{00000000-0005-0000-0000-0000113E0000}"/>
    <cellStyle name="Standaard 4 2 6 3 3 2 2 2 3 2" xfId="25480" xr:uid="{00000000-0005-0000-0000-0000123E0000}"/>
    <cellStyle name="Standaard 4 2 6 3 3 2 2 2 4" xfId="16287" xr:uid="{00000000-0005-0000-0000-0000133E0000}"/>
    <cellStyle name="Standaard 4 2 6 3 3 2 2 2 5" xfId="25478" xr:uid="{00000000-0005-0000-0000-0000143E0000}"/>
    <cellStyle name="Standaard 4 2 6 3 3 2 2 3" xfId="6870" xr:uid="{00000000-0005-0000-0000-0000153E0000}"/>
    <cellStyle name="Standaard 4 2 6 3 3 2 2 3 2" xfId="25481" xr:uid="{00000000-0005-0000-0000-0000163E0000}"/>
    <cellStyle name="Standaard 4 2 6 3 3 2 2 4" xfId="11618" xr:uid="{00000000-0005-0000-0000-0000173E0000}"/>
    <cellStyle name="Standaard 4 2 6 3 3 2 2 4 2" xfId="25482" xr:uid="{00000000-0005-0000-0000-0000183E0000}"/>
    <cellStyle name="Standaard 4 2 6 3 3 2 2 5" xfId="16286" xr:uid="{00000000-0005-0000-0000-0000193E0000}"/>
    <cellStyle name="Standaard 4 2 6 3 3 2 2 6" xfId="25477" xr:uid="{00000000-0005-0000-0000-00001A3E0000}"/>
    <cellStyle name="Standaard 4 2 6 3 3 2 3" xfId="1426" xr:uid="{00000000-0005-0000-0000-00001B3E0000}"/>
    <cellStyle name="Standaard 4 2 6 3 3 2 3 2" xfId="3757" xr:uid="{00000000-0005-0000-0000-00001C3E0000}"/>
    <cellStyle name="Standaard 4 2 6 3 3 2 3 2 2" xfId="8424" xr:uid="{00000000-0005-0000-0000-00001D3E0000}"/>
    <cellStyle name="Standaard 4 2 6 3 3 2 3 2 2 2" xfId="25485" xr:uid="{00000000-0005-0000-0000-00001E3E0000}"/>
    <cellStyle name="Standaard 4 2 6 3 3 2 3 2 3" xfId="11621" xr:uid="{00000000-0005-0000-0000-00001F3E0000}"/>
    <cellStyle name="Standaard 4 2 6 3 3 2 3 2 3 2" xfId="25486" xr:uid="{00000000-0005-0000-0000-0000203E0000}"/>
    <cellStyle name="Standaard 4 2 6 3 3 2 3 2 4" xfId="16289" xr:uid="{00000000-0005-0000-0000-0000213E0000}"/>
    <cellStyle name="Standaard 4 2 6 3 3 2 3 2 5" xfId="25484" xr:uid="{00000000-0005-0000-0000-0000223E0000}"/>
    <cellStyle name="Standaard 4 2 6 3 3 2 3 3" xfId="6093" xr:uid="{00000000-0005-0000-0000-0000233E0000}"/>
    <cellStyle name="Standaard 4 2 6 3 3 2 3 3 2" xfId="25487" xr:uid="{00000000-0005-0000-0000-0000243E0000}"/>
    <cellStyle name="Standaard 4 2 6 3 3 2 3 4" xfId="11620" xr:uid="{00000000-0005-0000-0000-0000253E0000}"/>
    <cellStyle name="Standaard 4 2 6 3 3 2 3 4 2" xfId="25488" xr:uid="{00000000-0005-0000-0000-0000263E0000}"/>
    <cellStyle name="Standaard 4 2 6 3 3 2 3 5" xfId="16288" xr:uid="{00000000-0005-0000-0000-0000273E0000}"/>
    <cellStyle name="Standaard 4 2 6 3 3 2 3 6" xfId="25483" xr:uid="{00000000-0005-0000-0000-0000283E0000}"/>
    <cellStyle name="Standaard 4 2 6 3 3 2 4" xfId="2980" xr:uid="{00000000-0005-0000-0000-0000293E0000}"/>
    <cellStyle name="Standaard 4 2 6 3 3 2 4 2" xfId="7647" xr:uid="{00000000-0005-0000-0000-00002A3E0000}"/>
    <cellStyle name="Standaard 4 2 6 3 3 2 4 2 2" xfId="25490" xr:uid="{00000000-0005-0000-0000-00002B3E0000}"/>
    <cellStyle name="Standaard 4 2 6 3 3 2 4 3" xfId="11622" xr:uid="{00000000-0005-0000-0000-00002C3E0000}"/>
    <cellStyle name="Standaard 4 2 6 3 3 2 4 3 2" xfId="25491" xr:uid="{00000000-0005-0000-0000-00002D3E0000}"/>
    <cellStyle name="Standaard 4 2 6 3 3 2 4 4" xfId="16290" xr:uid="{00000000-0005-0000-0000-00002E3E0000}"/>
    <cellStyle name="Standaard 4 2 6 3 3 2 4 5" xfId="25489" xr:uid="{00000000-0005-0000-0000-00002F3E0000}"/>
    <cellStyle name="Standaard 4 2 6 3 3 2 5" xfId="5316" xr:uid="{00000000-0005-0000-0000-0000303E0000}"/>
    <cellStyle name="Standaard 4 2 6 3 3 2 5 2" xfId="25492" xr:uid="{00000000-0005-0000-0000-0000313E0000}"/>
    <cellStyle name="Standaard 4 2 6 3 3 2 6" xfId="11617" xr:uid="{00000000-0005-0000-0000-0000323E0000}"/>
    <cellStyle name="Standaard 4 2 6 3 3 2 6 2" xfId="25493" xr:uid="{00000000-0005-0000-0000-0000333E0000}"/>
    <cellStyle name="Standaard 4 2 6 3 3 2 7" xfId="16285" xr:uid="{00000000-0005-0000-0000-0000343E0000}"/>
    <cellStyle name="Standaard 4 2 6 3 3 2 8" xfId="25476" xr:uid="{00000000-0005-0000-0000-0000353E0000}"/>
    <cellStyle name="Standaard 4 2 6 3 3 3" xfId="1815" xr:uid="{00000000-0005-0000-0000-0000363E0000}"/>
    <cellStyle name="Standaard 4 2 6 3 3 3 2" xfId="4146" xr:uid="{00000000-0005-0000-0000-0000373E0000}"/>
    <cellStyle name="Standaard 4 2 6 3 3 3 2 2" xfId="8813" xr:uid="{00000000-0005-0000-0000-0000383E0000}"/>
    <cellStyle name="Standaard 4 2 6 3 3 3 2 2 2" xfId="25496" xr:uid="{00000000-0005-0000-0000-0000393E0000}"/>
    <cellStyle name="Standaard 4 2 6 3 3 3 2 3" xfId="11624" xr:uid="{00000000-0005-0000-0000-00003A3E0000}"/>
    <cellStyle name="Standaard 4 2 6 3 3 3 2 3 2" xfId="25497" xr:uid="{00000000-0005-0000-0000-00003B3E0000}"/>
    <cellStyle name="Standaard 4 2 6 3 3 3 2 4" xfId="16292" xr:uid="{00000000-0005-0000-0000-00003C3E0000}"/>
    <cellStyle name="Standaard 4 2 6 3 3 3 2 5" xfId="25495" xr:uid="{00000000-0005-0000-0000-00003D3E0000}"/>
    <cellStyle name="Standaard 4 2 6 3 3 3 3" xfId="6482" xr:uid="{00000000-0005-0000-0000-00003E3E0000}"/>
    <cellStyle name="Standaard 4 2 6 3 3 3 3 2" xfId="25498" xr:uid="{00000000-0005-0000-0000-00003F3E0000}"/>
    <cellStyle name="Standaard 4 2 6 3 3 3 4" xfId="11623" xr:uid="{00000000-0005-0000-0000-0000403E0000}"/>
    <cellStyle name="Standaard 4 2 6 3 3 3 4 2" xfId="25499" xr:uid="{00000000-0005-0000-0000-0000413E0000}"/>
    <cellStyle name="Standaard 4 2 6 3 3 3 5" xfId="16291" xr:uid="{00000000-0005-0000-0000-0000423E0000}"/>
    <cellStyle name="Standaard 4 2 6 3 3 3 6" xfId="25494" xr:uid="{00000000-0005-0000-0000-0000433E0000}"/>
    <cellStyle name="Standaard 4 2 6 3 3 4" xfId="1038" xr:uid="{00000000-0005-0000-0000-0000443E0000}"/>
    <cellStyle name="Standaard 4 2 6 3 3 4 2" xfId="3369" xr:uid="{00000000-0005-0000-0000-0000453E0000}"/>
    <cellStyle name="Standaard 4 2 6 3 3 4 2 2" xfId="8036" xr:uid="{00000000-0005-0000-0000-0000463E0000}"/>
    <cellStyle name="Standaard 4 2 6 3 3 4 2 2 2" xfId="25502" xr:uid="{00000000-0005-0000-0000-0000473E0000}"/>
    <cellStyle name="Standaard 4 2 6 3 3 4 2 3" xfId="11626" xr:uid="{00000000-0005-0000-0000-0000483E0000}"/>
    <cellStyle name="Standaard 4 2 6 3 3 4 2 3 2" xfId="25503" xr:uid="{00000000-0005-0000-0000-0000493E0000}"/>
    <cellStyle name="Standaard 4 2 6 3 3 4 2 4" xfId="16294" xr:uid="{00000000-0005-0000-0000-00004A3E0000}"/>
    <cellStyle name="Standaard 4 2 6 3 3 4 2 5" xfId="25501" xr:uid="{00000000-0005-0000-0000-00004B3E0000}"/>
    <cellStyle name="Standaard 4 2 6 3 3 4 3" xfId="5705" xr:uid="{00000000-0005-0000-0000-00004C3E0000}"/>
    <cellStyle name="Standaard 4 2 6 3 3 4 3 2" xfId="25504" xr:uid="{00000000-0005-0000-0000-00004D3E0000}"/>
    <cellStyle name="Standaard 4 2 6 3 3 4 4" xfId="11625" xr:uid="{00000000-0005-0000-0000-00004E3E0000}"/>
    <cellStyle name="Standaard 4 2 6 3 3 4 4 2" xfId="25505" xr:uid="{00000000-0005-0000-0000-00004F3E0000}"/>
    <cellStyle name="Standaard 4 2 6 3 3 4 5" xfId="16293" xr:uid="{00000000-0005-0000-0000-0000503E0000}"/>
    <cellStyle name="Standaard 4 2 6 3 3 4 6" xfId="25500" xr:uid="{00000000-0005-0000-0000-0000513E0000}"/>
    <cellStyle name="Standaard 4 2 6 3 3 5" xfId="2592" xr:uid="{00000000-0005-0000-0000-0000523E0000}"/>
    <cellStyle name="Standaard 4 2 6 3 3 5 2" xfId="7259" xr:uid="{00000000-0005-0000-0000-0000533E0000}"/>
    <cellStyle name="Standaard 4 2 6 3 3 5 2 2" xfId="25507" xr:uid="{00000000-0005-0000-0000-0000543E0000}"/>
    <cellStyle name="Standaard 4 2 6 3 3 5 3" xfId="11627" xr:uid="{00000000-0005-0000-0000-0000553E0000}"/>
    <cellStyle name="Standaard 4 2 6 3 3 5 3 2" xfId="25508" xr:uid="{00000000-0005-0000-0000-0000563E0000}"/>
    <cellStyle name="Standaard 4 2 6 3 3 5 4" xfId="16295" xr:uid="{00000000-0005-0000-0000-0000573E0000}"/>
    <cellStyle name="Standaard 4 2 6 3 3 5 5" xfId="25506" xr:uid="{00000000-0005-0000-0000-0000583E0000}"/>
    <cellStyle name="Standaard 4 2 6 3 3 6" xfId="4928" xr:uid="{00000000-0005-0000-0000-0000593E0000}"/>
    <cellStyle name="Standaard 4 2 6 3 3 6 2" xfId="25509" xr:uid="{00000000-0005-0000-0000-00005A3E0000}"/>
    <cellStyle name="Standaard 4 2 6 3 3 7" xfId="11616" xr:uid="{00000000-0005-0000-0000-00005B3E0000}"/>
    <cellStyle name="Standaard 4 2 6 3 3 7 2" xfId="25510" xr:uid="{00000000-0005-0000-0000-00005C3E0000}"/>
    <cellStyle name="Standaard 4 2 6 3 3 8" xfId="16284" xr:uid="{00000000-0005-0000-0000-00005D3E0000}"/>
    <cellStyle name="Standaard 4 2 6 3 3 9" xfId="25475" xr:uid="{00000000-0005-0000-0000-00005E3E0000}"/>
    <cellStyle name="Standaard 4 2 6 3 4" xfId="451" xr:uid="{00000000-0005-0000-0000-00005F3E0000}"/>
    <cellStyle name="Standaard 4 2 6 3 4 2" xfId="2009" xr:uid="{00000000-0005-0000-0000-0000603E0000}"/>
    <cellStyle name="Standaard 4 2 6 3 4 2 2" xfId="4340" xr:uid="{00000000-0005-0000-0000-0000613E0000}"/>
    <cellStyle name="Standaard 4 2 6 3 4 2 2 2" xfId="9007" xr:uid="{00000000-0005-0000-0000-0000623E0000}"/>
    <cellStyle name="Standaard 4 2 6 3 4 2 2 2 2" xfId="25514" xr:uid="{00000000-0005-0000-0000-0000633E0000}"/>
    <cellStyle name="Standaard 4 2 6 3 4 2 2 3" xfId="11630" xr:uid="{00000000-0005-0000-0000-0000643E0000}"/>
    <cellStyle name="Standaard 4 2 6 3 4 2 2 3 2" xfId="25515" xr:uid="{00000000-0005-0000-0000-0000653E0000}"/>
    <cellStyle name="Standaard 4 2 6 3 4 2 2 4" xfId="16298" xr:uid="{00000000-0005-0000-0000-0000663E0000}"/>
    <cellStyle name="Standaard 4 2 6 3 4 2 2 5" xfId="25513" xr:uid="{00000000-0005-0000-0000-0000673E0000}"/>
    <cellStyle name="Standaard 4 2 6 3 4 2 3" xfId="6676" xr:uid="{00000000-0005-0000-0000-0000683E0000}"/>
    <cellStyle name="Standaard 4 2 6 3 4 2 3 2" xfId="25516" xr:uid="{00000000-0005-0000-0000-0000693E0000}"/>
    <cellStyle name="Standaard 4 2 6 3 4 2 4" xfId="11629" xr:uid="{00000000-0005-0000-0000-00006A3E0000}"/>
    <cellStyle name="Standaard 4 2 6 3 4 2 4 2" xfId="25517" xr:uid="{00000000-0005-0000-0000-00006B3E0000}"/>
    <cellStyle name="Standaard 4 2 6 3 4 2 5" xfId="16297" xr:uid="{00000000-0005-0000-0000-00006C3E0000}"/>
    <cellStyle name="Standaard 4 2 6 3 4 2 6" xfId="25512" xr:uid="{00000000-0005-0000-0000-00006D3E0000}"/>
    <cellStyle name="Standaard 4 2 6 3 4 3" xfId="1232" xr:uid="{00000000-0005-0000-0000-00006E3E0000}"/>
    <cellStyle name="Standaard 4 2 6 3 4 3 2" xfId="3563" xr:uid="{00000000-0005-0000-0000-00006F3E0000}"/>
    <cellStyle name="Standaard 4 2 6 3 4 3 2 2" xfId="8230" xr:uid="{00000000-0005-0000-0000-0000703E0000}"/>
    <cellStyle name="Standaard 4 2 6 3 4 3 2 2 2" xfId="25520" xr:uid="{00000000-0005-0000-0000-0000713E0000}"/>
    <cellStyle name="Standaard 4 2 6 3 4 3 2 3" xfId="11632" xr:uid="{00000000-0005-0000-0000-0000723E0000}"/>
    <cellStyle name="Standaard 4 2 6 3 4 3 2 3 2" xfId="25521" xr:uid="{00000000-0005-0000-0000-0000733E0000}"/>
    <cellStyle name="Standaard 4 2 6 3 4 3 2 4" xfId="16300" xr:uid="{00000000-0005-0000-0000-0000743E0000}"/>
    <cellStyle name="Standaard 4 2 6 3 4 3 2 5" xfId="25519" xr:uid="{00000000-0005-0000-0000-0000753E0000}"/>
    <cellStyle name="Standaard 4 2 6 3 4 3 3" xfId="5899" xr:uid="{00000000-0005-0000-0000-0000763E0000}"/>
    <cellStyle name="Standaard 4 2 6 3 4 3 3 2" xfId="25522" xr:uid="{00000000-0005-0000-0000-0000773E0000}"/>
    <cellStyle name="Standaard 4 2 6 3 4 3 4" xfId="11631" xr:uid="{00000000-0005-0000-0000-0000783E0000}"/>
    <cellStyle name="Standaard 4 2 6 3 4 3 4 2" xfId="25523" xr:uid="{00000000-0005-0000-0000-0000793E0000}"/>
    <cellStyle name="Standaard 4 2 6 3 4 3 5" xfId="16299" xr:uid="{00000000-0005-0000-0000-00007A3E0000}"/>
    <cellStyle name="Standaard 4 2 6 3 4 3 6" xfId="25518" xr:uid="{00000000-0005-0000-0000-00007B3E0000}"/>
    <cellStyle name="Standaard 4 2 6 3 4 4" xfId="2786" xr:uid="{00000000-0005-0000-0000-00007C3E0000}"/>
    <cellStyle name="Standaard 4 2 6 3 4 4 2" xfId="7453" xr:uid="{00000000-0005-0000-0000-00007D3E0000}"/>
    <cellStyle name="Standaard 4 2 6 3 4 4 2 2" xfId="25525" xr:uid="{00000000-0005-0000-0000-00007E3E0000}"/>
    <cellStyle name="Standaard 4 2 6 3 4 4 3" xfId="11633" xr:uid="{00000000-0005-0000-0000-00007F3E0000}"/>
    <cellStyle name="Standaard 4 2 6 3 4 4 3 2" xfId="25526" xr:uid="{00000000-0005-0000-0000-0000803E0000}"/>
    <cellStyle name="Standaard 4 2 6 3 4 4 4" xfId="16301" xr:uid="{00000000-0005-0000-0000-0000813E0000}"/>
    <cellStyle name="Standaard 4 2 6 3 4 4 5" xfId="25524" xr:uid="{00000000-0005-0000-0000-0000823E0000}"/>
    <cellStyle name="Standaard 4 2 6 3 4 5" xfId="5122" xr:uid="{00000000-0005-0000-0000-0000833E0000}"/>
    <cellStyle name="Standaard 4 2 6 3 4 5 2" xfId="25527" xr:uid="{00000000-0005-0000-0000-0000843E0000}"/>
    <cellStyle name="Standaard 4 2 6 3 4 6" xfId="11628" xr:uid="{00000000-0005-0000-0000-0000853E0000}"/>
    <cellStyle name="Standaard 4 2 6 3 4 6 2" xfId="25528" xr:uid="{00000000-0005-0000-0000-0000863E0000}"/>
    <cellStyle name="Standaard 4 2 6 3 4 7" xfId="16296" xr:uid="{00000000-0005-0000-0000-0000873E0000}"/>
    <cellStyle name="Standaard 4 2 6 3 4 8" xfId="25511" xr:uid="{00000000-0005-0000-0000-0000883E0000}"/>
    <cellStyle name="Standaard 4 2 6 3 5" xfId="1621" xr:uid="{00000000-0005-0000-0000-0000893E0000}"/>
    <cellStyle name="Standaard 4 2 6 3 5 2" xfId="3952" xr:uid="{00000000-0005-0000-0000-00008A3E0000}"/>
    <cellStyle name="Standaard 4 2 6 3 5 2 2" xfId="8619" xr:uid="{00000000-0005-0000-0000-00008B3E0000}"/>
    <cellStyle name="Standaard 4 2 6 3 5 2 2 2" xfId="25531" xr:uid="{00000000-0005-0000-0000-00008C3E0000}"/>
    <cellStyle name="Standaard 4 2 6 3 5 2 3" xfId="11635" xr:uid="{00000000-0005-0000-0000-00008D3E0000}"/>
    <cellStyle name="Standaard 4 2 6 3 5 2 3 2" xfId="25532" xr:uid="{00000000-0005-0000-0000-00008E3E0000}"/>
    <cellStyle name="Standaard 4 2 6 3 5 2 4" xfId="16303" xr:uid="{00000000-0005-0000-0000-00008F3E0000}"/>
    <cellStyle name="Standaard 4 2 6 3 5 2 5" xfId="25530" xr:uid="{00000000-0005-0000-0000-0000903E0000}"/>
    <cellStyle name="Standaard 4 2 6 3 5 3" xfId="6288" xr:uid="{00000000-0005-0000-0000-0000913E0000}"/>
    <cellStyle name="Standaard 4 2 6 3 5 3 2" xfId="25533" xr:uid="{00000000-0005-0000-0000-0000923E0000}"/>
    <cellStyle name="Standaard 4 2 6 3 5 4" xfId="11634" xr:uid="{00000000-0005-0000-0000-0000933E0000}"/>
    <cellStyle name="Standaard 4 2 6 3 5 4 2" xfId="25534" xr:uid="{00000000-0005-0000-0000-0000943E0000}"/>
    <cellStyle name="Standaard 4 2 6 3 5 5" xfId="16302" xr:uid="{00000000-0005-0000-0000-0000953E0000}"/>
    <cellStyle name="Standaard 4 2 6 3 5 6" xfId="25529" xr:uid="{00000000-0005-0000-0000-0000963E0000}"/>
    <cellStyle name="Standaard 4 2 6 3 6" xfId="844" xr:uid="{00000000-0005-0000-0000-0000973E0000}"/>
    <cellStyle name="Standaard 4 2 6 3 6 2" xfId="3175" xr:uid="{00000000-0005-0000-0000-0000983E0000}"/>
    <cellStyle name="Standaard 4 2 6 3 6 2 2" xfId="7842" xr:uid="{00000000-0005-0000-0000-0000993E0000}"/>
    <cellStyle name="Standaard 4 2 6 3 6 2 2 2" xfId="25537" xr:uid="{00000000-0005-0000-0000-00009A3E0000}"/>
    <cellStyle name="Standaard 4 2 6 3 6 2 3" xfId="11637" xr:uid="{00000000-0005-0000-0000-00009B3E0000}"/>
    <cellStyle name="Standaard 4 2 6 3 6 2 3 2" xfId="25538" xr:uid="{00000000-0005-0000-0000-00009C3E0000}"/>
    <cellStyle name="Standaard 4 2 6 3 6 2 4" xfId="16305" xr:uid="{00000000-0005-0000-0000-00009D3E0000}"/>
    <cellStyle name="Standaard 4 2 6 3 6 2 5" xfId="25536" xr:uid="{00000000-0005-0000-0000-00009E3E0000}"/>
    <cellStyle name="Standaard 4 2 6 3 6 3" xfId="5511" xr:uid="{00000000-0005-0000-0000-00009F3E0000}"/>
    <cellStyle name="Standaard 4 2 6 3 6 3 2" xfId="25539" xr:uid="{00000000-0005-0000-0000-0000A03E0000}"/>
    <cellStyle name="Standaard 4 2 6 3 6 4" xfId="11636" xr:uid="{00000000-0005-0000-0000-0000A13E0000}"/>
    <cellStyle name="Standaard 4 2 6 3 6 4 2" xfId="25540" xr:uid="{00000000-0005-0000-0000-0000A23E0000}"/>
    <cellStyle name="Standaard 4 2 6 3 6 5" xfId="16304" xr:uid="{00000000-0005-0000-0000-0000A33E0000}"/>
    <cellStyle name="Standaard 4 2 6 3 6 6" xfId="25535" xr:uid="{00000000-0005-0000-0000-0000A43E0000}"/>
    <cellStyle name="Standaard 4 2 6 3 7" xfId="2398" xr:uid="{00000000-0005-0000-0000-0000A53E0000}"/>
    <cellStyle name="Standaard 4 2 6 3 7 2" xfId="7065" xr:uid="{00000000-0005-0000-0000-0000A63E0000}"/>
    <cellStyle name="Standaard 4 2 6 3 7 2 2" xfId="25542" xr:uid="{00000000-0005-0000-0000-0000A73E0000}"/>
    <cellStyle name="Standaard 4 2 6 3 7 3" xfId="11638" xr:uid="{00000000-0005-0000-0000-0000A83E0000}"/>
    <cellStyle name="Standaard 4 2 6 3 7 3 2" xfId="25543" xr:uid="{00000000-0005-0000-0000-0000A93E0000}"/>
    <cellStyle name="Standaard 4 2 6 3 7 4" xfId="16306" xr:uid="{00000000-0005-0000-0000-0000AA3E0000}"/>
    <cellStyle name="Standaard 4 2 6 3 7 5" xfId="25541" xr:uid="{00000000-0005-0000-0000-0000AB3E0000}"/>
    <cellStyle name="Standaard 4 2 6 3 8" xfId="4771" xr:uid="{00000000-0005-0000-0000-0000AC3E0000}"/>
    <cellStyle name="Standaard 4 2 6 3 8 2" xfId="25544" xr:uid="{00000000-0005-0000-0000-0000AD3E0000}"/>
    <cellStyle name="Standaard 4 2 6 3 9" xfId="11591" xr:uid="{00000000-0005-0000-0000-0000AE3E0000}"/>
    <cellStyle name="Standaard 4 2 6 3 9 2" xfId="25545" xr:uid="{00000000-0005-0000-0000-0000AF3E0000}"/>
    <cellStyle name="Standaard 4 2 6 4" xfId="148" xr:uid="{00000000-0005-0000-0000-0000B03E0000}"/>
    <cellStyle name="Standaard 4 2 6 4 10" xfId="25546" xr:uid="{00000000-0005-0000-0000-0000B13E0000}"/>
    <cellStyle name="Standaard 4 2 6 4 2" xfId="342" xr:uid="{00000000-0005-0000-0000-0000B23E0000}"/>
    <cellStyle name="Standaard 4 2 6 4 2 2" xfId="733" xr:uid="{00000000-0005-0000-0000-0000B33E0000}"/>
    <cellStyle name="Standaard 4 2 6 4 2 2 2" xfId="2291" xr:uid="{00000000-0005-0000-0000-0000B43E0000}"/>
    <cellStyle name="Standaard 4 2 6 4 2 2 2 2" xfId="4622" xr:uid="{00000000-0005-0000-0000-0000B53E0000}"/>
    <cellStyle name="Standaard 4 2 6 4 2 2 2 2 2" xfId="9289" xr:uid="{00000000-0005-0000-0000-0000B63E0000}"/>
    <cellStyle name="Standaard 4 2 6 4 2 2 2 2 2 2" xfId="25551" xr:uid="{00000000-0005-0000-0000-0000B73E0000}"/>
    <cellStyle name="Standaard 4 2 6 4 2 2 2 2 3" xfId="11643" xr:uid="{00000000-0005-0000-0000-0000B83E0000}"/>
    <cellStyle name="Standaard 4 2 6 4 2 2 2 2 3 2" xfId="25552" xr:uid="{00000000-0005-0000-0000-0000B93E0000}"/>
    <cellStyle name="Standaard 4 2 6 4 2 2 2 2 4" xfId="16311" xr:uid="{00000000-0005-0000-0000-0000BA3E0000}"/>
    <cellStyle name="Standaard 4 2 6 4 2 2 2 2 5" xfId="25550" xr:uid="{00000000-0005-0000-0000-0000BB3E0000}"/>
    <cellStyle name="Standaard 4 2 6 4 2 2 2 3" xfId="6958" xr:uid="{00000000-0005-0000-0000-0000BC3E0000}"/>
    <cellStyle name="Standaard 4 2 6 4 2 2 2 3 2" xfId="25553" xr:uid="{00000000-0005-0000-0000-0000BD3E0000}"/>
    <cellStyle name="Standaard 4 2 6 4 2 2 2 4" xfId="11642" xr:uid="{00000000-0005-0000-0000-0000BE3E0000}"/>
    <cellStyle name="Standaard 4 2 6 4 2 2 2 4 2" xfId="25554" xr:uid="{00000000-0005-0000-0000-0000BF3E0000}"/>
    <cellStyle name="Standaard 4 2 6 4 2 2 2 5" xfId="16310" xr:uid="{00000000-0005-0000-0000-0000C03E0000}"/>
    <cellStyle name="Standaard 4 2 6 4 2 2 2 6" xfId="25549" xr:uid="{00000000-0005-0000-0000-0000C13E0000}"/>
    <cellStyle name="Standaard 4 2 6 4 2 2 3" xfId="1514" xr:uid="{00000000-0005-0000-0000-0000C23E0000}"/>
    <cellStyle name="Standaard 4 2 6 4 2 2 3 2" xfId="3845" xr:uid="{00000000-0005-0000-0000-0000C33E0000}"/>
    <cellStyle name="Standaard 4 2 6 4 2 2 3 2 2" xfId="8512" xr:uid="{00000000-0005-0000-0000-0000C43E0000}"/>
    <cellStyle name="Standaard 4 2 6 4 2 2 3 2 2 2" xfId="25557" xr:uid="{00000000-0005-0000-0000-0000C53E0000}"/>
    <cellStyle name="Standaard 4 2 6 4 2 2 3 2 3" xfId="11645" xr:uid="{00000000-0005-0000-0000-0000C63E0000}"/>
    <cellStyle name="Standaard 4 2 6 4 2 2 3 2 3 2" xfId="25558" xr:uid="{00000000-0005-0000-0000-0000C73E0000}"/>
    <cellStyle name="Standaard 4 2 6 4 2 2 3 2 4" xfId="16313" xr:uid="{00000000-0005-0000-0000-0000C83E0000}"/>
    <cellStyle name="Standaard 4 2 6 4 2 2 3 2 5" xfId="25556" xr:uid="{00000000-0005-0000-0000-0000C93E0000}"/>
    <cellStyle name="Standaard 4 2 6 4 2 2 3 3" xfId="6181" xr:uid="{00000000-0005-0000-0000-0000CA3E0000}"/>
    <cellStyle name="Standaard 4 2 6 4 2 2 3 3 2" xfId="25559" xr:uid="{00000000-0005-0000-0000-0000CB3E0000}"/>
    <cellStyle name="Standaard 4 2 6 4 2 2 3 4" xfId="11644" xr:uid="{00000000-0005-0000-0000-0000CC3E0000}"/>
    <cellStyle name="Standaard 4 2 6 4 2 2 3 4 2" xfId="25560" xr:uid="{00000000-0005-0000-0000-0000CD3E0000}"/>
    <cellStyle name="Standaard 4 2 6 4 2 2 3 5" xfId="16312" xr:uid="{00000000-0005-0000-0000-0000CE3E0000}"/>
    <cellStyle name="Standaard 4 2 6 4 2 2 3 6" xfId="25555" xr:uid="{00000000-0005-0000-0000-0000CF3E0000}"/>
    <cellStyle name="Standaard 4 2 6 4 2 2 4" xfId="3068" xr:uid="{00000000-0005-0000-0000-0000D03E0000}"/>
    <cellStyle name="Standaard 4 2 6 4 2 2 4 2" xfId="7735" xr:uid="{00000000-0005-0000-0000-0000D13E0000}"/>
    <cellStyle name="Standaard 4 2 6 4 2 2 4 2 2" xfId="25562" xr:uid="{00000000-0005-0000-0000-0000D23E0000}"/>
    <cellStyle name="Standaard 4 2 6 4 2 2 4 3" xfId="11646" xr:uid="{00000000-0005-0000-0000-0000D33E0000}"/>
    <cellStyle name="Standaard 4 2 6 4 2 2 4 3 2" xfId="25563" xr:uid="{00000000-0005-0000-0000-0000D43E0000}"/>
    <cellStyle name="Standaard 4 2 6 4 2 2 4 4" xfId="16314" xr:uid="{00000000-0005-0000-0000-0000D53E0000}"/>
    <cellStyle name="Standaard 4 2 6 4 2 2 4 5" xfId="25561" xr:uid="{00000000-0005-0000-0000-0000D63E0000}"/>
    <cellStyle name="Standaard 4 2 6 4 2 2 5" xfId="5404" xr:uid="{00000000-0005-0000-0000-0000D73E0000}"/>
    <cellStyle name="Standaard 4 2 6 4 2 2 5 2" xfId="25564" xr:uid="{00000000-0005-0000-0000-0000D83E0000}"/>
    <cellStyle name="Standaard 4 2 6 4 2 2 6" xfId="11641" xr:uid="{00000000-0005-0000-0000-0000D93E0000}"/>
    <cellStyle name="Standaard 4 2 6 4 2 2 6 2" xfId="25565" xr:uid="{00000000-0005-0000-0000-0000DA3E0000}"/>
    <cellStyle name="Standaard 4 2 6 4 2 2 7" xfId="16309" xr:uid="{00000000-0005-0000-0000-0000DB3E0000}"/>
    <cellStyle name="Standaard 4 2 6 4 2 2 8" xfId="25548" xr:uid="{00000000-0005-0000-0000-0000DC3E0000}"/>
    <cellStyle name="Standaard 4 2 6 4 2 3" xfId="1903" xr:uid="{00000000-0005-0000-0000-0000DD3E0000}"/>
    <cellStyle name="Standaard 4 2 6 4 2 3 2" xfId="4234" xr:uid="{00000000-0005-0000-0000-0000DE3E0000}"/>
    <cellStyle name="Standaard 4 2 6 4 2 3 2 2" xfId="8901" xr:uid="{00000000-0005-0000-0000-0000DF3E0000}"/>
    <cellStyle name="Standaard 4 2 6 4 2 3 2 2 2" xfId="25568" xr:uid="{00000000-0005-0000-0000-0000E03E0000}"/>
    <cellStyle name="Standaard 4 2 6 4 2 3 2 3" xfId="11648" xr:uid="{00000000-0005-0000-0000-0000E13E0000}"/>
    <cellStyle name="Standaard 4 2 6 4 2 3 2 3 2" xfId="25569" xr:uid="{00000000-0005-0000-0000-0000E23E0000}"/>
    <cellStyle name="Standaard 4 2 6 4 2 3 2 4" xfId="16316" xr:uid="{00000000-0005-0000-0000-0000E33E0000}"/>
    <cellStyle name="Standaard 4 2 6 4 2 3 2 5" xfId="25567" xr:uid="{00000000-0005-0000-0000-0000E43E0000}"/>
    <cellStyle name="Standaard 4 2 6 4 2 3 3" xfId="6570" xr:uid="{00000000-0005-0000-0000-0000E53E0000}"/>
    <cellStyle name="Standaard 4 2 6 4 2 3 3 2" xfId="25570" xr:uid="{00000000-0005-0000-0000-0000E63E0000}"/>
    <cellStyle name="Standaard 4 2 6 4 2 3 4" xfId="11647" xr:uid="{00000000-0005-0000-0000-0000E73E0000}"/>
    <cellStyle name="Standaard 4 2 6 4 2 3 4 2" xfId="25571" xr:uid="{00000000-0005-0000-0000-0000E83E0000}"/>
    <cellStyle name="Standaard 4 2 6 4 2 3 5" xfId="16315" xr:uid="{00000000-0005-0000-0000-0000E93E0000}"/>
    <cellStyle name="Standaard 4 2 6 4 2 3 6" xfId="25566" xr:uid="{00000000-0005-0000-0000-0000EA3E0000}"/>
    <cellStyle name="Standaard 4 2 6 4 2 4" xfId="1126" xr:uid="{00000000-0005-0000-0000-0000EB3E0000}"/>
    <cellStyle name="Standaard 4 2 6 4 2 4 2" xfId="3457" xr:uid="{00000000-0005-0000-0000-0000EC3E0000}"/>
    <cellStyle name="Standaard 4 2 6 4 2 4 2 2" xfId="8124" xr:uid="{00000000-0005-0000-0000-0000ED3E0000}"/>
    <cellStyle name="Standaard 4 2 6 4 2 4 2 2 2" xfId="25574" xr:uid="{00000000-0005-0000-0000-0000EE3E0000}"/>
    <cellStyle name="Standaard 4 2 6 4 2 4 2 3" xfId="11650" xr:uid="{00000000-0005-0000-0000-0000EF3E0000}"/>
    <cellStyle name="Standaard 4 2 6 4 2 4 2 3 2" xfId="25575" xr:uid="{00000000-0005-0000-0000-0000F03E0000}"/>
    <cellStyle name="Standaard 4 2 6 4 2 4 2 4" xfId="16318" xr:uid="{00000000-0005-0000-0000-0000F13E0000}"/>
    <cellStyle name="Standaard 4 2 6 4 2 4 2 5" xfId="25573" xr:uid="{00000000-0005-0000-0000-0000F23E0000}"/>
    <cellStyle name="Standaard 4 2 6 4 2 4 3" xfId="5793" xr:uid="{00000000-0005-0000-0000-0000F33E0000}"/>
    <cellStyle name="Standaard 4 2 6 4 2 4 3 2" xfId="25576" xr:uid="{00000000-0005-0000-0000-0000F43E0000}"/>
    <cellStyle name="Standaard 4 2 6 4 2 4 4" xfId="11649" xr:uid="{00000000-0005-0000-0000-0000F53E0000}"/>
    <cellStyle name="Standaard 4 2 6 4 2 4 4 2" xfId="25577" xr:uid="{00000000-0005-0000-0000-0000F63E0000}"/>
    <cellStyle name="Standaard 4 2 6 4 2 4 5" xfId="16317" xr:uid="{00000000-0005-0000-0000-0000F73E0000}"/>
    <cellStyle name="Standaard 4 2 6 4 2 4 6" xfId="25572" xr:uid="{00000000-0005-0000-0000-0000F83E0000}"/>
    <cellStyle name="Standaard 4 2 6 4 2 5" xfId="2680" xr:uid="{00000000-0005-0000-0000-0000F93E0000}"/>
    <cellStyle name="Standaard 4 2 6 4 2 5 2" xfId="7347" xr:uid="{00000000-0005-0000-0000-0000FA3E0000}"/>
    <cellStyle name="Standaard 4 2 6 4 2 5 2 2" xfId="25579" xr:uid="{00000000-0005-0000-0000-0000FB3E0000}"/>
    <cellStyle name="Standaard 4 2 6 4 2 5 3" xfId="11651" xr:uid="{00000000-0005-0000-0000-0000FC3E0000}"/>
    <cellStyle name="Standaard 4 2 6 4 2 5 3 2" xfId="25580" xr:uid="{00000000-0005-0000-0000-0000FD3E0000}"/>
    <cellStyle name="Standaard 4 2 6 4 2 5 4" xfId="16319" xr:uid="{00000000-0005-0000-0000-0000FE3E0000}"/>
    <cellStyle name="Standaard 4 2 6 4 2 5 5" xfId="25578" xr:uid="{00000000-0005-0000-0000-0000FF3E0000}"/>
    <cellStyle name="Standaard 4 2 6 4 2 6" xfId="5016" xr:uid="{00000000-0005-0000-0000-0000003F0000}"/>
    <cellStyle name="Standaard 4 2 6 4 2 6 2" xfId="25581" xr:uid="{00000000-0005-0000-0000-0000013F0000}"/>
    <cellStyle name="Standaard 4 2 6 4 2 7" xfId="11640" xr:uid="{00000000-0005-0000-0000-0000023F0000}"/>
    <cellStyle name="Standaard 4 2 6 4 2 7 2" xfId="25582" xr:uid="{00000000-0005-0000-0000-0000033F0000}"/>
    <cellStyle name="Standaard 4 2 6 4 2 8" xfId="16308" xr:uid="{00000000-0005-0000-0000-0000043F0000}"/>
    <cellStyle name="Standaard 4 2 6 4 2 9" xfId="25547" xr:uid="{00000000-0005-0000-0000-0000053F0000}"/>
    <cellStyle name="Standaard 4 2 6 4 3" xfId="539" xr:uid="{00000000-0005-0000-0000-0000063F0000}"/>
    <cellStyle name="Standaard 4 2 6 4 3 2" xfId="2097" xr:uid="{00000000-0005-0000-0000-0000073F0000}"/>
    <cellStyle name="Standaard 4 2 6 4 3 2 2" xfId="4428" xr:uid="{00000000-0005-0000-0000-0000083F0000}"/>
    <cellStyle name="Standaard 4 2 6 4 3 2 2 2" xfId="9095" xr:uid="{00000000-0005-0000-0000-0000093F0000}"/>
    <cellStyle name="Standaard 4 2 6 4 3 2 2 2 2" xfId="25586" xr:uid="{00000000-0005-0000-0000-00000A3F0000}"/>
    <cellStyle name="Standaard 4 2 6 4 3 2 2 3" xfId="11654" xr:uid="{00000000-0005-0000-0000-00000B3F0000}"/>
    <cellStyle name="Standaard 4 2 6 4 3 2 2 3 2" xfId="25587" xr:uid="{00000000-0005-0000-0000-00000C3F0000}"/>
    <cellStyle name="Standaard 4 2 6 4 3 2 2 4" xfId="16322" xr:uid="{00000000-0005-0000-0000-00000D3F0000}"/>
    <cellStyle name="Standaard 4 2 6 4 3 2 2 5" xfId="25585" xr:uid="{00000000-0005-0000-0000-00000E3F0000}"/>
    <cellStyle name="Standaard 4 2 6 4 3 2 3" xfId="6764" xr:uid="{00000000-0005-0000-0000-00000F3F0000}"/>
    <cellStyle name="Standaard 4 2 6 4 3 2 3 2" xfId="25588" xr:uid="{00000000-0005-0000-0000-0000103F0000}"/>
    <cellStyle name="Standaard 4 2 6 4 3 2 4" xfId="11653" xr:uid="{00000000-0005-0000-0000-0000113F0000}"/>
    <cellStyle name="Standaard 4 2 6 4 3 2 4 2" xfId="25589" xr:uid="{00000000-0005-0000-0000-0000123F0000}"/>
    <cellStyle name="Standaard 4 2 6 4 3 2 5" xfId="16321" xr:uid="{00000000-0005-0000-0000-0000133F0000}"/>
    <cellStyle name="Standaard 4 2 6 4 3 2 6" xfId="25584" xr:uid="{00000000-0005-0000-0000-0000143F0000}"/>
    <cellStyle name="Standaard 4 2 6 4 3 3" xfId="1320" xr:uid="{00000000-0005-0000-0000-0000153F0000}"/>
    <cellStyle name="Standaard 4 2 6 4 3 3 2" xfId="3651" xr:uid="{00000000-0005-0000-0000-0000163F0000}"/>
    <cellStyle name="Standaard 4 2 6 4 3 3 2 2" xfId="8318" xr:uid="{00000000-0005-0000-0000-0000173F0000}"/>
    <cellStyle name="Standaard 4 2 6 4 3 3 2 2 2" xfId="25592" xr:uid="{00000000-0005-0000-0000-0000183F0000}"/>
    <cellStyle name="Standaard 4 2 6 4 3 3 2 3" xfId="11656" xr:uid="{00000000-0005-0000-0000-0000193F0000}"/>
    <cellStyle name="Standaard 4 2 6 4 3 3 2 3 2" xfId="25593" xr:uid="{00000000-0005-0000-0000-00001A3F0000}"/>
    <cellStyle name="Standaard 4 2 6 4 3 3 2 4" xfId="16324" xr:uid="{00000000-0005-0000-0000-00001B3F0000}"/>
    <cellStyle name="Standaard 4 2 6 4 3 3 2 5" xfId="25591" xr:uid="{00000000-0005-0000-0000-00001C3F0000}"/>
    <cellStyle name="Standaard 4 2 6 4 3 3 3" xfId="5987" xr:uid="{00000000-0005-0000-0000-00001D3F0000}"/>
    <cellStyle name="Standaard 4 2 6 4 3 3 3 2" xfId="25594" xr:uid="{00000000-0005-0000-0000-00001E3F0000}"/>
    <cellStyle name="Standaard 4 2 6 4 3 3 4" xfId="11655" xr:uid="{00000000-0005-0000-0000-00001F3F0000}"/>
    <cellStyle name="Standaard 4 2 6 4 3 3 4 2" xfId="25595" xr:uid="{00000000-0005-0000-0000-0000203F0000}"/>
    <cellStyle name="Standaard 4 2 6 4 3 3 5" xfId="16323" xr:uid="{00000000-0005-0000-0000-0000213F0000}"/>
    <cellStyle name="Standaard 4 2 6 4 3 3 6" xfId="25590" xr:uid="{00000000-0005-0000-0000-0000223F0000}"/>
    <cellStyle name="Standaard 4 2 6 4 3 4" xfId="2874" xr:uid="{00000000-0005-0000-0000-0000233F0000}"/>
    <cellStyle name="Standaard 4 2 6 4 3 4 2" xfId="7541" xr:uid="{00000000-0005-0000-0000-0000243F0000}"/>
    <cellStyle name="Standaard 4 2 6 4 3 4 2 2" xfId="25597" xr:uid="{00000000-0005-0000-0000-0000253F0000}"/>
    <cellStyle name="Standaard 4 2 6 4 3 4 3" xfId="11657" xr:uid="{00000000-0005-0000-0000-0000263F0000}"/>
    <cellStyle name="Standaard 4 2 6 4 3 4 3 2" xfId="25598" xr:uid="{00000000-0005-0000-0000-0000273F0000}"/>
    <cellStyle name="Standaard 4 2 6 4 3 4 4" xfId="16325" xr:uid="{00000000-0005-0000-0000-0000283F0000}"/>
    <cellStyle name="Standaard 4 2 6 4 3 4 5" xfId="25596" xr:uid="{00000000-0005-0000-0000-0000293F0000}"/>
    <cellStyle name="Standaard 4 2 6 4 3 5" xfId="5210" xr:uid="{00000000-0005-0000-0000-00002A3F0000}"/>
    <cellStyle name="Standaard 4 2 6 4 3 5 2" xfId="25599" xr:uid="{00000000-0005-0000-0000-00002B3F0000}"/>
    <cellStyle name="Standaard 4 2 6 4 3 6" xfId="11652" xr:uid="{00000000-0005-0000-0000-00002C3F0000}"/>
    <cellStyle name="Standaard 4 2 6 4 3 6 2" xfId="25600" xr:uid="{00000000-0005-0000-0000-00002D3F0000}"/>
    <cellStyle name="Standaard 4 2 6 4 3 7" xfId="16320" xr:uid="{00000000-0005-0000-0000-00002E3F0000}"/>
    <cellStyle name="Standaard 4 2 6 4 3 8" xfId="25583" xr:uid="{00000000-0005-0000-0000-00002F3F0000}"/>
    <cellStyle name="Standaard 4 2 6 4 4" xfId="1709" xr:uid="{00000000-0005-0000-0000-0000303F0000}"/>
    <cellStyle name="Standaard 4 2 6 4 4 2" xfId="4040" xr:uid="{00000000-0005-0000-0000-0000313F0000}"/>
    <cellStyle name="Standaard 4 2 6 4 4 2 2" xfId="8707" xr:uid="{00000000-0005-0000-0000-0000323F0000}"/>
    <cellStyle name="Standaard 4 2 6 4 4 2 2 2" xfId="25603" xr:uid="{00000000-0005-0000-0000-0000333F0000}"/>
    <cellStyle name="Standaard 4 2 6 4 4 2 3" xfId="11659" xr:uid="{00000000-0005-0000-0000-0000343F0000}"/>
    <cellStyle name="Standaard 4 2 6 4 4 2 3 2" xfId="25604" xr:uid="{00000000-0005-0000-0000-0000353F0000}"/>
    <cellStyle name="Standaard 4 2 6 4 4 2 4" xfId="16327" xr:uid="{00000000-0005-0000-0000-0000363F0000}"/>
    <cellStyle name="Standaard 4 2 6 4 4 2 5" xfId="25602" xr:uid="{00000000-0005-0000-0000-0000373F0000}"/>
    <cellStyle name="Standaard 4 2 6 4 4 3" xfId="6376" xr:uid="{00000000-0005-0000-0000-0000383F0000}"/>
    <cellStyle name="Standaard 4 2 6 4 4 3 2" xfId="25605" xr:uid="{00000000-0005-0000-0000-0000393F0000}"/>
    <cellStyle name="Standaard 4 2 6 4 4 4" xfId="11658" xr:uid="{00000000-0005-0000-0000-00003A3F0000}"/>
    <cellStyle name="Standaard 4 2 6 4 4 4 2" xfId="25606" xr:uid="{00000000-0005-0000-0000-00003B3F0000}"/>
    <cellStyle name="Standaard 4 2 6 4 4 5" xfId="16326" xr:uid="{00000000-0005-0000-0000-00003C3F0000}"/>
    <cellStyle name="Standaard 4 2 6 4 4 6" xfId="25601" xr:uid="{00000000-0005-0000-0000-00003D3F0000}"/>
    <cellStyle name="Standaard 4 2 6 4 5" xfId="932" xr:uid="{00000000-0005-0000-0000-00003E3F0000}"/>
    <cellStyle name="Standaard 4 2 6 4 5 2" xfId="3263" xr:uid="{00000000-0005-0000-0000-00003F3F0000}"/>
    <cellStyle name="Standaard 4 2 6 4 5 2 2" xfId="7930" xr:uid="{00000000-0005-0000-0000-0000403F0000}"/>
    <cellStyle name="Standaard 4 2 6 4 5 2 2 2" xfId="25609" xr:uid="{00000000-0005-0000-0000-0000413F0000}"/>
    <cellStyle name="Standaard 4 2 6 4 5 2 3" xfId="11661" xr:uid="{00000000-0005-0000-0000-0000423F0000}"/>
    <cellStyle name="Standaard 4 2 6 4 5 2 3 2" xfId="25610" xr:uid="{00000000-0005-0000-0000-0000433F0000}"/>
    <cellStyle name="Standaard 4 2 6 4 5 2 4" xfId="16329" xr:uid="{00000000-0005-0000-0000-0000443F0000}"/>
    <cellStyle name="Standaard 4 2 6 4 5 2 5" xfId="25608" xr:uid="{00000000-0005-0000-0000-0000453F0000}"/>
    <cellStyle name="Standaard 4 2 6 4 5 3" xfId="5599" xr:uid="{00000000-0005-0000-0000-0000463F0000}"/>
    <cellStyle name="Standaard 4 2 6 4 5 3 2" xfId="25611" xr:uid="{00000000-0005-0000-0000-0000473F0000}"/>
    <cellStyle name="Standaard 4 2 6 4 5 4" xfId="11660" xr:uid="{00000000-0005-0000-0000-0000483F0000}"/>
    <cellStyle name="Standaard 4 2 6 4 5 4 2" xfId="25612" xr:uid="{00000000-0005-0000-0000-0000493F0000}"/>
    <cellStyle name="Standaard 4 2 6 4 5 5" xfId="16328" xr:uid="{00000000-0005-0000-0000-00004A3F0000}"/>
    <cellStyle name="Standaard 4 2 6 4 5 6" xfId="25607" xr:uid="{00000000-0005-0000-0000-00004B3F0000}"/>
    <cellStyle name="Standaard 4 2 6 4 6" xfId="2486" xr:uid="{00000000-0005-0000-0000-00004C3F0000}"/>
    <cellStyle name="Standaard 4 2 6 4 6 2" xfId="7153" xr:uid="{00000000-0005-0000-0000-00004D3F0000}"/>
    <cellStyle name="Standaard 4 2 6 4 6 2 2" xfId="25614" xr:uid="{00000000-0005-0000-0000-00004E3F0000}"/>
    <cellStyle name="Standaard 4 2 6 4 6 3" xfId="11662" xr:uid="{00000000-0005-0000-0000-00004F3F0000}"/>
    <cellStyle name="Standaard 4 2 6 4 6 3 2" xfId="25615" xr:uid="{00000000-0005-0000-0000-0000503F0000}"/>
    <cellStyle name="Standaard 4 2 6 4 6 4" xfId="16330" xr:uid="{00000000-0005-0000-0000-0000513F0000}"/>
    <cellStyle name="Standaard 4 2 6 4 6 5" xfId="25613" xr:uid="{00000000-0005-0000-0000-0000523F0000}"/>
    <cellStyle name="Standaard 4 2 6 4 7" xfId="4822" xr:uid="{00000000-0005-0000-0000-0000533F0000}"/>
    <cellStyle name="Standaard 4 2 6 4 7 2" xfId="25616" xr:uid="{00000000-0005-0000-0000-0000543F0000}"/>
    <cellStyle name="Standaard 4 2 6 4 8" xfId="11639" xr:uid="{00000000-0005-0000-0000-0000553F0000}"/>
    <cellStyle name="Standaard 4 2 6 4 8 2" xfId="25617" xr:uid="{00000000-0005-0000-0000-0000563F0000}"/>
    <cellStyle name="Standaard 4 2 6 4 9" xfId="16307" xr:uid="{00000000-0005-0000-0000-0000573F0000}"/>
    <cellStyle name="Standaard 4 2 6 5" xfId="252" xr:uid="{00000000-0005-0000-0000-0000583F0000}"/>
    <cellStyle name="Standaard 4 2 6 5 2" xfId="643" xr:uid="{00000000-0005-0000-0000-0000593F0000}"/>
    <cellStyle name="Standaard 4 2 6 5 2 2" xfId="2201" xr:uid="{00000000-0005-0000-0000-00005A3F0000}"/>
    <cellStyle name="Standaard 4 2 6 5 2 2 2" xfId="4532" xr:uid="{00000000-0005-0000-0000-00005B3F0000}"/>
    <cellStyle name="Standaard 4 2 6 5 2 2 2 2" xfId="9199" xr:uid="{00000000-0005-0000-0000-00005C3F0000}"/>
    <cellStyle name="Standaard 4 2 6 5 2 2 2 2 2" xfId="25622" xr:uid="{00000000-0005-0000-0000-00005D3F0000}"/>
    <cellStyle name="Standaard 4 2 6 5 2 2 2 3" xfId="11666" xr:uid="{00000000-0005-0000-0000-00005E3F0000}"/>
    <cellStyle name="Standaard 4 2 6 5 2 2 2 3 2" xfId="25623" xr:uid="{00000000-0005-0000-0000-00005F3F0000}"/>
    <cellStyle name="Standaard 4 2 6 5 2 2 2 4" xfId="16334" xr:uid="{00000000-0005-0000-0000-0000603F0000}"/>
    <cellStyle name="Standaard 4 2 6 5 2 2 2 5" xfId="25621" xr:uid="{00000000-0005-0000-0000-0000613F0000}"/>
    <cellStyle name="Standaard 4 2 6 5 2 2 3" xfId="6868" xr:uid="{00000000-0005-0000-0000-0000623F0000}"/>
    <cellStyle name="Standaard 4 2 6 5 2 2 3 2" xfId="25624" xr:uid="{00000000-0005-0000-0000-0000633F0000}"/>
    <cellStyle name="Standaard 4 2 6 5 2 2 4" xfId="11665" xr:uid="{00000000-0005-0000-0000-0000643F0000}"/>
    <cellStyle name="Standaard 4 2 6 5 2 2 4 2" xfId="25625" xr:uid="{00000000-0005-0000-0000-0000653F0000}"/>
    <cellStyle name="Standaard 4 2 6 5 2 2 5" xfId="16333" xr:uid="{00000000-0005-0000-0000-0000663F0000}"/>
    <cellStyle name="Standaard 4 2 6 5 2 2 6" xfId="25620" xr:uid="{00000000-0005-0000-0000-0000673F0000}"/>
    <cellStyle name="Standaard 4 2 6 5 2 3" xfId="1424" xr:uid="{00000000-0005-0000-0000-0000683F0000}"/>
    <cellStyle name="Standaard 4 2 6 5 2 3 2" xfId="3755" xr:uid="{00000000-0005-0000-0000-0000693F0000}"/>
    <cellStyle name="Standaard 4 2 6 5 2 3 2 2" xfId="8422" xr:uid="{00000000-0005-0000-0000-00006A3F0000}"/>
    <cellStyle name="Standaard 4 2 6 5 2 3 2 2 2" xfId="25628" xr:uid="{00000000-0005-0000-0000-00006B3F0000}"/>
    <cellStyle name="Standaard 4 2 6 5 2 3 2 3" xfId="11668" xr:uid="{00000000-0005-0000-0000-00006C3F0000}"/>
    <cellStyle name="Standaard 4 2 6 5 2 3 2 3 2" xfId="25629" xr:uid="{00000000-0005-0000-0000-00006D3F0000}"/>
    <cellStyle name="Standaard 4 2 6 5 2 3 2 4" xfId="16336" xr:uid="{00000000-0005-0000-0000-00006E3F0000}"/>
    <cellStyle name="Standaard 4 2 6 5 2 3 2 5" xfId="25627" xr:uid="{00000000-0005-0000-0000-00006F3F0000}"/>
    <cellStyle name="Standaard 4 2 6 5 2 3 3" xfId="6091" xr:uid="{00000000-0005-0000-0000-0000703F0000}"/>
    <cellStyle name="Standaard 4 2 6 5 2 3 3 2" xfId="25630" xr:uid="{00000000-0005-0000-0000-0000713F0000}"/>
    <cellStyle name="Standaard 4 2 6 5 2 3 4" xfId="11667" xr:uid="{00000000-0005-0000-0000-0000723F0000}"/>
    <cellStyle name="Standaard 4 2 6 5 2 3 4 2" xfId="25631" xr:uid="{00000000-0005-0000-0000-0000733F0000}"/>
    <cellStyle name="Standaard 4 2 6 5 2 3 5" xfId="16335" xr:uid="{00000000-0005-0000-0000-0000743F0000}"/>
    <cellStyle name="Standaard 4 2 6 5 2 3 6" xfId="25626" xr:uid="{00000000-0005-0000-0000-0000753F0000}"/>
    <cellStyle name="Standaard 4 2 6 5 2 4" xfId="2978" xr:uid="{00000000-0005-0000-0000-0000763F0000}"/>
    <cellStyle name="Standaard 4 2 6 5 2 4 2" xfId="7645" xr:uid="{00000000-0005-0000-0000-0000773F0000}"/>
    <cellStyle name="Standaard 4 2 6 5 2 4 2 2" xfId="25633" xr:uid="{00000000-0005-0000-0000-0000783F0000}"/>
    <cellStyle name="Standaard 4 2 6 5 2 4 3" xfId="11669" xr:uid="{00000000-0005-0000-0000-0000793F0000}"/>
    <cellStyle name="Standaard 4 2 6 5 2 4 3 2" xfId="25634" xr:uid="{00000000-0005-0000-0000-00007A3F0000}"/>
    <cellStyle name="Standaard 4 2 6 5 2 4 4" xfId="16337" xr:uid="{00000000-0005-0000-0000-00007B3F0000}"/>
    <cellStyle name="Standaard 4 2 6 5 2 4 5" xfId="25632" xr:uid="{00000000-0005-0000-0000-00007C3F0000}"/>
    <cellStyle name="Standaard 4 2 6 5 2 5" xfId="5314" xr:uid="{00000000-0005-0000-0000-00007D3F0000}"/>
    <cellStyle name="Standaard 4 2 6 5 2 5 2" xfId="25635" xr:uid="{00000000-0005-0000-0000-00007E3F0000}"/>
    <cellStyle name="Standaard 4 2 6 5 2 6" xfId="11664" xr:uid="{00000000-0005-0000-0000-00007F3F0000}"/>
    <cellStyle name="Standaard 4 2 6 5 2 6 2" xfId="25636" xr:uid="{00000000-0005-0000-0000-0000803F0000}"/>
    <cellStyle name="Standaard 4 2 6 5 2 7" xfId="16332" xr:uid="{00000000-0005-0000-0000-0000813F0000}"/>
    <cellStyle name="Standaard 4 2 6 5 2 8" xfId="25619" xr:uid="{00000000-0005-0000-0000-0000823F0000}"/>
    <cellStyle name="Standaard 4 2 6 5 3" xfId="1813" xr:uid="{00000000-0005-0000-0000-0000833F0000}"/>
    <cellStyle name="Standaard 4 2 6 5 3 2" xfId="4144" xr:uid="{00000000-0005-0000-0000-0000843F0000}"/>
    <cellStyle name="Standaard 4 2 6 5 3 2 2" xfId="8811" xr:uid="{00000000-0005-0000-0000-0000853F0000}"/>
    <cellStyle name="Standaard 4 2 6 5 3 2 2 2" xfId="25639" xr:uid="{00000000-0005-0000-0000-0000863F0000}"/>
    <cellStyle name="Standaard 4 2 6 5 3 2 3" xfId="11671" xr:uid="{00000000-0005-0000-0000-0000873F0000}"/>
    <cellStyle name="Standaard 4 2 6 5 3 2 3 2" xfId="25640" xr:uid="{00000000-0005-0000-0000-0000883F0000}"/>
    <cellStyle name="Standaard 4 2 6 5 3 2 4" xfId="16339" xr:uid="{00000000-0005-0000-0000-0000893F0000}"/>
    <cellStyle name="Standaard 4 2 6 5 3 2 5" xfId="25638" xr:uid="{00000000-0005-0000-0000-00008A3F0000}"/>
    <cellStyle name="Standaard 4 2 6 5 3 3" xfId="6480" xr:uid="{00000000-0005-0000-0000-00008B3F0000}"/>
    <cellStyle name="Standaard 4 2 6 5 3 3 2" xfId="25641" xr:uid="{00000000-0005-0000-0000-00008C3F0000}"/>
    <cellStyle name="Standaard 4 2 6 5 3 4" xfId="11670" xr:uid="{00000000-0005-0000-0000-00008D3F0000}"/>
    <cellStyle name="Standaard 4 2 6 5 3 4 2" xfId="25642" xr:uid="{00000000-0005-0000-0000-00008E3F0000}"/>
    <cellStyle name="Standaard 4 2 6 5 3 5" xfId="16338" xr:uid="{00000000-0005-0000-0000-00008F3F0000}"/>
    <cellStyle name="Standaard 4 2 6 5 3 6" xfId="25637" xr:uid="{00000000-0005-0000-0000-0000903F0000}"/>
    <cellStyle name="Standaard 4 2 6 5 4" xfId="1036" xr:uid="{00000000-0005-0000-0000-0000913F0000}"/>
    <cellStyle name="Standaard 4 2 6 5 4 2" xfId="3367" xr:uid="{00000000-0005-0000-0000-0000923F0000}"/>
    <cellStyle name="Standaard 4 2 6 5 4 2 2" xfId="8034" xr:uid="{00000000-0005-0000-0000-0000933F0000}"/>
    <cellStyle name="Standaard 4 2 6 5 4 2 2 2" xfId="25645" xr:uid="{00000000-0005-0000-0000-0000943F0000}"/>
    <cellStyle name="Standaard 4 2 6 5 4 2 3" xfId="11673" xr:uid="{00000000-0005-0000-0000-0000953F0000}"/>
    <cellStyle name="Standaard 4 2 6 5 4 2 3 2" xfId="25646" xr:uid="{00000000-0005-0000-0000-0000963F0000}"/>
    <cellStyle name="Standaard 4 2 6 5 4 2 4" xfId="16341" xr:uid="{00000000-0005-0000-0000-0000973F0000}"/>
    <cellStyle name="Standaard 4 2 6 5 4 2 5" xfId="25644" xr:uid="{00000000-0005-0000-0000-0000983F0000}"/>
    <cellStyle name="Standaard 4 2 6 5 4 3" xfId="5703" xr:uid="{00000000-0005-0000-0000-0000993F0000}"/>
    <cellStyle name="Standaard 4 2 6 5 4 3 2" xfId="25647" xr:uid="{00000000-0005-0000-0000-00009A3F0000}"/>
    <cellStyle name="Standaard 4 2 6 5 4 4" xfId="11672" xr:uid="{00000000-0005-0000-0000-00009B3F0000}"/>
    <cellStyle name="Standaard 4 2 6 5 4 4 2" xfId="25648" xr:uid="{00000000-0005-0000-0000-00009C3F0000}"/>
    <cellStyle name="Standaard 4 2 6 5 4 5" xfId="16340" xr:uid="{00000000-0005-0000-0000-00009D3F0000}"/>
    <cellStyle name="Standaard 4 2 6 5 4 6" xfId="25643" xr:uid="{00000000-0005-0000-0000-00009E3F0000}"/>
    <cellStyle name="Standaard 4 2 6 5 5" xfId="2590" xr:uid="{00000000-0005-0000-0000-00009F3F0000}"/>
    <cellStyle name="Standaard 4 2 6 5 5 2" xfId="7257" xr:uid="{00000000-0005-0000-0000-0000A03F0000}"/>
    <cellStyle name="Standaard 4 2 6 5 5 2 2" xfId="25650" xr:uid="{00000000-0005-0000-0000-0000A13F0000}"/>
    <cellStyle name="Standaard 4 2 6 5 5 3" xfId="11674" xr:uid="{00000000-0005-0000-0000-0000A23F0000}"/>
    <cellStyle name="Standaard 4 2 6 5 5 3 2" xfId="25651" xr:uid="{00000000-0005-0000-0000-0000A33F0000}"/>
    <cellStyle name="Standaard 4 2 6 5 5 4" xfId="16342" xr:uid="{00000000-0005-0000-0000-0000A43F0000}"/>
    <cellStyle name="Standaard 4 2 6 5 5 5" xfId="25649" xr:uid="{00000000-0005-0000-0000-0000A53F0000}"/>
    <cellStyle name="Standaard 4 2 6 5 6" xfId="4926" xr:uid="{00000000-0005-0000-0000-0000A63F0000}"/>
    <cellStyle name="Standaard 4 2 6 5 6 2" xfId="25652" xr:uid="{00000000-0005-0000-0000-0000A73F0000}"/>
    <cellStyle name="Standaard 4 2 6 5 7" xfId="11663" xr:uid="{00000000-0005-0000-0000-0000A83F0000}"/>
    <cellStyle name="Standaard 4 2 6 5 7 2" xfId="25653" xr:uid="{00000000-0005-0000-0000-0000A93F0000}"/>
    <cellStyle name="Standaard 4 2 6 5 8" xfId="16331" xr:uid="{00000000-0005-0000-0000-0000AA3F0000}"/>
    <cellStyle name="Standaard 4 2 6 5 9" xfId="25618" xr:uid="{00000000-0005-0000-0000-0000AB3F0000}"/>
    <cellStyle name="Standaard 4 2 6 6" xfId="449" xr:uid="{00000000-0005-0000-0000-0000AC3F0000}"/>
    <cellStyle name="Standaard 4 2 6 6 2" xfId="2007" xr:uid="{00000000-0005-0000-0000-0000AD3F0000}"/>
    <cellStyle name="Standaard 4 2 6 6 2 2" xfId="4338" xr:uid="{00000000-0005-0000-0000-0000AE3F0000}"/>
    <cellStyle name="Standaard 4 2 6 6 2 2 2" xfId="9005" xr:uid="{00000000-0005-0000-0000-0000AF3F0000}"/>
    <cellStyle name="Standaard 4 2 6 6 2 2 2 2" xfId="25657" xr:uid="{00000000-0005-0000-0000-0000B03F0000}"/>
    <cellStyle name="Standaard 4 2 6 6 2 2 3" xfId="11677" xr:uid="{00000000-0005-0000-0000-0000B13F0000}"/>
    <cellStyle name="Standaard 4 2 6 6 2 2 3 2" xfId="25658" xr:uid="{00000000-0005-0000-0000-0000B23F0000}"/>
    <cellStyle name="Standaard 4 2 6 6 2 2 4" xfId="16345" xr:uid="{00000000-0005-0000-0000-0000B33F0000}"/>
    <cellStyle name="Standaard 4 2 6 6 2 2 5" xfId="25656" xr:uid="{00000000-0005-0000-0000-0000B43F0000}"/>
    <cellStyle name="Standaard 4 2 6 6 2 3" xfId="6674" xr:uid="{00000000-0005-0000-0000-0000B53F0000}"/>
    <cellStyle name="Standaard 4 2 6 6 2 3 2" xfId="25659" xr:uid="{00000000-0005-0000-0000-0000B63F0000}"/>
    <cellStyle name="Standaard 4 2 6 6 2 4" xfId="11676" xr:uid="{00000000-0005-0000-0000-0000B73F0000}"/>
    <cellStyle name="Standaard 4 2 6 6 2 4 2" xfId="25660" xr:uid="{00000000-0005-0000-0000-0000B83F0000}"/>
    <cellStyle name="Standaard 4 2 6 6 2 5" xfId="16344" xr:uid="{00000000-0005-0000-0000-0000B93F0000}"/>
    <cellStyle name="Standaard 4 2 6 6 2 6" xfId="25655" xr:uid="{00000000-0005-0000-0000-0000BA3F0000}"/>
    <cellStyle name="Standaard 4 2 6 6 3" xfId="1230" xr:uid="{00000000-0005-0000-0000-0000BB3F0000}"/>
    <cellStyle name="Standaard 4 2 6 6 3 2" xfId="3561" xr:uid="{00000000-0005-0000-0000-0000BC3F0000}"/>
    <cellStyle name="Standaard 4 2 6 6 3 2 2" xfId="8228" xr:uid="{00000000-0005-0000-0000-0000BD3F0000}"/>
    <cellStyle name="Standaard 4 2 6 6 3 2 2 2" xfId="25663" xr:uid="{00000000-0005-0000-0000-0000BE3F0000}"/>
    <cellStyle name="Standaard 4 2 6 6 3 2 3" xfId="11679" xr:uid="{00000000-0005-0000-0000-0000BF3F0000}"/>
    <cellStyle name="Standaard 4 2 6 6 3 2 3 2" xfId="25664" xr:uid="{00000000-0005-0000-0000-0000C03F0000}"/>
    <cellStyle name="Standaard 4 2 6 6 3 2 4" xfId="16347" xr:uid="{00000000-0005-0000-0000-0000C13F0000}"/>
    <cellStyle name="Standaard 4 2 6 6 3 2 5" xfId="25662" xr:uid="{00000000-0005-0000-0000-0000C23F0000}"/>
    <cellStyle name="Standaard 4 2 6 6 3 3" xfId="5897" xr:uid="{00000000-0005-0000-0000-0000C33F0000}"/>
    <cellStyle name="Standaard 4 2 6 6 3 3 2" xfId="25665" xr:uid="{00000000-0005-0000-0000-0000C43F0000}"/>
    <cellStyle name="Standaard 4 2 6 6 3 4" xfId="11678" xr:uid="{00000000-0005-0000-0000-0000C53F0000}"/>
    <cellStyle name="Standaard 4 2 6 6 3 4 2" xfId="25666" xr:uid="{00000000-0005-0000-0000-0000C63F0000}"/>
    <cellStyle name="Standaard 4 2 6 6 3 5" xfId="16346" xr:uid="{00000000-0005-0000-0000-0000C73F0000}"/>
    <cellStyle name="Standaard 4 2 6 6 3 6" xfId="25661" xr:uid="{00000000-0005-0000-0000-0000C83F0000}"/>
    <cellStyle name="Standaard 4 2 6 6 4" xfId="2784" xr:uid="{00000000-0005-0000-0000-0000C93F0000}"/>
    <cellStyle name="Standaard 4 2 6 6 4 2" xfId="7451" xr:uid="{00000000-0005-0000-0000-0000CA3F0000}"/>
    <cellStyle name="Standaard 4 2 6 6 4 2 2" xfId="25668" xr:uid="{00000000-0005-0000-0000-0000CB3F0000}"/>
    <cellStyle name="Standaard 4 2 6 6 4 3" xfId="11680" xr:uid="{00000000-0005-0000-0000-0000CC3F0000}"/>
    <cellStyle name="Standaard 4 2 6 6 4 3 2" xfId="25669" xr:uid="{00000000-0005-0000-0000-0000CD3F0000}"/>
    <cellStyle name="Standaard 4 2 6 6 4 4" xfId="16348" xr:uid="{00000000-0005-0000-0000-0000CE3F0000}"/>
    <cellStyle name="Standaard 4 2 6 6 4 5" xfId="25667" xr:uid="{00000000-0005-0000-0000-0000CF3F0000}"/>
    <cellStyle name="Standaard 4 2 6 6 5" xfId="5120" xr:uid="{00000000-0005-0000-0000-0000D03F0000}"/>
    <cellStyle name="Standaard 4 2 6 6 5 2" xfId="25670" xr:uid="{00000000-0005-0000-0000-0000D13F0000}"/>
    <cellStyle name="Standaard 4 2 6 6 6" xfId="11675" xr:uid="{00000000-0005-0000-0000-0000D23F0000}"/>
    <cellStyle name="Standaard 4 2 6 6 6 2" xfId="25671" xr:uid="{00000000-0005-0000-0000-0000D33F0000}"/>
    <cellStyle name="Standaard 4 2 6 6 7" xfId="16343" xr:uid="{00000000-0005-0000-0000-0000D43F0000}"/>
    <cellStyle name="Standaard 4 2 6 6 8" xfId="25654" xr:uid="{00000000-0005-0000-0000-0000D53F0000}"/>
    <cellStyle name="Standaard 4 2 6 7" xfId="1619" xr:uid="{00000000-0005-0000-0000-0000D63F0000}"/>
    <cellStyle name="Standaard 4 2 6 7 2" xfId="3950" xr:uid="{00000000-0005-0000-0000-0000D73F0000}"/>
    <cellStyle name="Standaard 4 2 6 7 2 2" xfId="8617" xr:uid="{00000000-0005-0000-0000-0000D83F0000}"/>
    <cellStyle name="Standaard 4 2 6 7 2 2 2" xfId="25674" xr:uid="{00000000-0005-0000-0000-0000D93F0000}"/>
    <cellStyle name="Standaard 4 2 6 7 2 3" xfId="11682" xr:uid="{00000000-0005-0000-0000-0000DA3F0000}"/>
    <cellStyle name="Standaard 4 2 6 7 2 3 2" xfId="25675" xr:uid="{00000000-0005-0000-0000-0000DB3F0000}"/>
    <cellStyle name="Standaard 4 2 6 7 2 4" xfId="16350" xr:uid="{00000000-0005-0000-0000-0000DC3F0000}"/>
    <cellStyle name="Standaard 4 2 6 7 2 5" xfId="25673" xr:uid="{00000000-0005-0000-0000-0000DD3F0000}"/>
    <cellStyle name="Standaard 4 2 6 7 3" xfId="6286" xr:uid="{00000000-0005-0000-0000-0000DE3F0000}"/>
    <cellStyle name="Standaard 4 2 6 7 3 2" xfId="25676" xr:uid="{00000000-0005-0000-0000-0000DF3F0000}"/>
    <cellStyle name="Standaard 4 2 6 7 4" xfId="11681" xr:uid="{00000000-0005-0000-0000-0000E03F0000}"/>
    <cellStyle name="Standaard 4 2 6 7 4 2" xfId="25677" xr:uid="{00000000-0005-0000-0000-0000E13F0000}"/>
    <cellStyle name="Standaard 4 2 6 7 5" xfId="16349" xr:uid="{00000000-0005-0000-0000-0000E23F0000}"/>
    <cellStyle name="Standaard 4 2 6 7 6" xfId="25672" xr:uid="{00000000-0005-0000-0000-0000E33F0000}"/>
    <cellStyle name="Standaard 4 2 6 8" xfId="842" xr:uid="{00000000-0005-0000-0000-0000E43F0000}"/>
    <cellStyle name="Standaard 4 2 6 8 2" xfId="3173" xr:uid="{00000000-0005-0000-0000-0000E53F0000}"/>
    <cellStyle name="Standaard 4 2 6 8 2 2" xfId="7840" xr:uid="{00000000-0005-0000-0000-0000E63F0000}"/>
    <cellStyle name="Standaard 4 2 6 8 2 2 2" xfId="25680" xr:uid="{00000000-0005-0000-0000-0000E73F0000}"/>
    <cellStyle name="Standaard 4 2 6 8 2 3" xfId="11684" xr:uid="{00000000-0005-0000-0000-0000E83F0000}"/>
    <cellStyle name="Standaard 4 2 6 8 2 3 2" xfId="25681" xr:uid="{00000000-0005-0000-0000-0000E93F0000}"/>
    <cellStyle name="Standaard 4 2 6 8 2 4" xfId="16352" xr:uid="{00000000-0005-0000-0000-0000EA3F0000}"/>
    <cellStyle name="Standaard 4 2 6 8 2 5" xfId="25679" xr:uid="{00000000-0005-0000-0000-0000EB3F0000}"/>
    <cellStyle name="Standaard 4 2 6 8 3" xfId="5509" xr:uid="{00000000-0005-0000-0000-0000EC3F0000}"/>
    <cellStyle name="Standaard 4 2 6 8 3 2" xfId="25682" xr:uid="{00000000-0005-0000-0000-0000ED3F0000}"/>
    <cellStyle name="Standaard 4 2 6 8 4" xfId="11683" xr:uid="{00000000-0005-0000-0000-0000EE3F0000}"/>
    <cellStyle name="Standaard 4 2 6 8 4 2" xfId="25683" xr:uid="{00000000-0005-0000-0000-0000EF3F0000}"/>
    <cellStyle name="Standaard 4 2 6 8 5" xfId="16351" xr:uid="{00000000-0005-0000-0000-0000F03F0000}"/>
    <cellStyle name="Standaard 4 2 6 8 6" xfId="25678" xr:uid="{00000000-0005-0000-0000-0000F13F0000}"/>
    <cellStyle name="Standaard 4 2 6 9" xfId="2396" xr:uid="{00000000-0005-0000-0000-0000F23F0000}"/>
    <cellStyle name="Standaard 4 2 6 9 2" xfId="7063" xr:uid="{00000000-0005-0000-0000-0000F33F0000}"/>
    <cellStyle name="Standaard 4 2 6 9 2 2" xfId="25685" xr:uid="{00000000-0005-0000-0000-0000F43F0000}"/>
    <cellStyle name="Standaard 4 2 6 9 3" xfId="11685" xr:uid="{00000000-0005-0000-0000-0000F53F0000}"/>
    <cellStyle name="Standaard 4 2 6 9 3 2" xfId="25686" xr:uid="{00000000-0005-0000-0000-0000F63F0000}"/>
    <cellStyle name="Standaard 4 2 6 9 4" xfId="16353" xr:uid="{00000000-0005-0000-0000-0000F73F0000}"/>
    <cellStyle name="Standaard 4 2 6 9 5" xfId="25684" xr:uid="{00000000-0005-0000-0000-0000F83F0000}"/>
    <cellStyle name="Standaard 4 2 7" xfId="59" xr:uid="{00000000-0005-0000-0000-0000F93F0000}"/>
    <cellStyle name="Standaard 4 2 7 10" xfId="16354" xr:uid="{00000000-0005-0000-0000-0000FA3F0000}"/>
    <cellStyle name="Standaard 4 2 7 11" xfId="25687" xr:uid="{00000000-0005-0000-0000-0000FB3F0000}"/>
    <cellStyle name="Standaard 4 2 7 2" xfId="154" xr:uid="{00000000-0005-0000-0000-0000FC3F0000}"/>
    <cellStyle name="Standaard 4 2 7 2 10" xfId="25688" xr:uid="{00000000-0005-0000-0000-0000FD3F0000}"/>
    <cellStyle name="Standaard 4 2 7 2 2" xfId="348" xr:uid="{00000000-0005-0000-0000-0000FE3F0000}"/>
    <cellStyle name="Standaard 4 2 7 2 2 2" xfId="739" xr:uid="{00000000-0005-0000-0000-0000FF3F0000}"/>
    <cellStyle name="Standaard 4 2 7 2 2 2 2" xfId="2297" xr:uid="{00000000-0005-0000-0000-000000400000}"/>
    <cellStyle name="Standaard 4 2 7 2 2 2 2 2" xfId="4628" xr:uid="{00000000-0005-0000-0000-000001400000}"/>
    <cellStyle name="Standaard 4 2 7 2 2 2 2 2 2" xfId="9295" xr:uid="{00000000-0005-0000-0000-000002400000}"/>
    <cellStyle name="Standaard 4 2 7 2 2 2 2 2 2 2" xfId="25693" xr:uid="{00000000-0005-0000-0000-000003400000}"/>
    <cellStyle name="Standaard 4 2 7 2 2 2 2 2 3" xfId="11691" xr:uid="{00000000-0005-0000-0000-000004400000}"/>
    <cellStyle name="Standaard 4 2 7 2 2 2 2 2 3 2" xfId="25694" xr:uid="{00000000-0005-0000-0000-000005400000}"/>
    <cellStyle name="Standaard 4 2 7 2 2 2 2 2 4" xfId="16359" xr:uid="{00000000-0005-0000-0000-000006400000}"/>
    <cellStyle name="Standaard 4 2 7 2 2 2 2 2 5" xfId="25692" xr:uid="{00000000-0005-0000-0000-000007400000}"/>
    <cellStyle name="Standaard 4 2 7 2 2 2 2 3" xfId="6964" xr:uid="{00000000-0005-0000-0000-000008400000}"/>
    <cellStyle name="Standaard 4 2 7 2 2 2 2 3 2" xfId="25695" xr:uid="{00000000-0005-0000-0000-000009400000}"/>
    <cellStyle name="Standaard 4 2 7 2 2 2 2 4" xfId="11690" xr:uid="{00000000-0005-0000-0000-00000A400000}"/>
    <cellStyle name="Standaard 4 2 7 2 2 2 2 4 2" xfId="25696" xr:uid="{00000000-0005-0000-0000-00000B400000}"/>
    <cellStyle name="Standaard 4 2 7 2 2 2 2 5" xfId="16358" xr:uid="{00000000-0005-0000-0000-00000C400000}"/>
    <cellStyle name="Standaard 4 2 7 2 2 2 2 6" xfId="25691" xr:uid="{00000000-0005-0000-0000-00000D400000}"/>
    <cellStyle name="Standaard 4 2 7 2 2 2 3" xfId="1520" xr:uid="{00000000-0005-0000-0000-00000E400000}"/>
    <cellStyle name="Standaard 4 2 7 2 2 2 3 2" xfId="3851" xr:uid="{00000000-0005-0000-0000-00000F400000}"/>
    <cellStyle name="Standaard 4 2 7 2 2 2 3 2 2" xfId="8518" xr:uid="{00000000-0005-0000-0000-000010400000}"/>
    <cellStyle name="Standaard 4 2 7 2 2 2 3 2 2 2" xfId="25699" xr:uid="{00000000-0005-0000-0000-000011400000}"/>
    <cellStyle name="Standaard 4 2 7 2 2 2 3 2 3" xfId="11693" xr:uid="{00000000-0005-0000-0000-000012400000}"/>
    <cellStyle name="Standaard 4 2 7 2 2 2 3 2 3 2" xfId="25700" xr:uid="{00000000-0005-0000-0000-000013400000}"/>
    <cellStyle name="Standaard 4 2 7 2 2 2 3 2 4" xfId="16361" xr:uid="{00000000-0005-0000-0000-000014400000}"/>
    <cellStyle name="Standaard 4 2 7 2 2 2 3 2 5" xfId="25698" xr:uid="{00000000-0005-0000-0000-000015400000}"/>
    <cellStyle name="Standaard 4 2 7 2 2 2 3 3" xfId="6187" xr:uid="{00000000-0005-0000-0000-000016400000}"/>
    <cellStyle name="Standaard 4 2 7 2 2 2 3 3 2" xfId="25701" xr:uid="{00000000-0005-0000-0000-000017400000}"/>
    <cellStyle name="Standaard 4 2 7 2 2 2 3 4" xfId="11692" xr:uid="{00000000-0005-0000-0000-000018400000}"/>
    <cellStyle name="Standaard 4 2 7 2 2 2 3 4 2" xfId="25702" xr:uid="{00000000-0005-0000-0000-000019400000}"/>
    <cellStyle name="Standaard 4 2 7 2 2 2 3 5" xfId="16360" xr:uid="{00000000-0005-0000-0000-00001A400000}"/>
    <cellStyle name="Standaard 4 2 7 2 2 2 3 6" xfId="25697" xr:uid="{00000000-0005-0000-0000-00001B400000}"/>
    <cellStyle name="Standaard 4 2 7 2 2 2 4" xfId="3074" xr:uid="{00000000-0005-0000-0000-00001C400000}"/>
    <cellStyle name="Standaard 4 2 7 2 2 2 4 2" xfId="7741" xr:uid="{00000000-0005-0000-0000-00001D400000}"/>
    <cellStyle name="Standaard 4 2 7 2 2 2 4 2 2" xfId="25704" xr:uid="{00000000-0005-0000-0000-00001E400000}"/>
    <cellStyle name="Standaard 4 2 7 2 2 2 4 3" xfId="11694" xr:uid="{00000000-0005-0000-0000-00001F400000}"/>
    <cellStyle name="Standaard 4 2 7 2 2 2 4 3 2" xfId="25705" xr:uid="{00000000-0005-0000-0000-000020400000}"/>
    <cellStyle name="Standaard 4 2 7 2 2 2 4 4" xfId="16362" xr:uid="{00000000-0005-0000-0000-000021400000}"/>
    <cellStyle name="Standaard 4 2 7 2 2 2 4 5" xfId="25703" xr:uid="{00000000-0005-0000-0000-000022400000}"/>
    <cellStyle name="Standaard 4 2 7 2 2 2 5" xfId="5410" xr:uid="{00000000-0005-0000-0000-000023400000}"/>
    <cellStyle name="Standaard 4 2 7 2 2 2 5 2" xfId="25706" xr:uid="{00000000-0005-0000-0000-000024400000}"/>
    <cellStyle name="Standaard 4 2 7 2 2 2 6" xfId="11689" xr:uid="{00000000-0005-0000-0000-000025400000}"/>
    <cellStyle name="Standaard 4 2 7 2 2 2 6 2" xfId="25707" xr:uid="{00000000-0005-0000-0000-000026400000}"/>
    <cellStyle name="Standaard 4 2 7 2 2 2 7" xfId="16357" xr:uid="{00000000-0005-0000-0000-000027400000}"/>
    <cellStyle name="Standaard 4 2 7 2 2 2 8" xfId="25690" xr:uid="{00000000-0005-0000-0000-000028400000}"/>
    <cellStyle name="Standaard 4 2 7 2 2 3" xfId="1909" xr:uid="{00000000-0005-0000-0000-000029400000}"/>
    <cellStyle name="Standaard 4 2 7 2 2 3 2" xfId="4240" xr:uid="{00000000-0005-0000-0000-00002A400000}"/>
    <cellStyle name="Standaard 4 2 7 2 2 3 2 2" xfId="8907" xr:uid="{00000000-0005-0000-0000-00002B400000}"/>
    <cellStyle name="Standaard 4 2 7 2 2 3 2 2 2" xfId="25710" xr:uid="{00000000-0005-0000-0000-00002C400000}"/>
    <cellStyle name="Standaard 4 2 7 2 2 3 2 3" xfId="11696" xr:uid="{00000000-0005-0000-0000-00002D400000}"/>
    <cellStyle name="Standaard 4 2 7 2 2 3 2 3 2" xfId="25711" xr:uid="{00000000-0005-0000-0000-00002E400000}"/>
    <cellStyle name="Standaard 4 2 7 2 2 3 2 4" xfId="16364" xr:uid="{00000000-0005-0000-0000-00002F400000}"/>
    <cellStyle name="Standaard 4 2 7 2 2 3 2 5" xfId="25709" xr:uid="{00000000-0005-0000-0000-000030400000}"/>
    <cellStyle name="Standaard 4 2 7 2 2 3 3" xfId="6576" xr:uid="{00000000-0005-0000-0000-000031400000}"/>
    <cellStyle name="Standaard 4 2 7 2 2 3 3 2" xfId="25712" xr:uid="{00000000-0005-0000-0000-000032400000}"/>
    <cellStyle name="Standaard 4 2 7 2 2 3 4" xfId="11695" xr:uid="{00000000-0005-0000-0000-000033400000}"/>
    <cellStyle name="Standaard 4 2 7 2 2 3 4 2" xfId="25713" xr:uid="{00000000-0005-0000-0000-000034400000}"/>
    <cellStyle name="Standaard 4 2 7 2 2 3 5" xfId="16363" xr:uid="{00000000-0005-0000-0000-000035400000}"/>
    <cellStyle name="Standaard 4 2 7 2 2 3 6" xfId="25708" xr:uid="{00000000-0005-0000-0000-000036400000}"/>
    <cellStyle name="Standaard 4 2 7 2 2 4" xfId="1132" xr:uid="{00000000-0005-0000-0000-000037400000}"/>
    <cellStyle name="Standaard 4 2 7 2 2 4 2" xfId="3463" xr:uid="{00000000-0005-0000-0000-000038400000}"/>
    <cellStyle name="Standaard 4 2 7 2 2 4 2 2" xfId="8130" xr:uid="{00000000-0005-0000-0000-000039400000}"/>
    <cellStyle name="Standaard 4 2 7 2 2 4 2 2 2" xfId="25716" xr:uid="{00000000-0005-0000-0000-00003A400000}"/>
    <cellStyle name="Standaard 4 2 7 2 2 4 2 3" xfId="11698" xr:uid="{00000000-0005-0000-0000-00003B400000}"/>
    <cellStyle name="Standaard 4 2 7 2 2 4 2 3 2" xfId="25717" xr:uid="{00000000-0005-0000-0000-00003C400000}"/>
    <cellStyle name="Standaard 4 2 7 2 2 4 2 4" xfId="16366" xr:uid="{00000000-0005-0000-0000-00003D400000}"/>
    <cellStyle name="Standaard 4 2 7 2 2 4 2 5" xfId="25715" xr:uid="{00000000-0005-0000-0000-00003E400000}"/>
    <cellStyle name="Standaard 4 2 7 2 2 4 3" xfId="5799" xr:uid="{00000000-0005-0000-0000-00003F400000}"/>
    <cellStyle name="Standaard 4 2 7 2 2 4 3 2" xfId="25718" xr:uid="{00000000-0005-0000-0000-000040400000}"/>
    <cellStyle name="Standaard 4 2 7 2 2 4 4" xfId="11697" xr:uid="{00000000-0005-0000-0000-000041400000}"/>
    <cellStyle name="Standaard 4 2 7 2 2 4 4 2" xfId="25719" xr:uid="{00000000-0005-0000-0000-000042400000}"/>
    <cellStyle name="Standaard 4 2 7 2 2 4 5" xfId="16365" xr:uid="{00000000-0005-0000-0000-000043400000}"/>
    <cellStyle name="Standaard 4 2 7 2 2 4 6" xfId="25714" xr:uid="{00000000-0005-0000-0000-000044400000}"/>
    <cellStyle name="Standaard 4 2 7 2 2 5" xfId="2686" xr:uid="{00000000-0005-0000-0000-000045400000}"/>
    <cellStyle name="Standaard 4 2 7 2 2 5 2" xfId="7353" xr:uid="{00000000-0005-0000-0000-000046400000}"/>
    <cellStyle name="Standaard 4 2 7 2 2 5 2 2" xfId="25721" xr:uid="{00000000-0005-0000-0000-000047400000}"/>
    <cellStyle name="Standaard 4 2 7 2 2 5 3" xfId="11699" xr:uid="{00000000-0005-0000-0000-000048400000}"/>
    <cellStyle name="Standaard 4 2 7 2 2 5 3 2" xfId="25722" xr:uid="{00000000-0005-0000-0000-000049400000}"/>
    <cellStyle name="Standaard 4 2 7 2 2 5 4" xfId="16367" xr:uid="{00000000-0005-0000-0000-00004A400000}"/>
    <cellStyle name="Standaard 4 2 7 2 2 5 5" xfId="25720" xr:uid="{00000000-0005-0000-0000-00004B400000}"/>
    <cellStyle name="Standaard 4 2 7 2 2 6" xfId="5022" xr:uid="{00000000-0005-0000-0000-00004C400000}"/>
    <cellStyle name="Standaard 4 2 7 2 2 6 2" xfId="25723" xr:uid="{00000000-0005-0000-0000-00004D400000}"/>
    <cellStyle name="Standaard 4 2 7 2 2 7" xfId="11688" xr:uid="{00000000-0005-0000-0000-00004E400000}"/>
    <cellStyle name="Standaard 4 2 7 2 2 7 2" xfId="25724" xr:uid="{00000000-0005-0000-0000-00004F400000}"/>
    <cellStyle name="Standaard 4 2 7 2 2 8" xfId="16356" xr:uid="{00000000-0005-0000-0000-000050400000}"/>
    <cellStyle name="Standaard 4 2 7 2 2 9" xfId="25689" xr:uid="{00000000-0005-0000-0000-000051400000}"/>
    <cellStyle name="Standaard 4 2 7 2 3" xfId="545" xr:uid="{00000000-0005-0000-0000-000052400000}"/>
    <cellStyle name="Standaard 4 2 7 2 3 2" xfId="2103" xr:uid="{00000000-0005-0000-0000-000053400000}"/>
    <cellStyle name="Standaard 4 2 7 2 3 2 2" xfId="4434" xr:uid="{00000000-0005-0000-0000-000054400000}"/>
    <cellStyle name="Standaard 4 2 7 2 3 2 2 2" xfId="9101" xr:uid="{00000000-0005-0000-0000-000055400000}"/>
    <cellStyle name="Standaard 4 2 7 2 3 2 2 2 2" xfId="25728" xr:uid="{00000000-0005-0000-0000-000056400000}"/>
    <cellStyle name="Standaard 4 2 7 2 3 2 2 3" xfId="11702" xr:uid="{00000000-0005-0000-0000-000057400000}"/>
    <cellStyle name="Standaard 4 2 7 2 3 2 2 3 2" xfId="25729" xr:uid="{00000000-0005-0000-0000-000058400000}"/>
    <cellStyle name="Standaard 4 2 7 2 3 2 2 4" xfId="16370" xr:uid="{00000000-0005-0000-0000-000059400000}"/>
    <cellStyle name="Standaard 4 2 7 2 3 2 2 5" xfId="25727" xr:uid="{00000000-0005-0000-0000-00005A400000}"/>
    <cellStyle name="Standaard 4 2 7 2 3 2 3" xfId="6770" xr:uid="{00000000-0005-0000-0000-00005B400000}"/>
    <cellStyle name="Standaard 4 2 7 2 3 2 3 2" xfId="25730" xr:uid="{00000000-0005-0000-0000-00005C400000}"/>
    <cellStyle name="Standaard 4 2 7 2 3 2 4" xfId="11701" xr:uid="{00000000-0005-0000-0000-00005D400000}"/>
    <cellStyle name="Standaard 4 2 7 2 3 2 4 2" xfId="25731" xr:uid="{00000000-0005-0000-0000-00005E400000}"/>
    <cellStyle name="Standaard 4 2 7 2 3 2 5" xfId="16369" xr:uid="{00000000-0005-0000-0000-00005F400000}"/>
    <cellStyle name="Standaard 4 2 7 2 3 2 6" xfId="25726" xr:uid="{00000000-0005-0000-0000-000060400000}"/>
    <cellStyle name="Standaard 4 2 7 2 3 3" xfId="1326" xr:uid="{00000000-0005-0000-0000-000061400000}"/>
    <cellStyle name="Standaard 4 2 7 2 3 3 2" xfId="3657" xr:uid="{00000000-0005-0000-0000-000062400000}"/>
    <cellStyle name="Standaard 4 2 7 2 3 3 2 2" xfId="8324" xr:uid="{00000000-0005-0000-0000-000063400000}"/>
    <cellStyle name="Standaard 4 2 7 2 3 3 2 2 2" xfId="25734" xr:uid="{00000000-0005-0000-0000-000064400000}"/>
    <cellStyle name="Standaard 4 2 7 2 3 3 2 3" xfId="11704" xr:uid="{00000000-0005-0000-0000-000065400000}"/>
    <cellStyle name="Standaard 4 2 7 2 3 3 2 3 2" xfId="25735" xr:uid="{00000000-0005-0000-0000-000066400000}"/>
    <cellStyle name="Standaard 4 2 7 2 3 3 2 4" xfId="16372" xr:uid="{00000000-0005-0000-0000-000067400000}"/>
    <cellStyle name="Standaard 4 2 7 2 3 3 2 5" xfId="25733" xr:uid="{00000000-0005-0000-0000-000068400000}"/>
    <cellStyle name="Standaard 4 2 7 2 3 3 3" xfId="5993" xr:uid="{00000000-0005-0000-0000-000069400000}"/>
    <cellStyle name="Standaard 4 2 7 2 3 3 3 2" xfId="25736" xr:uid="{00000000-0005-0000-0000-00006A400000}"/>
    <cellStyle name="Standaard 4 2 7 2 3 3 4" xfId="11703" xr:uid="{00000000-0005-0000-0000-00006B400000}"/>
    <cellStyle name="Standaard 4 2 7 2 3 3 4 2" xfId="25737" xr:uid="{00000000-0005-0000-0000-00006C400000}"/>
    <cellStyle name="Standaard 4 2 7 2 3 3 5" xfId="16371" xr:uid="{00000000-0005-0000-0000-00006D400000}"/>
    <cellStyle name="Standaard 4 2 7 2 3 3 6" xfId="25732" xr:uid="{00000000-0005-0000-0000-00006E400000}"/>
    <cellStyle name="Standaard 4 2 7 2 3 4" xfId="2880" xr:uid="{00000000-0005-0000-0000-00006F400000}"/>
    <cellStyle name="Standaard 4 2 7 2 3 4 2" xfId="7547" xr:uid="{00000000-0005-0000-0000-000070400000}"/>
    <cellStyle name="Standaard 4 2 7 2 3 4 2 2" xfId="25739" xr:uid="{00000000-0005-0000-0000-000071400000}"/>
    <cellStyle name="Standaard 4 2 7 2 3 4 3" xfId="11705" xr:uid="{00000000-0005-0000-0000-000072400000}"/>
    <cellStyle name="Standaard 4 2 7 2 3 4 3 2" xfId="25740" xr:uid="{00000000-0005-0000-0000-000073400000}"/>
    <cellStyle name="Standaard 4 2 7 2 3 4 4" xfId="16373" xr:uid="{00000000-0005-0000-0000-000074400000}"/>
    <cellStyle name="Standaard 4 2 7 2 3 4 5" xfId="25738" xr:uid="{00000000-0005-0000-0000-000075400000}"/>
    <cellStyle name="Standaard 4 2 7 2 3 5" xfId="5216" xr:uid="{00000000-0005-0000-0000-000076400000}"/>
    <cellStyle name="Standaard 4 2 7 2 3 5 2" xfId="25741" xr:uid="{00000000-0005-0000-0000-000077400000}"/>
    <cellStyle name="Standaard 4 2 7 2 3 6" xfId="11700" xr:uid="{00000000-0005-0000-0000-000078400000}"/>
    <cellStyle name="Standaard 4 2 7 2 3 6 2" xfId="25742" xr:uid="{00000000-0005-0000-0000-000079400000}"/>
    <cellStyle name="Standaard 4 2 7 2 3 7" xfId="16368" xr:uid="{00000000-0005-0000-0000-00007A400000}"/>
    <cellStyle name="Standaard 4 2 7 2 3 8" xfId="25725" xr:uid="{00000000-0005-0000-0000-00007B400000}"/>
    <cellStyle name="Standaard 4 2 7 2 4" xfId="1715" xr:uid="{00000000-0005-0000-0000-00007C400000}"/>
    <cellStyle name="Standaard 4 2 7 2 4 2" xfId="4046" xr:uid="{00000000-0005-0000-0000-00007D400000}"/>
    <cellStyle name="Standaard 4 2 7 2 4 2 2" xfId="8713" xr:uid="{00000000-0005-0000-0000-00007E400000}"/>
    <cellStyle name="Standaard 4 2 7 2 4 2 2 2" xfId="25745" xr:uid="{00000000-0005-0000-0000-00007F400000}"/>
    <cellStyle name="Standaard 4 2 7 2 4 2 3" xfId="11707" xr:uid="{00000000-0005-0000-0000-000080400000}"/>
    <cellStyle name="Standaard 4 2 7 2 4 2 3 2" xfId="25746" xr:uid="{00000000-0005-0000-0000-000081400000}"/>
    <cellStyle name="Standaard 4 2 7 2 4 2 4" xfId="16375" xr:uid="{00000000-0005-0000-0000-000082400000}"/>
    <cellStyle name="Standaard 4 2 7 2 4 2 5" xfId="25744" xr:uid="{00000000-0005-0000-0000-000083400000}"/>
    <cellStyle name="Standaard 4 2 7 2 4 3" xfId="6382" xr:uid="{00000000-0005-0000-0000-000084400000}"/>
    <cellStyle name="Standaard 4 2 7 2 4 3 2" xfId="25747" xr:uid="{00000000-0005-0000-0000-000085400000}"/>
    <cellStyle name="Standaard 4 2 7 2 4 4" xfId="11706" xr:uid="{00000000-0005-0000-0000-000086400000}"/>
    <cellStyle name="Standaard 4 2 7 2 4 4 2" xfId="25748" xr:uid="{00000000-0005-0000-0000-000087400000}"/>
    <cellStyle name="Standaard 4 2 7 2 4 5" xfId="16374" xr:uid="{00000000-0005-0000-0000-000088400000}"/>
    <cellStyle name="Standaard 4 2 7 2 4 6" xfId="25743" xr:uid="{00000000-0005-0000-0000-000089400000}"/>
    <cellStyle name="Standaard 4 2 7 2 5" xfId="938" xr:uid="{00000000-0005-0000-0000-00008A400000}"/>
    <cellStyle name="Standaard 4 2 7 2 5 2" xfId="3269" xr:uid="{00000000-0005-0000-0000-00008B400000}"/>
    <cellStyle name="Standaard 4 2 7 2 5 2 2" xfId="7936" xr:uid="{00000000-0005-0000-0000-00008C400000}"/>
    <cellStyle name="Standaard 4 2 7 2 5 2 2 2" xfId="25751" xr:uid="{00000000-0005-0000-0000-00008D400000}"/>
    <cellStyle name="Standaard 4 2 7 2 5 2 3" xfId="11709" xr:uid="{00000000-0005-0000-0000-00008E400000}"/>
    <cellStyle name="Standaard 4 2 7 2 5 2 3 2" xfId="25752" xr:uid="{00000000-0005-0000-0000-00008F400000}"/>
    <cellStyle name="Standaard 4 2 7 2 5 2 4" xfId="16377" xr:uid="{00000000-0005-0000-0000-000090400000}"/>
    <cellStyle name="Standaard 4 2 7 2 5 2 5" xfId="25750" xr:uid="{00000000-0005-0000-0000-000091400000}"/>
    <cellStyle name="Standaard 4 2 7 2 5 3" xfId="5605" xr:uid="{00000000-0005-0000-0000-000092400000}"/>
    <cellStyle name="Standaard 4 2 7 2 5 3 2" xfId="25753" xr:uid="{00000000-0005-0000-0000-000093400000}"/>
    <cellStyle name="Standaard 4 2 7 2 5 4" xfId="11708" xr:uid="{00000000-0005-0000-0000-000094400000}"/>
    <cellStyle name="Standaard 4 2 7 2 5 4 2" xfId="25754" xr:uid="{00000000-0005-0000-0000-000095400000}"/>
    <cellStyle name="Standaard 4 2 7 2 5 5" xfId="16376" xr:uid="{00000000-0005-0000-0000-000096400000}"/>
    <cellStyle name="Standaard 4 2 7 2 5 6" xfId="25749" xr:uid="{00000000-0005-0000-0000-000097400000}"/>
    <cellStyle name="Standaard 4 2 7 2 6" xfId="2492" xr:uid="{00000000-0005-0000-0000-000098400000}"/>
    <cellStyle name="Standaard 4 2 7 2 6 2" xfId="7159" xr:uid="{00000000-0005-0000-0000-000099400000}"/>
    <cellStyle name="Standaard 4 2 7 2 6 2 2" xfId="25756" xr:uid="{00000000-0005-0000-0000-00009A400000}"/>
    <cellStyle name="Standaard 4 2 7 2 6 3" xfId="11710" xr:uid="{00000000-0005-0000-0000-00009B400000}"/>
    <cellStyle name="Standaard 4 2 7 2 6 3 2" xfId="25757" xr:uid="{00000000-0005-0000-0000-00009C400000}"/>
    <cellStyle name="Standaard 4 2 7 2 6 4" xfId="16378" xr:uid="{00000000-0005-0000-0000-00009D400000}"/>
    <cellStyle name="Standaard 4 2 7 2 6 5" xfId="25755" xr:uid="{00000000-0005-0000-0000-00009E400000}"/>
    <cellStyle name="Standaard 4 2 7 2 7" xfId="4828" xr:uid="{00000000-0005-0000-0000-00009F400000}"/>
    <cellStyle name="Standaard 4 2 7 2 7 2" xfId="25758" xr:uid="{00000000-0005-0000-0000-0000A0400000}"/>
    <cellStyle name="Standaard 4 2 7 2 8" xfId="11687" xr:uid="{00000000-0005-0000-0000-0000A1400000}"/>
    <cellStyle name="Standaard 4 2 7 2 8 2" xfId="25759" xr:uid="{00000000-0005-0000-0000-0000A2400000}"/>
    <cellStyle name="Standaard 4 2 7 2 9" xfId="16355" xr:uid="{00000000-0005-0000-0000-0000A3400000}"/>
    <cellStyle name="Standaard 4 2 7 3" xfId="255" xr:uid="{00000000-0005-0000-0000-0000A4400000}"/>
    <cellStyle name="Standaard 4 2 7 3 2" xfId="646" xr:uid="{00000000-0005-0000-0000-0000A5400000}"/>
    <cellStyle name="Standaard 4 2 7 3 2 2" xfId="2204" xr:uid="{00000000-0005-0000-0000-0000A6400000}"/>
    <cellStyle name="Standaard 4 2 7 3 2 2 2" xfId="4535" xr:uid="{00000000-0005-0000-0000-0000A7400000}"/>
    <cellStyle name="Standaard 4 2 7 3 2 2 2 2" xfId="9202" xr:uid="{00000000-0005-0000-0000-0000A8400000}"/>
    <cellStyle name="Standaard 4 2 7 3 2 2 2 2 2" xfId="25764" xr:uid="{00000000-0005-0000-0000-0000A9400000}"/>
    <cellStyle name="Standaard 4 2 7 3 2 2 2 3" xfId="11714" xr:uid="{00000000-0005-0000-0000-0000AA400000}"/>
    <cellStyle name="Standaard 4 2 7 3 2 2 2 3 2" xfId="25765" xr:uid="{00000000-0005-0000-0000-0000AB400000}"/>
    <cellStyle name="Standaard 4 2 7 3 2 2 2 4" xfId="16382" xr:uid="{00000000-0005-0000-0000-0000AC400000}"/>
    <cellStyle name="Standaard 4 2 7 3 2 2 2 5" xfId="25763" xr:uid="{00000000-0005-0000-0000-0000AD400000}"/>
    <cellStyle name="Standaard 4 2 7 3 2 2 3" xfId="6871" xr:uid="{00000000-0005-0000-0000-0000AE400000}"/>
    <cellStyle name="Standaard 4 2 7 3 2 2 3 2" xfId="25766" xr:uid="{00000000-0005-0000-0000-0000AF400000}"/>
    <cellStyle name="Standaard 4 2 7 3 2 2 4" xfId="11713" xr:uid="{00000000-0005-0000-0000-0000B0400000}"/>
    <cellStyle name="Standaard 4 2 7 3 2 2 4 2" xfId="25767" xr:uid="{00000000-0005-0000-0000-0000B1400000}"/>
    <cellStyle name="Standaard 4 2 7 3 2 2 5" xfId="16381" xr:uid="{00000000-0005-0000-0000-0000B2400000}"/>
    <cellStyle name="Standaard 4 2 7 3 2 2 6" xfId="25762" xr:uid="{00000000-0005-0000-0000-0000B3400000}"/>
    <cellStyle name="Standaard 4 2 7 3 2 3" xfId="1427" xr:uid="{00000000-0005-0000-0000-0000B4400000}"/>
    <cellStyle name="Standaard 4 2 7 3 2 3 2" xfId="3758" xr:uid="{00000000-0005-0000-0000-0000B5400000}"/>
    <cellStyle name="Standaard 4 2 7 3 2 3 2 2" xfId="8425" xr:uid="{00000000-0005-0000-0000-0000B6400000}"/>
    <cellStyle name="Standaard 4 2 7 3 2 3 2 2 2" xfId="25770" xr:uid="{00000000-0005-0000-0000-0000B7400000}"/>
    <cellStyle name="Standaard 4 2 7 3 2 3 2 3" xfId="11716" xr:uid="{00000000-0005-0000-0000-0000B8400000}"/>
    <cellStyle name="Standaard 4 2 7 3 2 3 2 3 2" xfId="25771" xr:uid="{00000000-0005-0000-0000-0000B9400000}"/>
    <cellStyle name="Standaard 4 2 7 3 2 3 2 4" xfId="16384" xr:uid="{00000000-0005-0000-0000-0000BA400000}"/>
    <cellStyle name="Standaard 4 2 7 3 2 3 2 5" xfId="25769" xr:uid="{00000000-0005-0000-0000-0000BB400000}"/>
    <cellStyle name="Standaard 4 2 7 3 2 3 3" xfId="6094" xr:uid="{00000000-0005-0000-0000-0000BC400000}"/>
    <cellStyle name="Standaard 4 2 7 3 2 3 3 2" xfId="25772" xr:uid="{00000000-0005-0000-0000-0000BD400000}"/>
    <cellStyle name="Standaard 4 2 7 3 2 3 4" xfId="11715" xr:uid="{00000000-0005-0000-0000-0000BE400000}"/>
    <cellStyle name="Standaard 4 2 7 3 2 3 4 2" xfId="25773" xr:uid="{00000000-0005-0000-0000-0000BF400000}"/>
    <cellStyle name="Standaard 4 2 7 3 2 3 5" xfId="16383" xr:uid="{00000000-0005-0000-0000-0000C0400000}"/>
    <cellStyle name="Standaard 4 2 7 3 2 3 6" xfId="25768" xr:uid="{00000000-0005-0000-0000-0000C1400000}"/>
    <cellStyle name="Standaard 4 2 7 3 2 4" xfId="2981" xr:uid="{00000000-0005-0000-0000-0000C2400000}"/>
    <cellStyle name="Standaard 4 2 7 3 2 4 2" xfId="7648" xr:uid="{00000000-0005-0000-0000-0000C3400000}"/>
    <cellStyle name="Standaard 4 2 7 3 2 4 2 2" xfId="25775" xr:uid="{00000000-0005-0000-0000-0000C4400000}"/>
    <cellStyle name="Standaard 4 2 7 3 2 4 3" xfId="11717" xr:uid="{00000000-0005-0000-0000-0000C5400000}"/>
    <cellStyle name="Standaard 4 2 7 3 2 4 3 2" xfId="25776" xr:uid="{00000000-0005-0000-0000-0000C6400000}"/>
    <cellStyle name="Standaard 4 2 7 3 2 4 4" xfId="16385" xr:uid="{00000000-0005-0000-0000-0000C7400000}"/>
    <cellStyle name="Standaard 4 2 7 3 2 4 5" xfId="25774" xr:uid="{00000000-0005-0000-0000-0000C8400000}"/>
    <cellStyle name="Standaard 4 2 7 3 2 5" xfId="5317" xr:uid="{00000000-0005-0000-0000-0000C9400000}"/>
    <cellStyle name="Standaard 4 2 7 3 2 5 2" xfId="25777" xr:uid="{00000000-0005-0000-0000-0000CA400000}"/>
    <cellStyle name="Standaard 4 2 7 3 2 6" xfId="11712" xr:uid="{00000000-0005-0000-0000-0000CB400000}"/>
    <cellStyle name="Standaard 4 2 7 3 2 6 2" xfId="25778" xr:uid="{00000000-0005-0000-0000-0000CC400000}"/>
    <cellStyle name="Standaard 4 2 7 3 2 7" xfId="16380" xr:uid="{00000000-0005-0000-0000-0000CD400000}"/>
    <cellStyle name="Standaard 4 2 7 3 2 8" xfId="25761" xr:uid="{00000000-0005-0000-0000-0000CE400000}"/>
    <cellStyle name="Standaard 4 2 7 3 3" xfId="1816" xr:uid="{00000000-0005-0000-0000-0000CF400000}"/>
    <cellStyle name="Standaard 4 2 7 3 3 2" xfId="4147" xr:uid="{00000000-0005-0000-0000-0000D0400000}"/>
    <cellStyle name="Standaard 4 2 7 3 3 2 2" xfId="8814" xr:uid="{00000000-0005-0000-0000-0000D1400000}"/>
    <cellStyle name="Standaard 4 2 7 3 3 2 2 2" xfId="25781" xr:uid="{00000000-0005-0000-0000-0000D2400000}"/>
    <cellStyle name="Standaard 4 2 7 3 3 2 3" xfId="11719" xr:uid="{00000000-0005-0000-0000-0000D3400000}"/>
    <cellStyle name="Standaard 4 2 7 3 3 2 3 2" xfId="25782" xr:uid="{00000000-0005-0000-0000-0000D4400000}"/>
    <cellStyle name="Standaard 4 2 7 3 3 2 4" xfId="16387" xr:uid="{00000000-0005-0000-0000-0000D5400000}"/>
    <cellStyle name="Standaard 4 2 7 3 3 2 5" xfId="25780" xr:uid="{00000000-0005-0000-0000-0000D6400000}"/>
    <cellStyle name="Standaard 4 2 7 3 3 3" xfId="6483" xr:uid="{00000000-0005-0000-0000-0000D7400000}"/>
    <cellStyle name="Standaard 4 2 7 3 3 3 2" xfId="25783" xr:uid="{00000000-0005-0000-0000-0000D8400000}"/>
    <cellStyle name="Standaard 4 2 7 3 3 4" xfId="11718" xr:uid="{00000000-0005-0000-0000-0000D9400000}"/>
    <cellStyle name="Standaard 4 2 7 3 3 4 2" xfId="25784" xr:uid="{00000000-0005-0000-0000-0000DA400000}"/>
    <cellStyle name="Standaard 4 2 7 3 3 5" xfId="16386" xr:uid="{00000000-0005-0000-0000-0000DB400000}"/>
    <cellStyle name="Standaard 4 2 7 3 3 6" xfId="25779" xr:uid="{00000000-0005-0000-0000-0000DC400000}"/>
    <cellStyle name="Standaard 4 2 7 3 4" xfId="1039" xr:uid="{00000000-0005-0000-0000-0000DD400000}"/>
    <cellStyle name="Standaard 4 2 7 3 4 2" xfId="3370" xr:uid="{00000000-0005-0000-0000-0000DE400000}"/>
    <cellStyle name="Standaard 4 2 7 3 4 2 2" xfId="8037" xr:uid="{00000000-0005-0000-0000-0000DF400000}"/>
    <cellStyle name="Standaard 4 2 7 3 4 2 2 2" xfId="25787" xr:uid="{00000000-0005-0000-0000-0000E0400000}"/>
    <cellStyle name="Standaard 4 2 7 3 4 2 3" xfId="11721" xr:uid="{00000000-0005-0000-0000-0000E1400000}"/>
    <cellStyle name="Standaard 4 2 7 3 4 2 3 2" xfId="25788" xr:uid="{00000000-0005-0000-0000-0000E2400000}"/>
    <cellStyle name="Standaard 4 2 7 3 4 2 4" xfId="16389" xr:uid="{00000000-0005-0000-0000-0000E3400000}"/>
    <cellStyle name="Standaard 4 2 7 3 4 2 5" xfId="25786" xr:uid="{00000000-0005-0000-0000-0000E4400000}"/>
    <cellStyle name="Standaard 4 2 7 3 4 3" xfId="5706" xr:uid="{00000000-0005-0000-0000-0000E5400000}"/>
    <cellStyle name="Standaard 4 2 7 3 4 3 2" xfId="25789" xr:uid="{00000000-0005-0000-0000-0000E6400000}"/>
    <cellStyle name="Standaard 4 2 7 3 4 4" xfId="11720" xr:uid="{00000000-0005-0000-0000-0000E7400000}"/>
    <cellStyle name="Standaard 4 2 7 3 4 4 2" xfId="25790" xr:uid="{00000000-0005-0000-0000-0000E8400000}"/>
    <cellStyle name="Standaard 4 2 7 3 4 5" xfId="16388" xr:uid="{00000000-0005-0000-0000-0000E9400000}"/>
    <cellStyle name="Standaard 4 2 7 3 4 6" xfId="25785" xr:uid="{00000000-0005-0000-0000-0000EA400000}"/>
    <cellStyle name="Standaard 4 2 7 3 5" xfId="2593" xr:uid="{00000000-0005-0000-0000-0000EB400000}"/>
    <cellStyle name="Standaard 4 2 7 3 5 2" xfId="7260" xr:uid="{00000000-0005-0000-0000-0000EC400000}"/>
    <cellStyle name="Standaard 4 2 7 3 5 2 2" xfId="25792" xr:uid="{00000000-0005-0000-0000-0000ED400000}"/>
    <cellStyle name="Standaard 4 2 7 3 5 3" xfId="11722" xr:uid="{00000000-0005-0000-0000-0000EE400000}"/>
    <cellStyle name="Standaard 4 2 7 3 5 3 2" xfId="25793" xr:uid="{00000000-0005-0000-0000-0000EF400000}"/>
    <cellStyle name="Standaard 4 2 7 3 5 4" xfId="16390" xr:uid="{00000000-0005-0000-0000-0000F0400000}"/>
    <cellStyle name="Standaard 4 2 7 3 5 5" xfId="25791" xr:uid="{00000000-0005-0000-0000-0000F1400000}"/>
    <cellStyle name="Standaard 4 2 7 3 6" xfId="4929" xr:uid="{00000000-0005-0000-0000-0000F2400000}"/>
    <cellStyle name="Standaard 4 2 7 3 6 2" xfId="25794" xr:uid="{00000000-0005-0000-0000-0000F3400000}"/>
    <cellStyle name="Standaard 4 2 7 3 7" xfId="11711" xr:uid="{00000000-0005-0000-0000-0000F4400000}"/>
    <cellStyle name="Standaard 4 2 7 3 7 2" xfId="25795" xr:uid="{00000000-0005-0000-0000-0000F5400000}"/>
    <cellStyle name="Standaard 4 2 7 3 8" xfId="16379" xr:uid="{00000000-0005-0000-0000-0000F6400000}"/>
    <cellStyle name="Standaard 4 2 7 3 9" xfId="25760" xr:uid="{00000000-0005-0000-0000-0000F7400000}"/>
    <cellStyle name="Standaard 4 2 7 4" xfId="452" xr:uid="{00000000-0005-0000-0000-0000F8400000}"/>
    <cellStyle name="Standaard 4 2 7 4 2" xfId="2010" xr:uid="{00000000-0005-0000-0000-0000F9400000}"/>
    <cellStyle name="Standaard 4 2 7 4 2 2" xfId="4341" xr:uid="{00000000-0005-0000-0000-0000FA400000}"/>
    <cellStyle name="Standaard 4 2 7 4 2 2 2" xfId="9008" xr:uid="{00000000-0005-0000-0000-0000FB400000}"/>
    <cellStyle name="Standaard 4 2 7 4 2 2 2 2" xfId="25799" xr:uid="{00000000-0005-0000-0000-0000FC400000}"/>
    <cellStyle name="Standaard 4 2 7 4 2 2 3" xfId="11725" xr:uid="{00000000-0005-0000-0000-0000FD400000}"/>
    <cellStyle name="Standaard 4 2 7 4 2 2 3 2" xfId="25800" xr:uid="{00000000-0005-0000-0000-0000FE400000}"/>
    <cellStyle name="Standaard 4 2 7 4 2 2 4" xfId="16393" xr:uid="{00000000-0005-0000-0000-0000FF400000}"/>
    <cellStyle name="Standaard 4 2 7 4 2 2 5" xfId="25798" xr:uid="{00000000-0005-0000-0000-000000410000}"/>
    <cellStyle name="Standaard 4 2 7 4 2 3" xfId="6677" xr:uid="{00000000-0005-0000-0000-000001410000}"/>
    <cellStyle name="Standaard 4 2 7 4 2 3 2" xfId="25801" xr:uid="{00000000-0005-0000-0000-000002410000}"/>
    <cellStyle name="Standaard 4 2 7 4 2 4" xfId="11724" xr:uid="{00000000-0005-0000-0000-000003410000}"/>
    <cellStyle name="Standaard 4 2 7 4 2 4 2" xfId="25802" xr:uid="{00000000-0005-0000-0000-000004410000}"/>
    <cellStyle name="Standaard 4 2 7 4 2 5" xfId="16392" xr:uid="{00000000-0005-0000-0000-000005410000}"/>
    <cellStyle name="Standaard 4 2 7 4 2 6" xfId="25797" xr:uid="{00000000-0005-0000-0000-000006410000}"/>
    <cellStyle name="Standaard 4 2 7 4 3" xfId="1233" xr:uid="{00000000-0005-0000-0000-000007410000}"/>
    <cellStyle name="Standaard 4 2 7 4 3 2" xfId="3564" xr:uid="{00000000-0005-0000-0000-000008410000}"/>
    <cellStyle name="Standaard 4 2 7 4 3 2 2" xfId="8231" xr:uid="{00000000-0005-0000-0000-000009410000}"/>
    <cellStyle name="Standaard 4 2 7 4 3 2 2 2" xfId="25805" xr:uid="{00000000-0005-0000-0000-00000A410000}"/>
    <cellStyle name="Standaard 4 2 7 4 3 2 3" xfId="11727" xr:uid="{00000000-0005-0000-0000-00000B410000}"/>
    <cellStyle name="Standaard 4 2 7 4 3 2 3 2" xfId="25806" xr:uid="{00000000-0005-0000-0000-00000C410000}"/>
    <cellStyle name="Standaard 4 2 7 4 3 2 4" xfId="16395" xr:uid="{00000000-0005-0000-0000-00000D410000}"/>
    <cellStyle name="Standaard 4 2 7 4 3 2 5" xfId="25804" xr:uid="{00000000-0005-0000-0000-00000E410000}"/>
    <cellStyle name="Standaard 4 2 7 4 3 3" xfId="5900" xr:uid="{00000000-0005-0000-0000-00000F410000}"/>
    <cellStyle name="Standaard 4 2 7 4 3 3 2" xfId="25807" xr:uid="{00000000-0005-0000-0000-000010410000}"/>
    <cellStyle name="Standaard 4 2 7 4 3 4" xfId="11726" xr:uid="{00000000-0005-0000-0000-000011410000}"/>
    <cellStyle name="Standaard 4 2 7 4 3 4 2" xfId="25808" xr:uid="{00000000-0005-0000-0000-000012410000}"/>
    <cellStyle name="Standaard 4 2 7 4 3 5" xfId="16394" xr:uid="{00000000-0005-0000-0000-000013410000}"/>
    <cellStyle name="Standaard 4 2 7 4 3 6" xfId="25803" xr:uid="{00000000-0005-0000-0000-000014410000}"/>
    <cellStyle name="Standaard 4 2 7 4 4" xfId="2787" xr:uid="{00000000-0005-0000-0000-000015410000}"/>
    <cellStyle name="Standaard 4 2 7 4 4 2" xfId="7454" xr:uid="{00000000-0005-0000-0000-000016410000}"/>
    <cellStyle name="Standaard 4 2 7 4 4 2 2" xfId="25810" xr:uid="{00000000-0005-0000-0000-000017410000}"/>
    <cellStyle name="Standaard 4 2 7 4 4 3" xfId="11728" xr:uid="{00000000-0005-0000-0000-000018410000}"/>
    <cellStyle name="Standaard 4 2 7 4 4 3 2" xfId="25811" xr:uid="{00000000-0005-0000-0000-000019410000}"/>
    <cellStyle name="Standaard 4 2 7 4 4 4" xfId="16396" xr:uid="{00000000-0005-0000-0000-00001A410000}"/>
    <cellStyle name="Standaard 4 2 7 4 4 5" xfId="25809" xr:uid="{00000000-0005-0000-0000-00001B410000}"/>
    <cellStyle name="Standaard 4 2 7 4 5" xfId="5123" xr:uid="{00000000-0005-0000-0000-00001C410000}"/>
    <cellStyle name="Standaard 4 2 7 4 5 2" xfId="25812" xr:uid="{00000000-0005-0000-0000-00001D410000}"/>
    <cellStyle name="Standaard 4 2 7 4 6" xfId="11723" xr:uid="{00000000-0005-0000-0000-00001E410000}"/>
    <cellStyle name="Standaard 4 2 7 4 6 2" xfId="25813" xr:uid="{00000000-0005-0000-0000-00001F410000}"/>
    <cellStyle name="Standaard 4 2 7 4 7" xfId="16391" xr:uid="{00000000-0005-0000-0000-000020410000}"/>
    <cellStyle name="Standaard 4 2 7 4 8" xfId="25796" xr:uid="{00000000-0005-0000-0000-000021410000}"/>
    <cellStyle name="Standaard 4 2 7 5" xfId="1622" xr:uid="{00000000-0005-0000-0000-000022410000}"/>
    <cellStyle name="Standaard 4 2 7 5 2" xfId="3953" xr:uid="{00000000-0005-0000-0000-000023410000}"/>
    <cellStyle name="Standaard 4 2 7 5 2 2" xfId="8620" xr:uid="{00000000-0005-0000-0000-000024410000}"/>
    <cellStyle name="Standaard 4 2 7 5 2 2 2" xfId="25816" xr:uid="{00000000-0005-0000-0000-000025410000}"/>
    <cellStyle name="Standaard 4 2 7 5 2 3" xfId="11730" xr:uid="{00000000-0005-0000-0000-000026410000}"/>
    <cellStyle name="Standaard 4 2 7 5 2 3 2" xfId="25817" xr:uid="{00000000-0005-0000-0000-000027410000}"/>
    <cellStyle name="Standaard 4 2 7 5 2 4" xfId="16398" xr:uid="{00000000-0005-0000-0000-000028410000}"/>
    <cellStyle name="Standaard 4 2 7 5 2 5" xfId="25815" xr:uid="{00000000-0005-0000-0000-000029410000}"/>
    <cellStyle name="Standaard 4 2 7 5 3" xfId="6289" xr:uid="{00000000-0005-0000-0000-00002A410000}"/>
    <cellStyle name="Standaard 4 2 7 5 3 2" xfId="25818" xr:uid="{00000000-0005-0000-0000-00002B410000}"/>
    <cellStyle name="Standaard 4 2 7 5 4" xfId="11729" xr:uid="{00000000-0005-0000-0000-00002C410000}"/>
    <cellStyle name="Standaard 4 2 7 5 4 2" xfId="25819" xr:uid="{00000000-0005-0000-0000-00002D410000}"/>
    <cellStyle name="Standaard 4 2 7 5 5" xfId="16397" xr:uid="{00000000-0005-0000-0000-00002E410000}"/>
    <cellStyle name="Standaard 4 2 7 5 6" xfId="25814" xr:uid="{00000000-0005-0000-0000-00002F410000}"/>
    <cellStyle name="Standaard 4 2 7 6" xfId="845" xr:uid="{00000000-0005-0000-0000-000030410000}"/>
    <cellStyle name="Standaard 4 2 7 6 2" xfId="3176" xr:uid="{00000000-0005-0000-0000-000031410000}"/>
    <cellStyle name="Standaard 4 2 7 6 2 2" xfId="7843" xr:uid="{00000000-0005-0000-0000-000032410000}"/>
    <cellStyle name="Standaard 4 2 7 6 2 2 2" xfId="25822" xr:uid="{00000000-0005-0000-0000-000033410000}"/>
    <cellStyle name="Standaard 4 2 7 6 2 3" xfId="11732" xr:uid="{00000000-0005-0000-0000-000034410000}"/>
    <cellStyle name="Standaard 4 2 7 6 2 3 2" xfId="25823" xr:uid="{00000000-0005-0000-0000-000035410000}"/>
    <cellStyle name="Standaard 4 2 7 6 2 4" xfId="16400" xr:uid="{00000000-0005-0000-0000-000036410000}"/>
    <cellStyle name="Standaard 4 2 7 6 2 5" xfId="25821" xr:uid="{00000000-0005-0000-0000-000037410000}"/>
    <cellStyle name="Standaard 4 2 7 6 3" xfId="5512" xr:uid="{00000000-0005-0000-0000-000038410000}"/>
    <cellStyle name="Standaard 4 2 7 6 3 2" xfId="25824" xr:uid="{00000000-0005-0000-0000-000039410000}"/>
    <cellStyle name="Standaard 4 2 7 6 4" xfId="11731" xr:uid="{00000000-0005-0000-0000-00003A410000}"/>
    <cellStyle name="Standaard 4 2 7 6 4 2" xfId="25825" xr:uid="{00000000-0005-0000-0000-00003B410000}"/>
    <cellStyle name="Standaard 4 2 7 6 5" xfId="16399" xr:uid="{00000000-0005-0000-0000-00003C410000}"/>
    <cellStyle name="Standaard 4 2 7 6 6" xfId="25820" xr:uid="{00000000-0005-0000-0000-00003D410000}"/>
    <cellStyle name="Standaard 4 2 7 7" xfId="2399" xr:uid="{00000000-0005-0000-0000-00003E410000}"/>
    <cellStyle name="Standaard 4 2 7 7 2" xfId="7066" xr:uid="{00000000-0005-0000-0000-00003F410000}"/>
    <cellStyle name="Standaard 4 2 7 7 2 2" xfId="25827" xr:uid="{00000000-0005-0000-0000-000040410000}"/>
    <cellStyle name="Standaard 4 2 7 7 3" xfId="11733" xr:uid="{00000000-0005-0000-0000-000041410000}"/>
    <cellStyle name="Standaard 4 2 7 7 3 2" xfId="25828" xr:uid="{00000000-0005-0000-0000-000042410000}"/>
    <cellStyle name="Standaard 4 2 7 7 4" xfId="16401" xr:uid="{00000000-0005-0000-0000-000043410000}"/>
    <cellStyle name="Standaard 4 2 7 7 5" xfId="25826" xr:uid="{00000000-0005-0000-0000-000044410000}"/>
    <cellStyle name="Standaard 4 2 7 8" xfId="4729" xr:uid="{00000000-0005-0000-0000-000045410000}"/>
    <cellStyle name="Standaard 4 2 7 8 2" xfId="25829" xr:uid="{00000000-0005-0000-0000-000046410000}"/>
    <cellStyle name="Standaard 4 2 7 9" xfId="11686" xr:uid="{00000000-0005-0000-0000-000047410000}"/>
    <cellStyle name="Standaard 4 2 7 9 2" xfId="25830" xr:uid="{00000000-0005-0000-0000-000048410000}"/>
    <cellStyle name="Standaard 4 2 8" xfId="60" xr:uid="{00000000-0005-0000-0000-000049410000}"/>
    <cellStyle name="Standaard 4 2 8 10" xfId="16402" xr:uid="{00000000-0005-0000-0000-00004A410000}"/>
    <cellStyle name="Standaard 4 2 8 11" xfId="25831" xr:uid="{00000000-0005-0000-0000-00004B410000}"/>
    <cellStyle name="Standaard 4 2 8 2" xfId="178" xr:uid="{00000000-0005-0000-0000-00004C410000}"/>
    <cellStyle name="Standaard 4 2 8 2 10" xfId="25832" xr:uid="{00000000-0005-0000-0000-00004D410000}"/>
    <cellStyle name="Standaard 4 2 8 2 2" xfId="372" xr:uid="{00000000-0005-0000-0000-00004E410000}"/>
    <cellStyle name="Standaard 4 2 8 2 2 2" xfId="763" xr:uid="{00000000-0005-0000-0000-00004F410000}"/>
    <cellStyle name="Standaard 4 2 8 2 2 2 2" xfId="2321" xr:uid="{00000000-0005-0000-0000-000050410000}"/>
    <cellStyle name="Standaard 4 2 8 2 2 2 2 2" xfId="4652" xr:uid="{00000000-0005-0000-0000-000051410000}"/>
    <cellStyle name="Standaard 4 2 8 2 2 2 2 2 2" xfId="9319" xr:uid="{00000000-0005-0000-0000-000052410000}"/>
    <cellStyle name="Standaard 4 2 8 2 2 2 2 2 2 2" xfId="25837" xr:uid="{00000000-0005-0000-0000-000053410000}"/>
    <cellStyle name="Standaard 4 2 8 2 2 2 2 2 3" xfId="11739" xr:uid="{00000000-0005-0000-0000-000054410000}"/>
    <cellStyle name="Standaard 4 2 8 2 2 2 2 2 3 2" xfId="25838" xr:uid="{00000000-0005-0000-0000-000055410000}"/>
    <cellStyle name="Standaard 4 2 8 2 2 2 2 2 4" xfId="16407" xr:uid="{00000000-0005-0000-0000-000056410000}"/>
    <cellStyle name="Standaard 4 2 8 2 2 2 2 2 5" xfId="25836" xr:uid="{00000000-0005-0000-0000-000057410000}"/>
    <cellStyle name="Standaard 4 2 8 2 2 2 2 3" xfId="6988" xr:uid="{00000000-0005-0000-0000-000058410000}"/>
    <cellStyle name="Standaard 4 2 8 2 2 2 2 3 2" xfId="25839" xr:uid="{00000000-0005-0000-0000-000059410000}"/>
    <cellStyle name="Standaard 4 2 8 2 2 2 2 4" xfId="11738" xr:uid="{00000000-0005-0000-0000-00005A410000}"/>
    <cellStyle name="Standaard 4 2 8 2 2 2 2 4 2" xfId="25840" xr:uid="{00000000-0005-0000-0000-00005B410000}"/>
    <cellStyle name="Standaard 4 2 8 2 2 2 2 5" xfId="16406" xr:uid="{00000000-0005-0000-0000-00005C410000}"/>
    <cellStyle name="Standaard 4 2 8 2 2 2 2 6" xfId="25835" xr:uid="{00000000-0005-0000-0000-00005D410000}"/>
    <cellStyle name="Standaard 4 2 8 2 2 2 3" xfId="1544" xr:uid="{00000000-0005-0000-0000-00005E410000}"/>
    <cellStyle name="Standaard 4 2 8 2 2 2 3 2" xfId="3875" xr:uid="{00000000-0005-0000-0000-00005F410000}"/>
    <cellStyle name="Standaard 4 2 8 2 2 2 3 2 2" xfId="8542" xr:uid="{00000000-0005-0000-0000-000060410000}"/>
    <cellStyle name="Standaard 4 2 8 2 2 2 3 2 2 2" xfId="25843" xr:uid="{00000000-0005-0000-0000-000061410000}"/>
    <cellStyle name="Standaard 4 2 8 2 2 2 3 2 3" xfId="11741" xr:uid="{00000000-0005-0000-0000-000062410000}"/>
    <cellStyle name="Standaard 4 2 8 2 2 2 3 2 3 2" xfId="25844" xr:uid="{00000000-0005-0000-0000-000063410000}"/>
    <cellStyle name="Standaard 4 2 8 2 2 2 3 2 4" xfId="16409" xr:uid="{00000000-0005-0000-0000-000064410000}"/>
    <cellStyle name="Standaard 4 2 8 2 2 2 3 2 5" xfId="25842" xr:uid="{00000000-0005-0000-0000-000065410000}"/>
    <cellStyle name="Standaard 4 2 8 2 2 2 3 3" xfId="6211" xr:uid="{00000000-0005-0000-0000-000066410000}"/>
    <cellStyle name="Standaard 4 2 8 2 2 2 3 3 2" xfId="25845" xr:uid="{00000000-0005-0000-0000-000067410000}"/>
    <cellStyle name="Standaard 4 2 8 2 2 2 3 4" xfId="11740" xr:uid="{00000000-0005-0000-0000-000068410000}"/>
    <cellStyle name="Standaard 4 2 8 2 2 2 3 4 2" xfId="25846" xr:uid="{00000000-0005-0000-0000-000069410000}"/>
    <cellStyle name="Standaard 4 2 8 2 2 2 3 5" xfId="16408" xr:uid="{00000000-0005-0000-0000-00006A410000}"/>
    <cellStyle name="Standaard 4 2 8 2 2 2 3 6" xfId="25841" xr:uid="{00000000-0005-0000-0000-00006B410000}"/>
    <cellStyle name="Standaard 4 2 8 2 2 2 4" xfId="3098" xr:uid="{00000000-0005-0000-0000-00006C410000}"/>
    <cellStyle name="Standaard 4 2 8 2 2 2 4 2" xfId="7765" xr:uid="{00000000-0005-0000-0000-00006D410000}"/>
    <cellStyle name="Standaard 4 2 8 2 2 2 4 2 2" xfId="25848" xr:uid="{00000000-0005-0000-0000-00006E410000}"/>
    <cellStyle name="Standaard 4 2 8 2 2 2 4 3" xfId="11742" xr:uid="{00000000-0005-0000-0000-00006F410000}"/>
    <cellStyle name="Standaard 4 2 8 2 2 2 4 3 2" xfId="25849" xr:uid="{00000000-0005-0000-0000-000070410000}"/>
    <cellStyle name="Standaard 4 2 8 2 2 2 4 4" xfId="16410" xr:uid="{00000000-0005-0000-0000-000071410000}"/>
    <cellStyle name="Standaard 4 2 8 2 2 2 4 5" xfId="25847" xr:uid="{00000000-0005-0000-0000-000072410000}"/>
    <cellStyle name="Standaard 4 2 8 2 2 2 5" xfId="5434" xr:uid="{00000000-0005-0000-0000-000073410000}"/>
    <cellStyle name="Standaard 4 2 8 2 2 2 5 2" xfId="25850" xr:uid="{00000000-0005-0000-0000-000074410000}"/>
    <cellStyle name="Standaard 4 2 8 2 2 2 6" xfId="11737" xr:uid="{00000000-0005-0000-0000-000075410000}"/>
    <cellStyle name="Standaard 4 2 8 2 2 2 6 2" xfId="25851" xr:uid="{00000000-0005-0000-0000-000076410000}"/>
    <cellStyle name="Standaard 4 2 8 2 2 2 7" xfId="16405" xr:uid="{00000000-0005-0000-0000-000077410000}"/>
    <cellStyle name="Standaard 4 2 8 2 2 2 8" xfId="25834" xr:uid="{00000000-0005-0000-0000-000078410000}"/>
    <cellStyle name="Standaard 4 2 8 2 2 3" xfId="1933" xr:uid="{00000000-0005-0000-0000-000079410000}"/>
    <cellStyle name="Standaard 4 2 8 2 2 3 2" xfId="4264" xr:uid="{00000000-0005-0000-0000-00007A410000}"/>
    <cellStyle name="Standaard 4 2 8 2 2 3 2 2" xfId="8931" xr:uid="{00000000-0005-0000-0000-00007B410000}"/>
    <cellStyle name="Standaard 4 2 8 2 2 3 2 2 2" xfId="25854" xr:uid="{00000000-0005-0000-0000-00007C410000}"/>
    <cellStyle name="Standaard 4 2 8 2 2 3 2 3" xfId="11744" xr:uid="{00000000-0005-0000-0000-00007D410000}"/>
    <cellStyle name="Standaard 4 2 8 2 2 3 2 3 2" xfId="25855" xr:uid="{00000000-0005-0000-0000-00007E410000}"/>
    <cellStyle name="Standaard 4 2 8 2 2 3 2 4" xfId="16412" xr:uid="{00000000-0005-0000-0000-00007F410000}"/>
    <cellStyle name="Standaard 4 2 8 2 2 3 2 5" xfId="25853" xr:uid="{00000000-0005-0000-0000-000080410000}"/>
    <cellStyle name="Standaard 4 2 8 2 2 3 3" xfId="6600" xr:uid="{00000000-0005-0000-0000-000081410000}"/>
    <cellStyle name="Standaard 4 2 8 2 2 3 3 2" xfId="25856" xr:uid="{00000000-0005-0000-0000-000082410000}"/>
    <cellStyle name="Standaard 4 2 8 2 2 3 4" xfId="11743" xr:uid="{00000000-0005-0000-0000-000083410000}"/>
    <cellStyle name="Standaard 4 2 8 2 2 3 4 2" xfId="25857" xr:uid="{00000000-0005-0000-0000-000084410000}"/>
    <cellStyle name="Standaard 4 2 8 2 2 3 5" xfId="16411" xr:uid="{00000000-0005-0000-0000-000085410000}"/>
    <cellStyle name="Standaard 4 2 8 2 2 3 6" xfId="25852" xr:uid="{00000000-0005-0000-0000-000086410000}"/>
    <cellStyle name="Standaard 4 2 8 2 2 4" xfId="1156" xr:uid="{00000000-0005-0000-0000-000087410000}"/>
    <cellStyle name="Standaard 4 2 8 2 2 4 2" xfId="3487" xr:uid="{00000000-0005-0000-0000-000088410000}"/>
    <cellStyle name="Standaard 4 2 8 2 2 4 2 2" xfId="8154" xr:uid="{00000000-0005-0000-0000-000089410000}"/>
    <cellStyle name="Standaard 4 2 8 2 2 4 2 2 2" xfId="25860" xr:uid="{00000000-0005-0000-0000-00008A410000}"/>
    <cellStyle name="Standaard 4 2 8 2 2 4 2 3" xfId="11746" xr:uid="{00000000-0005-0000-0000-00008B410000}"/>
    <cellStyle name="Standaard 4 2 8 2 2 4 2 3 2" xfId="25861" xr:uid="{00000000-0005-0000-0000-00008C410000}"/>
    <cellStyle name="Standaard 4 2 8 2 2 4 2 4" xfId="16414" xr:uid="{00000000-0005-0000-0000-00008D410000}"/>
    <cellStyle name="Standaard 4 2 8 2 2 4 2 5" xfId="25859" xr:uid="{00000000-0005-0000-0000-00008E410000}"/>
    <cellStyle name="Standaard 4 2 8 2 2 4 3" xfId="5823" xr:uid="{00000000-0005-0000-0000-00008F410000}"/>
    <cellStyle name="Standaard 4 2 8 2 2 4 3 2" xfId="25862" xr:uid="{00000000-0005-0000-0000-000090410000}"/>
    <cellStyle name="Standaard 4 2 8 2 2 4 4" xfId="11745" xr:uid="{00000000-0005-0000-0000-000091410000}"/>
    <cellStyle name="Standaard 4 2 8 2 2 4 4 2" xfId="25863" xr:uid="{00000000-0005-0000-0000-000092410000}"/>
    <cellStyle name="Standaard 4 2 8 2 2 4 5" xfId="16413" xr:uid="{00000000-0005-0000-0000-000093410000}"/>
    <cellStyle name="Standaard 4 2 8 2 2 4 6" xfId="25858" xr:uid="{00000000-0005-0000-0000-000094410000}"/>
    <cellStyle name="Standaard 4 2 8 2 2 5" xfId="2710" xr:uid="{00000000-0005-0000-0000-000095410000}"/>
    <cellStyle name="Standaard 4 2 8 2 2 5 2" xfId="7377" xr:uid="{00000000-0005-0000-0000-000096410000}"/>
    <cellStyle name="Standaard 4 2 8 2 2 5 2 2" xfId="25865" xr:uid="{00000000-0005-0000-0000-000097410000}"/>
    <cellStyle name="Standaard 4 2 8 2 2 5 3" xfId="11747" xr:uid="{00000000-0005-0000-0000-000098410000}"/>
    <cellStyle name="Standaard 4 2 8 2 2 5 3 2" xfId="25866" xr:uid="{00000000-0005-0000-0000-000099410000}"/>
    <cellStyle name="Standaard 4 2 8 2 2 5 4" xfId="16415" xr:uid="{00000000-0005-0000-0000-00009A410000}"/>
    <cellStyle name="Standaard 4 2 8 2 2 5 5" xfId="25864" xr:uid="{00000000-0005-0000-0000-00009B410000}"/>
    <cellStyle name="Standaard 4 2 8 2 2 6" xfId="5046" xr:uid="{00000000-0005-0000-0000-00009C410000}"/>
    <cellStyle name="Standaard 4 2 8 2 2 6 2" xfId="25867" xr:uid="{00000000-0005-0000-0000-00009D410000}"/>
    <cellStyle name="Standaard 4 2 8 2 2 7" xfId="11736" xr:uid="{00000000-0005-0000-0000-00009E410000}"/>
    <cellStyle name="Standaard 4 2 8 2 2 7 2" xfId="25868" xr:uid="{00000000-0005-0000-0000-00009F410000}"/>
    <cellStyle name="Standaard 4 2 8 2 2 8" xfId="16404" xr:uid="{00000000-0005-0000-0000-0000A0410000}"/>
    <cellStyle name="Standaard 4 2 8 2 2 9" xfId="25833" xr:uid="{00000000-0005-0000-0000-0000A1410000}"/>
    <cellStyle name="Standaard 4 2 8 2 3" xfId="569" xr:uid="{00000000-0005-0000-0000-0000A2410000}"/>
    <cellStyle name="Standaard 4 2 8 2 3 2" xfId="2127" xr:uid="{00000000-0005-0000-0000-0000A3410000}"/>
    <cellStyle name="Standaard 4 2 8 2 3 2 2" xfId="4458" xr:uid="{00000000-0005-0000-0000-0000A4410000}"/>
    <cellStyle name="Standaard 4 2 8 2 3 2 2 2" xfId="9125" xr:uid="{00000000-0005-0000-0000-0000A5410000}"/>
    <cellStyle name="Standaard 4 2 8 2 3 2 2 2 2" xfId="25872" xr:uid="{00000000-0005-0000-0000-0000A6410000}"/>
    <cellStyle name="Standaard 4 2 8 2 3 2 2 3" xfId="11750" xr:uid="{00000000-0005-0000-0000-0000A7410000}"/>
    <cellStyle name="Standaard 4 2 8 2 3 2 2 3 2" xfId="25873" xr:uid="{00000000-0005-0000-0000-0000A8410000}"/>
    <cellStyle name="Standaard 4 2 8 2 3 2 2 4" xfId="16418" xr:uid="{00000000-0005-0000-0000-0000A9410000}"/>
    <cellStyle name="Standaard 4 2 8 2 3 2 2 5" xfId="25871" xr:uid="{00000000-0005-0000-0000-0000AA410000}"/>
    <cellStyle name="Standaard 4 2 8 2 3 2 3" xfId="6794" xr:uid="{00000000-0005-0000-0000-0000AB410000}"/>
    <cellStyle name="Standaard 4 2 8 2 3 2 3 2" xfId="25874" xr:uid="{00000000-0005-0000-0000-0000AC410000}"/>
    <cellStyle name="Standaard 4 2 8 2 3 2 4" xfId="11749" xr:uid="{00000000-0005-0000-0000-0000AD410000}"/>
    <cellStyle name="Standaard 4 2 8 2 3 2 4 2" xfId="25875" xr:uid="{00000000-0005-0000-0000-0000AE410000}"/>
    <cellStyle name="Standaard 4 2 8 2 3 2 5" xfId="16417" xr:uid="{00000000-0005-0000-0000-0000AF410000}"/>
    <cellStyle name="Standaard 4 2 8 2 3 2 6" xfId="25870" xr:uid="{00000000-0005-0000-0000-0000B0410000}"/>
    <cellStyle name="Standaard 4 2 8 2 3 3" xfId="1350" xr:uid="{00000000-0005-0000-0000-0000B1410000}"/>
    <cellStyle name="Standaard 4 2 8 2 3 3 2" xfId="3681" xr:uid="{00000000-0005-0000-0000-0000B2410000}"/>
    <cellStyle name="Standaard 4 2 8 2 3 3 2 2" xfId="8348" xr:uid="{00000000-0005-0000-0000-0000B3410000}"/>
    <cellStyle name="Standaard 4 2 8 2 3 3 2 2 2" xfId="25878" xr:uid="{00000000-0005-0000-0000-0000B4410000}"/>
    <cellStyle name="Standaard 4 2 8 2 3 3 2 3" xfId="11752" xr:uid="{00000000-0005-0000-0000-0000B5410000}"/>
    <cellStyle name="Standaard 4 2 8 2 3 3 2 3 2" xfId="25879" xr:uid="{00000000-0005-0000-0000-0000B6410000}"/>
    <cellStyle name="Standaard 4 2 8 2 3 3 2 4" xfId="16420" xr:uid="{00000000-0005-0000-0000-0000B7410000}"/>
    <cellStyle name="Standaard 4 2 8 2 3 3 2 5" xfId="25877" xr:uid="{00000000-0005-0000-0000-0000B8410000}"/>
    <cellStyle name="Standaard 4 2 8 2 3 3 3" xfId="6017" xr:uid="{00000000-0005-0000-0000-0000B9410000}"/>
    <cellStyle name="Standaard 4 2 8 2 3 3 3 2" xfId="25880" xr:uid="{00000000-0005-0000-0000-0000BA410000}"/>
    <cellStyle name="Standaard 4 2 8 2 3 3 4" xfId="11751" xr:uid="{00000000-0005-0000-0000-0000BB410000}"/>
    <cellStyle name="Standaard 4 2 8 2 3 3 4 2" xfId="25881" xr:uid="{00000000-0005-0000-0000-0000BC410000}"/>
    <cellStyle name="Standaard 4 2 8 2 3 3 5" xfId="16419" xr:uid="{00000000-0005-0000-0000-0000BD410000}"/>
    <cellStyle name="Standaard 4 2 8 2 3 3 6" xfId="25876" xr:uid="{00000000-0005-0000-0000-0000BE410000}"/>
    <cellStyle name="Standaard 4 2 8 2 3 4" xfId="2904" xr:uid="{00000000-0005-0000-0000-0000BF410000}"/>
    <cellStyle name="Standaard 4 2 8 2 3 4 2" xfId="7571" xr:uid="{00000000-0005-0000-0000-0000C0410000}"/>
    <cellStyle name="Standaard 4 2 8 2 3 4 2 2" xfId="25883" xr:uid="{00000000-0005-0000-0000-0000C1410000}"/>
    <cellStyle name="Standaard 4 2 8 2 3 4 3" xfId="11753" xr:uid="{00000000-0005-0000-0000-0000C2410000}"/>
    <cellStyle name="Standaard 4 2 8 2 3 4 3 2" xfId="25884" xr:uid="{00000000-0005-0000-0000-0000C3410000}"/>
    <cellStyle name="Standaard 4 2 8 2 3 4 4" xfId="16421" xr:uid="{00000000-0005-0000-0000-0000C4410000}"/>
    <cellStyle name="Standaard 4 2 8 2 3 4 5" xfId="25882" xr:uid="{00000000-0005-0000-0000-0000C5410000}"/>
    <cellStyle name="Standaard 4 2 8 2 3 5" xfId="5240" xr:uid="{00000000-0005-0000-0000-0000C6410000}"/>
    <cellStyle name="Standaard 4 2 8 2 3 5 2" xfId="25885" xr:uid="{00000000-0005-0000-0000-0000C7410000}"/>
    <cellStyle name="Standaard 4 2 8 2 3 6" xfId="11748" xr:uid="{00000000-0005-0000-0000-0000C8410000}"/>
    <cellStyle name="Standaard 4 2 8 2 3 6 2" xfId="25886" xr:uid="{00000000-0005-0000-0000-0000C9410000}"/>
    <cellStyle name="Standaard 4 2 8 2 3 7" xfId="16416" xr:uid="{00000000-0005-0000-0000-0000CA410000}"/>
    <cellStyle name="Standaard 4 2 8 2 3 8" xfId="25869" xr:uid="{00000000-0005-0000-0000-0000CB410000}"/>
    <cellStyle name="Standaard 4 2 8 2 4" xfId="1739" xr:uid="{00000000-0005-0000-0000-0000CC410000}"/>
    <cellStyle name="Standaard 4 2 8 2 4 2" xfId="4070" xr:uid="{00000000-0005-0000-0000-0000CD410000}"/>
    <cellStyle name="Standaard 4 2 8 2 4 2 2" xfId="8737" xr:uid="{00000000-0005-0000-0000-0000CE410000}"/>
    <cellStyle name="Standaard 4 2 8 2 4 2 2 2" xfId="25889" xr:uid="{00000000-0005-0000-0000-0000CF410000}"/>
    <cellStyle name="Standaard 4 2 8 2 4 2 3" xfId="11755" xr:uid="{00000000-0005-0000-0000-0000D0410000}"/>
    <cellStyle name="Standaard 4 2 8 2 4 2 3 2" xfId="25890" xr:uid="{00000000-0005-0000-0000-0000D1410000}"/>
    <cellStyle name="Standaard 4 2 8 2 4 2 4" xfId="16423" xr:uid="{00000000-0005-0000-0000-0000D2410000}"/>
    <cellStyle name="Standaard 4 2 8 2 4 2 5" xfId="25888" xr:uid="{00000000-0005-0000-0000-0000D3410000}"/>
    <cellStyle name="Standaard 4 2 8 2 4 3" xfId="6406" xr:uid="{00000000-0005-0000-0000-0000D4410000}"/>
    <cellStyle name="Standaard 4 2 8 2 4 3 2" xfId="25891" xr:uid="{00000000-0005-0000-0000-0000D5410000}"/>
    <cellStyle name="Standaard 4 2 8 2 4 4" xfId="11754" xr:uid="{00000000-0005-0000-0000-0000D6410000}"/>
    <cellStyle name="Standaard 4 2 8 2 4 4 2" xfId="25892" xr:uid="{00000000-0005-0000-0000-0000D7410000}"/>
    <cellStyle name="Standaard 4 2 8 2 4 5" xfId="16422" xr:uid="{00000000-0005-0000-0000-0000D8410000}"/>
    <cellStyle name="Standaard 4 2 8 2 4 6" xfId="25887" xr:uid="{00000000-0005-0000-0000-0000D9410000}"/>
    <cellStyle name="Standaard 4 2 8 2 5" xfId="962" xr:uid="{00000000-0005-0000-0000-0000DA410000}"/>
    <cellStyle name="Standaard 4 2 8 2 5 2" xfId="3293" xr:uid="{00000000-0005-0000-0000-0000DB410000}"/>
    <cellStyle name="Standaard 4 2 8 2 5 2 2" xfId="7960" xr:uid="{00000000-0005-0000-0000-0000DC410000}"/>
    <cellStyle name="Standaard 4 2 8 2 5 2 2 2" xfId="25895" xr:uid="{00000000-0005-0000-0000-0000DD410000}"/>
    <cellStyle name="Standaard 4 2 8 2 5 2 3" xfId="11757" xr:uid="{00000000-0005-0000-0000-0000DE410000}"/>
    <cellStyle name="Standaard 4 2 8 2 5 2 3 2" xfId="25896" xr:uid="{00000000-0005-0000-0000-0000DF410000}"/>
    <cellStyle name="Standaard 4 2 8 2 5 2 4" xfId="16425" xr:uid="{00000000-0005-0000-0000-0000E0410000}"/>
    <cellStyle name="Standaard 4 2 8 2 5 2 5" xfId="25894" xr:uid="{00000000-0005-0000-0000-0000E1410000}"/>
    <cellStyle name="Standaard 4 2 8 2 5 3" xfId="5629" xr:uid="{00000000-0005-0000-0000-0000E2410000}"/>
    <cellStyle name="Standaard 4 2 8 2 5 3 2" xfId="25897" xr:uid="{00000000-0005-0000-0000-0000E3410000}"/>
    <cellStyle name="Standaard 4 2 8 2 5 4" xfId="11756" xr:uid="{00000000-0005-0000-0000-0000E4410000}"/>
    <cellStyle name="Standaard 4 2 8 2 5 4 2" xfId="25898" xr:uid="{00000000-0005-0000-0000-0000E5410000}"/>
    <cellStyle name="Standaard 4 2 8 2 5 5" xfId="16424" xr:uid="{00000000-0005-0000-0000-0000E6410000}"/>
    <cellStyle name="Standaard 4 2 8 2 5 6" xfId="25893" xr:uid="{00000000-0005-0000-0000-0000E7410000}"/>
    <cellStyle name="Standaard 4 2 8 2 6" xfId="2516" xr:uid="{00000000-0005-0000-0000-0000E8410000}"/>
    <cellStyle name="Standaard 4 2 8 2 6 2" xfId="7183" xr:uid="{00000000-0005-0000-0000-0000E9410000}"/>
    <cellStyle name="Standaard 4 2 8 2 6 2 2" xfId="25900" xr:uid="{00000000-0005-0000-0000-0000EA410000}"/>
    <cellStyle name="Standaard 4 2 8 2 6 3" xfId="11758" xr:uid="{00000000-0005-0000-0000-0000EB410000}"/>
    <cellStyle name="Standaard 4 2 8 2 6 3 2" xfId="25901" xr:uid="{00000000-0005-0000-0000-0000EC410000}"/>
    <cellStyle name="Standaard 4 2 8 2 6 4" xfId="16426" xr:uid="{00000000-0005-0000-0000-0000ED410000}"/>
    <cellStyle name="Standaard 4 2 8 2 6 5" xfId="25899" xr:uid="{00000000-0005-0000-0000-0000EE410000}"/>
    <cellStyle name="Standaard 4 2 8 2 7" xfId="4852" xr:uid="{00000000-0005-0000-0000-0000EF410000}"/>
    <cellStyle name="Standaard 4 2 8 2 7 2" xfId="25902" xr:uid="{00000000-0005-0000-0000-0000F0410000}"/>
    <cellStyle name="Standaard 4 2 8 2 8" xfId="11735" xr:uid="{00000000-0005-0000-0000-0000F1410000}"/>
    <cellStyle name="Standaard 4 2 8 2 8 2" xfId="25903" xr:uid="{00000000-0005-0000-0000-0000F2410000}"/>
    <cellStyle name="Standaard 4 2 8 2 9" xfId="16403" xr:uid="{00000000-0005-0000-0000-0000F3410000}"/>
    <cellStyle name="Standaard 4 2 8 3" xfId="256" xr:uid="{00000000-0005-0000-0000-0000F4410000}"/>
    <cellStyle name="Standaard 4 2 8 3 2" xfId="647" xr:uid="{00000000-0005-0000-0000-0000F5410000}"/>
    <cellStyle name="Standaard 4 2 8 3 2 2" xfId="2205" xr:uid="{00000000-0005-0000-0000-0000F6410000}"/>
    <cellStyle name="Standaard 4 2 8 3 2 2 2" xfId="4536" xr:uid="{00000000-0005-0000-0000-0000F7410000}"/>
    <cellStyle name="Standaard 4 2 8 3 2 2 2 2" xfId="9203" xr:uid="{00000000-0005-0000-0000-0000F8410000}"/>
    <cellStyle name="Standaard 4 2 8 3 2 2 2 2 2" xfId="25908" xr:uid="{00000000-0005-0000-0000-0000F9410000}"/>
    <cellStyle name="Standaard 4 2 8 3 2 2 2 3" xfId="11762" xr:uid="{00000000-0005-0000-0000-0000FA410000}"/>
    <cellStyle name="Standaard 4 2 8 3 2 2 2 3 2" xfId="25909" xr:uid="{00000000-0005-0000-0000-0000FB410000}"/>
    <cellStyle name="Standaard 4 2 8 3 2 2 2 4" xfId="16430" xr:uid="{00000000-0005-0000-0000-0000FC410000}"/>
    <cellStyle name="Standaard 4 2 8 3 2 2 2 5" xfId="25907" xr:uid="{00000000-0005-0000-0000-0000FD410000}"/>
    <cellStyle name="Standaard 4 2 8 3 2 2 3" xfId="6872" xr:uid="{00000000-0005-0000-0000-0000FE410000}"/>
    <cellStyle name="Standaard 4 2 8 3 2 2 3 2" xfId="25910" xr:uid="{00000000-0005-0000-0000-0000FF410000}"/>
    <cellStyle name="Standaard 4 2 8 3 2 2 4" xfId="11761" xr:uid="{00000000-0005-0000-0000-000000420000}"/>
    <cellStyle name="Standaard 4 2 8 3 2 2 4 2" xfId="25911" xr:uid="{00000000-0005-0000-0000-000001420000}"/>
    <cellStyle name="Standaard 4 2 8 3 2 2 5" xfId="16429" xr:uid="{00000000-0005-0000-0000-000002420000}"/>
    <cellStyle name="Standaard 4 2 8 3 2 2 6" xfId="25906" xr:uid="{00000000-0005-0000-0000-000003420000}"/>
    <cellStyle name="Standaard 4 2 8 3 2 3" xfId="1428" xr:uid="{00000000-0005-0000-0000-000004420000}"/>
    <cellStyle name="Standaard 4 2 8 3 2 3 2" xfId="3759" xr:uid="{00000000-0005-0000-0000-000005420000}"/>
    <cellStyle name="Standaard 4 2 8 3 2 3 2 2" xfId="8426" xr:uid="{00000000-0005-0000-0000-000006420000}"/>
    <cellStyle name="Standaard 4 2 8 3 2 3 2 2 2" xfId="25914" xr:uid="{00000000-0005-0000-0000-000007420000}"/>
    <cellStyle name="Standaard 4 2 8 3 2 3 2 3" xfId="11764" xr:uid="{00000000-0005-0000-0000-000008420000}"/>
    <cellStyle name="Standaard 4 2 8 3 2 3 2 3 2" xfId="25915" xr:uid="{00000000-0005-0000-0000-000009420000}"/>
    <cellStyle name="Standaard 4 2 8 3 2 3 2 4" xfId="16432" xr:uid="{00000000-0005-0000-0000-00000A420000}"/>
    <cellStyle name="Standaard 4 2 8 3 2 3 2 5" xfId="25913" xr:uid="{00000000-0005-0000-0000-00000B420000}"/>
    <cellStyle name="Standaard 4 2 8 3 2 3 3" xfId="6095" xr:uid="{00000000-0005-0000-0000-00000C420000}"/>
    <cellStyle name="Standaard 4 2 8 3 2 3 3 2" xfId="25916" xr:uid="{00000000-0005-0000-0000-00000D420000}"/>
    <cellStyle name="Standaard 4 2 8 3 2 3 4" xfId="11763" xr:uid="{00000000-0005-0000-0000-00000E420000}"/>
    <cellStyle name="Standaard 4 2 8 3 2 3 4 2" xfId="25917" xr:uid="{00000000-0005-0000-0000-00000F420000}"/>
    <cellStyle name="Standaard 4 2 8 3 2 3 5" xfId="16431" xr:uid="{00000000-0005-0000-0000-000010420000}"/>
    <cellStyle name="Standaard 4 2 8 3 2 3 6" xfId="25912" xr:uid="{00000000-0005-0000-0000-000011420000}"/>
    <cellStyle name="Standaard 4 2 8 3 2 4" xfId="2982" xr:uid="{00000000-0005-0000-0000-000012420000}"/>
    <cellStyle name="Standaard 4 2 8 3 2 4 2" xfId="7649" xr:uid="{00000000-0005-0000-0000-000013420000}"/>
    <cellStyle name="Standaard 4 2 8 3 2 4 2 2" xfId="25919" xr:uid="{00000000-0005-0000-0000-000014420000}"/>
    <cellStyle name="Standaard 4 2 8 3 2 4 3" xfId="11765" xr:uid="{00000000-0005-0000-0000-000015420000}"/>
    <cellStyle name="Standaard 4 2 8 3 2 4 3 2" xfId="25920" xr:uid="{00000000-0005-0000-0000-000016420000}"/>
    <cellStyle name="Standaard 4 2 8 3 2 4 4" xfId="16433" xr:uid="{00000000-0005-0000-0000-000017420000}"/>
    <cellStyle name="Standaard 4 2 8 3 2 4 5" xfId="25918" xr:uid="{00000000-0005-0000-0000-000018420000}"/>
    <cellStyle name="Standaard 4 2 8 3 2 5" xfId="5318" xr:uid="{00000000-0005-0000-0000-000019420000}"/>
    <cellStyle name="Standaard 4 2 8 3 2 5 2" xfId="25921" xr:uid="{00000000-0005-0000-0000-00001A420000}"/>
    <cellStyle name="Standaard 4 2 8 3 2 6" xfId="11760" xr:uid="{00000000-0005-0000-0000-00001B420000}"/>
    <cellStyle name="Standaard 4 2 8 3 2 6 2" xfId="25922" xr:uid="{00000000-0005-0000-0000-00001C420000}"/>
    <cellStyle name="Standaard 4 2 8 3 2 7" xfId="16428" xr:uid="{00000000-0005-0000-0000-00001D420000}"/>
    <cellStyle name="Standaard 4 2 8 3 2 8" xfId="25905" xr:uid="{00000000-0005-0000-0000-00001E420000}"/>
    <cellStyle name="Standaard 4 2 8 3 3" xfId="1817" xr:uid="{00000000-0005-0000-0000-00001F420000}"/>
    <cellStyle name="Standaard 4 2 8 3 3 2" xfId="4148" xr:uid="{00000000-0005-0000-0000-000020420000}"/>
    <cellStyle name="Standaard 4 2 8 3 3 2 2" xfId="8815" xr:uid="{00000000-0005-0000-0000-000021420000}"/>
    <cellStyle name="Standaard 4 2 8 3 3 2 2 2" xfId="25925" xr:uid="{00000000-0005-0000-0000-000022420000}"/>
    <cellStyle name="Standaard 4 2 8 3 3 2 3" xfId="11767" xr:uid="{00000000-0005-0000-0000-000023420000}"/>
    <cellStyle name="Standaard 4 2 8 3 3 2 3 2" xfId="25926" xr:uid="{00000000-0005-0000-0000-000024420000}"/>
    <cellStyle name="Standaard 4 2 8 3 3 2 4" xfId="16435" xr:uid="{00000000-0005-0000-0000-000025420000}"/>
    <cellStyle name="Standaard 4 2 8 3 3 2 5" xfId="25924" xr:uid="{00000000-0005-0000-0000-000026420000}"/>
    <cellStyle name="Standaard 4 2 8 3 3 3" xfId="6484" xr:uid="{00000000-0005-0000-0000-000027420000}"/>
    <cellStyle name="Standaard 4 2 8 3 3 3 2" xfId="25927" xr:uid="{00000000-0005-0000-0000-000028420000}"/>
    <cellStyle name="Standaard 4 2 8 3 3 4" xfId="11766" xr:uid="{00000000-0005-0000-0000-000029420000}"/>
    <cellStyle name="Standaard 4 2 8 3 3 4 2" xfId="25928" xr:uid="{00000000-0005-0000-0000-00002A420000}"/>
    <cellStyle name="Standaard 4 2 8 3 3 5" xfId="16434" xr:uid="{00000000-0005-0000-0000-00002B420000}"/>
    <cellStyle name="Standaard 4 2 8 3 3 6" xfId="25923" xr:uid="{00000000-0005-0000-0000-00002C420000}"/>
    <cellStyle name="Standaard 4 2 8 3 4" xfId="1040" xr:uid="{00000000-0005-0000-0000-00002D420000}"/>
    <cellStyle name="Standaard 4 2 8 3 4 2" xfId="3371" xr:uid="{00000000-0005-0000-0000-00002E420000}"/>
    <cellStyle name="Standaard 4 2 8 3 4 2 2" xfId="8038" xr:uid="{00000000-0005-0000-0000-00002F420000}"/>
    <cellStyle name="Standaard 4 2 8 3 4 2 2 2" xfId="25931" xr:uid="{00000000-0005-0000-0000-000030420000}"/>
    <cellStyle name="Standaard 4 2 8 3 4 2 3" xfId="11769" xr:uid="{00000000-0005-0000-0000-000031420000}"/>
    <cellStyle name="Standaard 4 2 8 3 4 2 3 2" xfId="25932" xr:uid="{00000000-0005-0000-0000-000032420000}"/>
    <cellStyle name="Standaard 4 2 8 3 4 2 4" xfId="16437" xr:uid="{00000000-0005-0000-0000-000033420000}"/>
    <cellStyle name="Standaard 4 2 8 3 4 2 5" xfId="25930" xr:uid="{00000000-0005-0000-0000-000034420000}"/>
    <cellStyle name="Standaard 4 2 8 3 4 3" xfId="5707" xr:uid="{00000000-0005-0000-0000-000035420000}"/>
    <cellStyle name="Standaard 4 2 8 3 4 3 2" xfId="25933" xr:uid="{00000000-0005-0000-0000-000036420000}"/>
    <cellStyle name="Standaard 4 2 8 3 4 4" xfId="11768" xr:uid="{00000000-0005-0000-0000-000037420000}"/>
    <cellStyle name="Standaard 4 2 8 3 4 4 2" xfId="25934" xr:uid="{00000000-0005-0000-0000-000038420000}"/>
    <cellStyle name="Standaard 4 2 8 3 4 5" xfId="16436" xr:uid="{00000000-0005-0000-0000-000039420000}"/>
    <cellStyle name="Standaard 4 2 8 3 4 6" xfId="25929" xr:uid="{00000000-0005-0000-0000-00003A420000}"/>
    <cellStyle name="Standaard 4 2 8 3 5" xfId="2594" xr:uid="{00000000-0005-0000-0000-00003B420000}"/>
    <cellStyle name="Standaard 4 2 8 3 5 2" xfId="7261" xr:uid="{00000000-0005-0000-0000-00003C420000}"/>
    <cellStyle name="Standaard 4 2 8 3 5 2 2" xfId="25936" xr:uid="{00000000-0005-0000-0000-00003D420000}"/>
    <cellStyle name="Standaard 4 2 8 3 5 3" xfId="11770" xr:uid="{00000000-0005-0000-0000-00003E420000}"/>
    <cellStyle name="Standaard 4 2 8 3 5 3 2" xfId="25937" xr:uid="{00000000-0005-0000-0000-00003F420000}"/>
    <cellStyle name="Standaard 4 2 8 3 5 4" xfId="16438" xr:uid="{00000000-0005-0000-0000-000040420000}"/>
    <cellStyle name="Standaard 4 2 8 3 5 5" xfId="25935" xr:uid="{00000000-0005-0000-0000-000041420000}"/>
    <cellStyle name="Standaard 4 2 8 3 6" xfId="4930" xr:uid="{00000000-0005-0000-0000-000042420000}"/>
    <cellStyle name="Standaard 4 2 8 3 6 2" xfId="25938" xr:uid="{00000000-0005-0000-0000-000043420000}"/>
    <cellStyle name="Standaard 4 2 8 3 7" xfId="11759" xr:uid="{00000000-0005-0000-0000-000044420000}"/>
    <cellStyle name="Standaard 4 2 8 3 7 2" xfId="25939" xr:uid="{00000000-0005-0000-0000-000045420000}"/>
    <cellStyle name="Standaard 4 2 8 3 8" xfId="16427" xr:uid="{00000000-0005-0000-0000-000046420000}"/>
    <cellStyle name="Standaard 4 2 8 3 9" xfId="25904" xr:uid="{00000000-0005-0000-0000-000047420000}"/>
    <cellStyle name="Standaard 4 2 8 4" xfId="453" xr:uid="{00000000-0005-0000-0000-000048420000}"/>
    <cellStyle name="Standaard 4 2 8 4 2" xfId="2011" xr:uid="{00000000-0005-0000-0000-000049420000}"/>
    <cellStyle name="Standaard 4 2 8 4 2 2" xfId="4342" xr:uid="{00000000-0005-0000-0000-00004A420000}"/>
    <cellStyle name="Standaard 4 2 8 4 2 2 2" xfId="9009" xr:uid="{00000000-0005-0000-0000-00004B420000}"/>
    <cellStyle name="Standaard 4 2 8 4 2 2 2 2" xfId="25943" xr:uid="{00000000-0005-0000-0000-00004C420000}"/>
    <cellStyle name="Standaard 4 2 8 4 2 2 3" xfId="11773" xr:uid="{00000000-0005-0000-0000-00004D420000}"/>
    <cellStyle name="Standaard 4 2 8 4 2 2 3 2" xfId="25944" xr:uid="{00000000-0005-0000-0000-00004E420000}"/>
    <cellStyle name="Standaard 4 2 8 4 2 2 4" xfId="16441" xr:uid="{00000000-0005-0000-0000-00004F420000}"/>
    <cellStyle name="Standaard 4 2 8 4 2 2 5" xfId="25942" xr:uid="{00000000-0005-0000-0000-000050420000}"/>
    <cellStyle name="Standaard 4 2 8 4 2 3" xfId="6678" xr:uid="{00000000-0005-0000-0000-000051420000}"/>
    <cellStyle name="Standaard 4 2 8 4 2 3 2" xfId="25945" xr:uid="{00000000-0005-0000-0000-000052420000}"/>
    <cellStyle name="Standaard 4 2 8 4 2 4" xfId="11772" xr:uid="{00000000-0005-0000-0000-000053420000}"/>
    <cellStyle name="Standaard 4 2 8 4 2 4 2" xfId="25946" xr:uid="{00000000-0005-0000-0000-000054420000}"/>
    <cellStyle name="Standaard 4 2 8 4 2 5" xfId="16440" xr:uid="{00000000-0005-0000-0000-000055420000}"/>
    <cellStyle name="Standaard 4 2 8 4 2 6" xfId="25941" xr:uid="{00000000-0005-0000-0000-000056420000}"/>
    <cellStyle name="Standaard 4 2 8 4 3" xfId="1234" xr:uid="{00000000-0005-0000-0000-000057420000}"/>
    <cellStyle name="Standaard 4 2 8 4 3 2" xfId="3565" xr:uid="{00000000-0005-0000-0000-000058420000}"/>
    <cellStyle name="Standaard 4 2 8 4 3 2 2" xfId="8232" xr:uid="{00000000-0005-0000-0000-000059420000}"/>
    <cellStyle name="Standaard 4 2 8 4 3 2 2 2" xfId="25949" xr:uid="{00000000-0005-0000-0000-00005A420000}"/>
    <cellStyle name="Standaard 4 2 8 4 3 2 3" xfId="11775" xr:uid="{00000000-0005-0000-0000-00005B420000}"/>
    <cellStyle name="Standaard 4 2 8 4 3 2 3 2" xfId="25950" xr:uid="{00000000-0005-0000-0000-00005C420000}"/>
    <cellStyle name="Standaard 4 2 8 4 3 2 4" xfId="16443" xr:uid="{00000000-0005-0000-0000-00005D420000}"/>
    <cellStyle name="Standaard 4 2 8 4 3 2 5" xfId="25948" xr:uid="{00000000-0005-0000-0000-00005E420000}"/>
    <cellStyle name="Standaard 4 2 8 4 3 3" xfId="5901" xr:uid="{00000000-0005-0000-0000-00005F420000}"/>
    <cellStyle name="Standaard 4 2 8 4 3 3 2" xfId="25951" xr:uid="{00000000-0005-0000-0000-000060420000}"/>
    <cellStyle name="Standaard 4 2 8 4 3 4" xfId="11774" xr:uid="{00000000-0005-0000-0000-000061420000}"/>
    <cellStyle name="Standaard 4 2 8 4 3 4 2" xfId="25952" xr:uid="{00000000-0005-0000-0000-000062420000}"/>
    <cellStyle name="Standaard 4 2 8 4 3 5" xfId="16442" xr:uid="{00000000-0005-0000-0000-000063420000}"/>
    <cellStyle name="Standaard 4 2 8 4 3 6" xfId="25947" xr:uid="{00000000-0005-0000-0000-000064420000}"/>
    <cellStyle name="Standaard 4 2 8 4 4" xfId="2788" xr:uid="{00000000-0005-0000-0000-000065420000}"/>
    <cellStyle name="Standaard 4 2 8 4 4 2" xfId="7455" xr:uid="{00000000-0005-0000-0000-000066420000}"/>
    <cellStyle name="Standaard 4 2 8 4 4 2 2" xfId="25954" xr:uid="{00000000-0005-0000-0000-000067420000}"/>
    <cellStyle name="Standaard 4 2 8 4 4 3" xfId="11776" xr:uid="{00000000-0005-0000-0000-000068420000}"/>
    <cellStyle name="Standaard 4 2 8 4 4 3 2" xfId="25955" xr:uid="{00000000-0005-0000-0000-000069420000}"/>
    <cellStyle name="Standaard 4 2 8 4 4 4" xfId="16444" xr:uid="{00000000-0005-0000-0000-00006A420000}"/>
    <cellStyle name="Standaard 4 2 8 4 4 5" xfId="25953" xr:uid="{00000000-0005-0000-0000-00006B420000}"/>
    <cellStyle name="Standaard 4 2 8 4 5" xfId="5124" xr:uid="{00000000-0005-0000-0000-00006C420000}"/>
    <cellStyle name="Standaard 4 2 8 4 5 2" xfId="25956" xr:uid="{00000000-0005-0000-0000-00006D420000}"/>
    <cellStyle name="Standaard 4 2 8 4 6" xfId="11771" xr:uid="{00000000-0005-0000-0000-00006E420000}"/>
    <cellStyle name="Standaard 4 2 8 4 6 2" xfId="25957" xr:uid="{00000000-0005-0000-0000-00006F420000}"/>
    <cellStyle name="Standaard 4 2 8 4 7" xfId="16439" xr:uid="{00000000-0005-0000-0000-000070420000}"/>
    <cellStyle name="Standaard 4 2 8 4 8" xfId="25940" xr:uid="{00000000-0005-0000-0000-000071420000}"/>
    <cellStyle name="Standaard 4 2 8 5" xfId="1623" xr:uid="{00000000-0005-0000-0000-000072420000}"/>
    <cellStyle name="Standaard 4 2 8 5 2" xfId="3954" xr:uid="{00000000-0005-0000-0000-000073420000}"/>
    <cellStyle name="Standaard 4 2 8 5 2 2" xfId="8621" xr:uid="{00000000-0005-0000-0000-000074420000}"/>
    <cellStyle name="Standaard 4 2 8 5 2 2 2" xfId="25960" xr:uid="{00000000-0005-0000-0000-000075420000}"/>
    <cellStyle name="Standaard 4 2 8 5 2 3" xfId="11778" xr:uid="{00000000-0005-0000-0000-000076420000}"/>
    <cellStyle name="Standaard 4 2 8 5 2 3 2" xfId="25961" xr:uid="{00000000-0005-0000-0000-000077420000}"/>
    <cellStyle name="Standaard 4 2 8 5 2 4" xfId="16446" xr:uid="{00000000-0005-0000-0000-000078420000}"/>
    <cellStyle name="Standaard 4 2 8 5 2 5" xfId="25959" xr:uid="{00000000-0005-0000-0000-000079420000}"/>
    <cellStyle name="Standaard 4 2 8 5 3" xfId="6290" xr:uid="{00000000-0005-0000-0000-00007A420000}"/>
    <cellStyle name="Standaard 4 2 8 5 3 2" xfId="25962" xr:uid="{00000000-0005-0000-0000-00007B420000}"/>
    <cellStyle name="Standaard 4 2 8 5 4" xfId="11777" xr:uid="{00000000-0005-0000-0000-00007C420000}"/>
    <cellStyle name="Standaard 4 2 8 5 4 2" xfId="25963" xr:uid="{00000000-0005-0000-0000-00007D420000}"/>
    <cellStyle name="Standaard 4 2 8 5 5" xfId="16445" xr:uid="{00000000-0005-0000-0000-00007E420000}"/>
    <cellStyle name="Standaard 4 2 8 5 6" xfId="25958" xr:uid="{00000000-0005-0000-0000-00007F420000}"/>
    <cellStyle name="Standaard 4 2 8 6" xfId="846" xr:uid="{00000000-0005-0000-0000-000080420000}"/>
    <cellStyle name="Standaard 4 2 8 6 2" xfId="3177" xr:uid="{00000000-0005-0000-0000-000081420000}"/>
    <cellStyle name="Standaard 4 2 8 6 2 2" xfId="7844" xr:uid="{00000000-0005-0000-0000-000082420000}"/>
    <cellStyle name="Standaard 4 2 8 6 2 2 2" xfId="25966" xr:uid="{00000000-0005-0000-0000-000083420000}"/>
    <cellStyle name="Standaard 4 2 8 6 2 3" xfId="11780" xr:uid="{00000000-0005-0000-0000-000084420000}"/>
    <cellStyle name="Standaard 4 2 8 6 2 3 2" xfId="25967" xr:uid="{00000000-0005-0000-0000-000085420000}"/>
    <cellStyle name="Standaard 4 2 8 6 2 4" xfId="16448" xr:uid="{00000000-0005-0000-0000-000086420000}"/>
    <cellStyle name="Standaard 4 2 8 6 2 5" xfId="25965" xr:uid="{00000000-0005-0000-0000-000087420000}"/>
    <cellStyle name="Standaard 4 2 8 6 3" xfId="5513" xr:uid="{00000000-0005-0000-0000-000088420000}"/>
    <cellStyle name="Standaard 4 2 8 6 3 2" xfId="25968" xr:uid="{00000000-0005-0000-0000-000089420000}"/>
    <cellStyle name="Standaard 4 2 8 6 4" xfId="11779" xr:uid="{00000000-0005-0000-0000-00008A420000}"/>
    <cellStyle name="Standaard 4 2 8 6 4 2" xfId="25969" xr:uid="{00000000-0005-0000-0000-00008B420000}"/>
    <cellStyle name="Standaard 4 2 8 6 5" xfId="16447" xr:uid="{00000000-0005-0000-0000-00008C420000}"/>
    <cellStyle name="Standaard 4 2 8 6 6" xfId="25964" xr:uid="{00000000-0005-0000-0000-00008D420000}"/>
    <cellStyle name="Standaard 4 2 8 7" xfId="2400" xr:uid="{00000000-0005-0000-0000-00008E420000}"/>
    <cellStyle name="Standaard 4 2 8 7 2" xfId="7067" xr:uid="{00000000-0005-0000-0000-00008F420000}"/>
    <cellStyle name="Standaard 4 2 8 7 2 2" xfId="25971" xr:uid="{00000000-0005-0000-0000-000090420000}"/>
    <cellStyle name="Standaard 4 2 8 7 3" xfId="11781" xr:uid="{00000000-0005-0000-0000-000091420000}"/>
    <cellStyle name="Standaard 4 2 8 7 3 2" xfId="25972" xr:uid="{00000000-0005-0000-0000-000092420000}"/>
    <cellStyle name="Standaard 4 2 8 7 4" xfId="16449" xr:uid="{00000000-0005-0000-0000-000093420000}"/>
    <cellStyle name="Standaard 4 2 8 7 5" xfId="25970" xr:uid="{00000000-0005-0000-0000-000094420000}"/>
    <cellStyle name="Standaard 4 2 8 8" xfId="4753" xr:uid="{00000000-0005-0000-0000-000095420000}"/>
    <cellStyle name="Standaard 4 2 8 8 2" xfId="25973" xr:uid="{00000000-0005-0000-0000-000096420000}"/>
    <cellStyle name="Standaard 4 2 8 9" xfId="11734" xr:uid="{00000000-0005-0000-0000-000097420000}"/>
    <cellStyle name="Standaard 4 2 8 9 2" xfId="25974" xr:uid="{00000000-0005-0000-0000-000098420000}"/>
    <cellStyle name="Standaard 4 2 9" xfId="61" xr:uid="{00000000-0005-0000-0000-000099420000}"/>
    <cellStyle name="Standaard 4 2 9 10" xfId="16450" xr:uid="{00000000-0005-0000-0000-00009A420000}"/>
    <cellStyle name="Standaard 4 2 9 11" xfId="25975" xr:uid="{00000000-0005-0000-0000-00009B420000}"/>
    <cellStyle name="Standaard 4 2 9 2" xfId="130" xr:uid="{00000000-0005-0000-0000-00009C420000}"/>
    <cellStyle name="Standaard 4 2 9 2 10" xfId="25976" xr:uid="{00000000-0005-0000-0000-00009D420000}"/>
    <cellStyle name="Standaard 4 2 9 2 2" xfId="324" xr:uid="{00000000-0005-0000-0000-00009E420000}"/>
    <cellStyle name="Standaard 4 2 9 2 2 2" xfId="715" xr:uid="{00000000-0005-0000-0000-00009F420000}"/>
    <cellStyle name="Standaard 4 2 9 2 2 2 2" xfId="2273" xr:uid="{00000000-0005-0000-0000-0000A0420000}"/>
    <cellStyle name="Standaard 4 2 9 2 2 2 2 2" xfId="4604" xr:uid="{00000000-0005-0000-0000-0000A1420000}"/>
    <cellStyle name="Standaard 4 2 9 2 2 2 2 2 2" xfId="9271" xr:uid="{00000000-0005-0000-0000-0000A2420000}"/>
    <cellStyle name="Standaard 4 2 9 2 2 2 2 2 2 2" xfId="25981" xr:uid="{00000000-0005-0000-0000-0000A3420000}"/>
    <cellStyle name="Standaard 4 2 9 2 2 2 2 2 3" xfId="11787" xr:uid="{00000000-0005-0000-0000-0000A4420000}"/>
    <cellStyle name="Standaard 4 2 9 2 2 2 2 2 3 2" xfId="25982" xr:uid="{00000000-0005-0000-0000-0000A5420000}"/>
    <cellStyle name="Standaard 4 2 9 2 2 2 2 2 4" xfId="16455" xr:uid="{00000000-0005-0000-0000-0000A6420000}"/>
    <cellStyle name="Standaard 4 2 9 2 2 2 2 2 5" xfId="25980" xr:uid="{00000000-0005-0000-0000-0000A7420000}"/>
    <cellStyle name="Standaard 4 2 9 2 2 2 2 3" xfId="6940" xr:uid="{00000000-0005-0000-0000-0000A8420000}"/>
    <cellStyle name="Standaard 4 2 9 2 2 2 2 3 2" xfId="25983" xr:uid="{00000000-0005-0000-0000-0000A9420000}"/>
    <cellStyle name="Standaard 4 2 9 2 2 2 2 4" xfId="11786" xr:uid="{00000000-0005-0000-0000-0000AA420000}"/>
    <cellStyle name="Standaard 4 2 9 2 2 2 2 4 2" xfId="25984" xr:uid="{00000000-0005-0000-0000-0000AB420000}"/>
    <cellStyle name="Standaard 4 2 9 2 2 2 2 5" xfId="16454" xr:uid="{00000000-0005-0000-0000-0000AC420000}"/>
    <cellStyle name="Standaard 4 2 9 2 2 2 2 6" xfId="25979" xr:uid="{00000000-0005-0000-0000-0000AD420000}"/>
    <cellStyle name="Standaard 4 2 9 2 2 2 3" xfId="1496" xr:uid="{00000000-0005-0000-0000-0000AE420000}"/>
    <cellStyle name="Standaard 4 2 9 2 2 2 3 2" xfId="3827" xr:uid="{00000000-0005-0000-0000-0000AF420000}"/>
    <cellStyle name="Standaard 4 2 9 2 2 2 3 2 2" xfId="8494" xr:uid="{00000000-0005-0000-0000-0000B0420000}"/>
    <cellStyle name="Standaard 4 2 9 2 2 2 3 2 2 2" xfId="25987" xr:uid="{00000000-0005-0000-0000-0000B1420000}"/>
    <cellStyle name="Standaard 4 2 9 2 2 2 3 2 3" xfId="11789" xr:uid="{00000000-0005-0000-0000-0000B2420000}"/>
    <cellStyle name="Standaard 4 2 9 2 2 2 3 2 3 2" xfId="25988" xr:uid="{00000000-0005-0000-0000-0000B3420000}"/>
    <cellStyle name="Standaard 4 2 9 2 2 2 3 2 4" xfId="16457" xr:uid="{00000000-0005-0000-0000-0000B4420000}"/>
    <cellStyle name="Standaard 4 2 9 2 2 2 3 2 5" xfId="25986" xr:uid="{00000000-0005-0000-0000-0000B5420000}"/>
    <cellStyle name="Standaard 4 2 9 2 2 2 3 3" xfId="6163" xr:uid="{00000000-0005-0000-0000-0000B6420000}"/>
    <cellStyle name="Standaard 4 2 9 2 2 2 3 3 2" xfId="25989" xr:uid="{00000000-0005-0000-0000-0000B7420000}"/>
    <cellStyle name="Standaard 4 2 9 2 2 2 3 4" xfId="11788" xr:uid="{00000000-0005-0000-0000-0000B8420000}"/>
    <cellStyle name="Standaard 4 2 9 2 2 2 3 4 2" xfId="25990" xr:uid="{00000000-0005-0000-0000-0000B9420000}"/>
    <cellStyle name="Standaard 4 2 9 2 2 2 3 5" xfId="16456" xr:uid="{00000000-0005-0000-0000-0000BA420000}"/>
    <cellStyle name="Standaard 4 2 9 2 2 2 3 6" xfId="25985" xr:uid="{00000000-0005-0000-0000-0000BB420000}"/>
    <cellStyle name="Standaard 4 2 9 2 2 2 4" xfId="3050" xr:uid="{00000000-0005-0000-0000-0000BC420000}"/>
    <cellStyle name="Standaard 4 2 9 2 2 2 4 2" xfId="7717" xr:uid="{00000000-0005-0000-0000-0000BD420000}"/>
    <cellStyle name="Standaard 4 2 9 2 2 2 4 2 2" xfId="25992" xr:uid="{00000000-0005-0000-0000-0000BE420000}"/>
    <cellStyle name="Standaard 4 2 9 2 2 2 4 3" xfId="11790" xr:uid="{00000000-0005-0000-0000-0000BF420000}"/>
    <cellStyle name="Standaard 4 2 9 2 2 2 4 3 2" xfId="25993" xr:uid="{00000000-0005-0000-0000-0000C0420000}"/>
    <cellStyle name="Standaard 4 2 9 2 2 2 4 4" xfId="16458" xr:uid="{00000000-0005-0000-0000-0000C1420000}"/>
    <cellStyle name="Standaard 4 2 9 2 2 2 4 5" xfId="25991" xr:uid="{00000000-0005-0000-0000-0000C2420000}"/>
    <cellStyle name="Standaard 4 2 9 2 2 2 5" xfId="5386" xr:uid="{00000000-0005-0000-0000-0000C3420000}"/>
    <cellStyle name="Standaard 4 2 9 2 2 2 5 2" xfId="25994" xr:uid="{00000000-0005-0000-0000-0000C4420000}"/>
    <cellStyle name="Standaard 4 2 9 2 2 2 6" xfId="11785" xr:uid="{00000000-0005-0000-0000-0000C5420000}"/>
    <cellStyle name="Standaard 4 2 9 2 2 2 6 2" xfId="25995" xr:uid="{00000000-0005-0000-0000-0000C6420000}"/>
    <cellStyle name="Standaard 4 2 9 2 2 2 7" xfId="16453" xr:uid="{00000000-0005-0000-0000-0000C7420000}"/>
    <cellStyle name="Standaard 4 2 9 2 2 2 8" xfId="25978" xr:uid="{00000000-0005-0000-0000-0000C8420000}"/>
    <cellStyle name="Standaard 4 2 9 2 2 3" xfId="1885" xr:uid="{00000000-0005-0000-0000-0000C9420000}"/>
    <cellStyle name="Standaard 4 2 9 2 2 3 2" xfId="4216" xr:uid="{00000000-0005-0000-0000-0000CA420000}"/>
    <cellStyle name="Standaard 4 2 9 2 2 3 2 2" xfId="8883" xr:uid="{00000000-0005-0000-0000-0000CB420000}"/>
    <cellStyle name="Standaard 4 2 9 2 2 3 2 2 2" xfId="25998" xr:uid="{00000000-0005-0000-0000-0000CC420000}"/>
    <cellStyle name="Standaard 4 2 9 2 2 3 2 3" xfId="11792" xr:uid="{00000000-0005-0000-0000-0000CD420000}"/>
    <cellStyle name="Standaard 4 2 9 2 2 3 2 3 2" xfId="25999" xr:uid="{00000000-0005-0000-0000-0000CE420000}"/>
    <cellStyle name="Standaard 4 2 9 2 2 3 2 4" xfId="16460" xr:uid="{00000000-0005-0000-0000-0000CF420000}"/>
    <cellStyle name="Standaard 4 2 9 2 2 3 2 5" xfId="25997" xr:uid="{00000000-0005-0000-0000-0000D0420000}"/>
    <cellStyle name="Standaard 4 2 9 2 2 3 3" xfId="6552" xr:uid="{00000000-0005-0000-0000-0000D1420000}"/>
    <cellStyle name="Standaard 4 2 9 2 2 3 3 2" xfId="26000" xr:uid="{00000000-0005-0000-0000-0000D2420000}"/>
    <cellStyle name="Standaard 4 2 9 2 2 3 4" xfId="11791" xr:uid="{00000000-0005-0000-0000-0000D3420000}"/>
    <cellStyle name="Standaard 4 2 9 2 2 3 4 2" xfId="26001" xr:uid="{00000000-0005-0000-0000-0000D4420000}"/>
    <cellStyle name="Standaard 4 2 9 2 2 3 5" xfId="16459" xr:uid="{00000000-0005-0000-0000-0000D5420000}"/>
    <cellStyle name="Standaard 4 2 9 2 2 3 6" xfId="25996" xr:uid="{00000000-0005-0000-0000-0000D6420000}"/>
    <cellStyle name="Standaard 4 2 9 2 2 4" xfId="1108" xr:uid="{00000000-0005-0000-0000-0000D7420000}"/>
    <cellStyle name="Standaard 4 2 9 2 2 4 2" xfId="3439" xr:uid="{00000000-0005-0000-0000-0000D8420000}"/>
    <cellStyle name="Standaard 4 2 9 2 2 4 2 2" xfId="8106" xr:uid="{00000000-0005-0000-0000-0000D9420000}"/>
    <cellStyle name="Standaard 4 2 9 2 2 4 2 2 2" xfId="26004" xr:uid="{00000000-0005-0000-0000-0000DA420000}"/>
    <cellStyle name="Standaard 4 2 9 2 2 4 2 3" xfId="11794" xr:uid="{00000000-0005-0000-0000-0000DB420000}"/>
    <cellStyle name="Standaard 4 2 9 2 2 4 2 3 2" xfId="26005" xr:uid="{00000000-0005-0000-0000-0000DC420000}"/>
    <cellStyle name="Standaard 4 2 9 2 2 4 2 4" xfId="16462" xr:uid="{00000000-0005-0000-0000-0000DD420000}"/>
    <cellStyle name="Standaard 4 2 9 2 2 4 2 5" xfId="26003" xr:uid="{00000000-0005-0000-0000-0000DE420000}"/>
    <cellStyle name="Standaard 4 2 9 2 2 4 3" xfId="5775" xr:uid="{00000000-0005-0000-0000-0000DF420000}"/>
    <cellStyle name="Standaard 4 2 9 2 2 4 3 2" xfId="26006" xr:uid="{00000000-0005-0000-0000-0000E0420000}"/>
    <cellStyle name="Standaard 4 2 9 2 2 4 4" xfId="11793" xr:uid="{00000000-0005-0000-0000-0000E1420000}"/>
    <cellStyle name="Standaard 4 2 9 2 2 4 4 2" xfId="26007" xr:uid="{00000000-0005-0000-0000-0000E2420000}"/>
    <cellStyle name="Standaard 4 2 9 2 2 4 5" xfId="16461" xr:uid="{00000000-0005-0000-0000-0000E3420000}"/>
    <cellStyle name="Standaard 4 2 9 2 2 4 6" xfId="26002" xr:uid="{00000000-0005-0000-0000-0000E4420000}"/>
    <cellStyle name="Standaard 4 2 9 2 2 5" xfId="2662" xr:uid="{00000000-0005-0000-0000-0000E5420000}"/>
    <cellStyle name="Standaard 4 2 9 2 2 5 2" xfId="7329" xr:uid="{00000000-0005-0000-0000-0000E6420000}"/>
    <cellStyle name="Standaard 4 2 9 2 2 5 2 2" xfId="26009" xr:uid="{00000000-0005-0000-0000-0000E7420000}"/>
    <cellStyle name="Standaard 4 2 9 2 2 5 3" xfId="11795" xr:uid="{00000000-0005-0000-0000-0000E8420000}"/>
    <cellStyle name="Standaard 4 2 9 2 2 5 3 2" xfId="26010" xr:uid="{00000000-0005-0000-0000-0000E9420000}"/>
    <cellStyle name="Standaard 4 2 9 2 2 5 4" xfId="16463" xr:uid="{00000000-0005-0000-0000-0000EA420000}"/>
    <cellStyle name="Standaard 4 2 9 2 2 5 5" xfId="26008" xr:uid="{00000000-0005-0000-0000-0000EB420000}"/>
    <cellStyle name="Standaard 4 2 9 2 2 6" xfId="4998" xr:uid="{00000000-0005-0000-0000-0000EC420000}"/>
    <cellStyle name="Standaard 4 2 9 2 2 6 2" xfId="26011" xr:uid="{00000000-0005-0000-0000-0000ED420000}"/>
    <cellStyle name="Standaard 4 2 9 2 2 7" xfId="11784" xr:uid="{00000000-0005-0000-0000-0000EE420000}"/>
    <cellStyle name="Standaard 4 2 9 2 2 7 2" xfId="26012" xr:uid="{00000000-0005-0000-0000-0000EF420000}"/>
    <cellStyle name="Standaard 4 2 9 2 2 8" xfId="16452" xr:uid="{00000000-0005-0000-0000-0000F0420000}"/>
    <cellStyle name="Standaard 4 2 9 2 2 9" xfId="25977" xr:uid="{00000000-0005-0000-0000-0000F1420000}"/>
    <cellStyle name="Standaard 4 2 9 2 3" xfId="521" xr:uid="{00000000-0005-0000-0000-0000F2420000}"/>
    <cellStyle name="Standaard 4 2 9 2 3 2" xfId="2079" xr:uid="{00000000-0005-0000-0000-0000F3420000}"/>
    <cellStyle name="Standaard 4 2 9 2 3 2 2" xfId="4410" xr:uid="{00000000-0005-0000-0000-0000F4420000}"/>
    <cellStyle name="Standaard 4 2 9 2 3 2 2 2" xfId="9077" xr:uid="{00000000-0005-0000-0000-0000F5420000}"/>
    <cellStyle name="Standaard 4 2 9 2 3 2 2 2 2" xfId="26016" xr:uid="{00000000-0005-0000-0000-0000F6420000}"/>
    <cellStyle name="Standaard 4 2 9 2 3 2 2 3" xfId="11798" xr:uid="{00000000-0005-0000-0000-0000F7420000}"/>
    <cellStyle name="Standaard 4 2 9 2 3 2 2 3 2" xfId="26017" xr:uid="{00000000-0005-0000-0000-0000F8420000}"/>
    <cellStyle name="Standaard 4 2 9 2 3 2 2 4" xfId="16466" xr:uid="{00000000-0005-0000-0000-0000F9420000}"/>
    <cellStyle name="Standaard 4 2 9 2 3 2 2 5" xfId="26015" xr:uid="{00000000-0005-0000-0000-0000FA420000}"/>
    <cellStyle name="Standaard 4 2 9 2 3 2 3" xfId="6746" xr:uid="{00000000-0005-0000-0000-0000FB420000}"/>
    <cellStyle name="Standaard 4 2 9 2 3 2 3 2" xfId="26018" xr:uid="{00000000-0005-0000-0000-0000FC420000}"/>
    <cellStyle name="Standaard 4 2 9 2 3 2 4" xfId="11797" xr:uid="{00000000-0005-0000-0000-0000FD420000}"/>
    <cellStyle name="Standaard 4 2 9 2 3 2 4 2" xfId="26019" xr:uid="{00000000-0005-0000-0000-0000FE420000}"/>
    <cellStyle name="Standaard 4 2 9 2 3 2 5" xfId="16465" xr:uid="{00000000-0005-0000-0000-0000FF420000}"/>
    <cellStyle name="Standaard 4 2 9 2 3 2 6" xfId="26014" xr:uid="{00000000-0005-0000-0000-000000430000}"/>
    <cellStyle name="Standaard 4 2 9 2 3 3" xfId="1302" xr:uid="{00000000-0005-0000-0000-000001430000}"/>
    <cellStyle name="Standaard 4 2 9 2 3 3 2" xfId="3633" xr:uid="{00000000-0005-0000-0000-000002430000}"/>
    <cellStyle name="Standaard 4 2 9 2 3 3 2 2" xfId="8300" xr:uid="{00000000-0005-0000-0000-000003430000}"/>
    <cellStyle name="Standaard 4 2 9 2 3 3 2 2 2" xfId="26022" xr:uid="{00000000-0005-0000-0000-000004430000}"/>
    <cellStyle name="Standaard 4 2 9 2 3 3 2 3" xfId="11800" xr:uid="{00000000-0005-0000-0000-000005430000}"/>
    <cellStyle name="Standaard 4 2 9 2 3 3 2 3 2" xfId="26023" xr:uid="{00000000-0005-0000-0000-000006430000}"/>
    <cellStyle name="Standaard 4 2 9 2 3 3 2 4" xfId="16468" xr:uid="{00000000-0005-0000-0000-000007430000}"/>
    <cellStyle name="Standaard 4 2 9 2 3 3 2 5" xfId="26021" xr:uid="{00000000-0005-0000-0000-000008430000}"/>
    <cellStyle name="Standaard 4 2 9 2 3 3 3" xfId="5969" xr:uid="{00000000-0005-0000-0000-000009430000}"/>
    <cellStyle name="Standaard 4 2 9 2 3 3 3 2" xfId="26024" xr:uid="{00000000-0005-0000-0000-00000A430000}"/>
    <cellStyle name="Standaard 4 2 9 2 3 3 4" xfId="11799" xr:uid="{00000000-0005-0000-0000-00000B430000}"/>
    <cellStyle name="Standaard 4 2 9 2 3 3 4 2" xfId="26025" xr:uid="{00000000-0005-0000-0000-00000C430000}"/>
    <cellStyle name="Standaard 4 2 9 2 3 3 5" xfId="16467" xr:uid="{00000000-0005-0000-0000-00000D430000}"/>
    <cellStyle name="Standaard 4 2 9 2 3 3 6" xfId="26020" xr:uid="{00000000-0005-0000-0000-00000E430000}"/>
    <cellStyle name="Standaard 4 2 9 2 3 4" xfId="2856" xr:uid="{00000000-0005-0000-0000-00000F430000}"/>
    <cellStyle name="Standaard 4 2 9 2 3 4 2" xfId="7523" xr:uid="{00000000-0005-0000-0000-000010430000}"/>
    <cellStyle name="Standaard 4 2 9 2 3 4 2 2" xfId="26027" xr:uid="{00000000-0005-0000-0000-000011430000}"/>
    <cellStyle name="Standaard 4 2 9 2 3 4 3" xfId="11801" xr:uid="{00000000-0005-0000-0000-000012430000}"/>
    <cellStyle name="Standaard 4 2 9 2 3 4 3 2" xfId="26028" xr:uid="{00000000-0005-0000-0000-000013430000}"/>
    <cellStyle name="Standaard 4 2 9 2 3 4 4" xfId="16469" xr:uid="{00000000-0005-0000-0000-000014430000}"/>
    <cellStyle name="Standaard 4 2 9 2 3 4 5" xfId="26026" xr:uid="{00000000-0005-0000-0000-000015430000}"/>
    <cellStyle name="Standaard 4 2 9 2 3 5" xfId="5192" xr:uid="{00000000-0005-0000-0000-000016430000}"/>
    <cellStyle name="Standaard 4 2 9 2 3 5 2" xfId="26029" xr:uid="{00000000-0005-0000-0000-000017430000}"/>
    <cellStyle name="Standaard 4 2 9 2 3 6" xfId="11796" xr:uid="{00000000-0005-0000-0000-000018430000}"/>
    <cellStyle name="Standaard 4 2 9 2 3 6 2" xfId="26030" xr:uid="{00000000-0005-0000-0000-000019430000}"/>
    <cellStyle name="Standaard 4 2 9 2 3 7" xfId="16464" xr:uid="{00000000-0005-0000-0000-00001A430000}"/>
    <cellStyle name="Standaard 4 2 9 2 3 8" xfId="26013" xr:uid="{00000000-0005-0000-0000-00001B430000}"/>
    <cellStyle name="Standaard 4 2 9 2 4" xfId="1691" xr:uid="{00000000-0005-0000-0000-00001C430000}"/>
    <cellStyle name="Standaard 4 2 9 2 4 2" xfId="4022" xr:uid="{00000000-0005-0000-0000-00001D430000}"/>
    <cellStyle name="Standaard 4 2 9 2 4 2 2" xfId="8689" xr:uid="{00000000-0005-0000-0000-00001E430000}"/>
    <cellStyle name="Standaard 4 2 9 2 4 2 2 2" xfId="26033" xr:uid="{00000000-0005-0000-0000-00001F430000}"/>
    <cellStyle name="Standaard 4 2 9 2 4 2 3" xfId="11803" xr:uid="{00000000-0005-0000-0000-000020430000}"/>
    <cellStyle name="Standaard 4 2 9 2 4 2 3 2" xfId="26034" xr:uid="{00000000-0005-0000-0000-000021430000}"/>
    <cellStyle name="Standaard 4 2 9 2 4 2 4" xfId="16471" xr:uid="{00000000-0005-0000-0000-000022430000}"/>
    <cellStyle name="Standaard 4 2 9 2 4 2 5" xfId="26032" xr:uid="{00000000-0005-0000-0000-000023430000}"/>
    <cellStyle name="Standaard 4 2 9 2 4 3" xfId="6358" xr:uid="{00000000-0005-0000-0000-000024430000}"/>
    <cellStyle name="Standaard 4 2 9 2 4 3 2" xfId="26035" xr:uid="{00000000-0005-0000-0000-000025430000}"/>
    <cellStyle name="Standaard 4 2 9 2 4 4" xfId="11802" xr:uid="{00000000-0005-0000-0000-000026430000}"/>
    <cellStyle name="Standaard 4 2 9 2 4 4 2" xfId="26036" xr:uid="{00000000-0005-0000-0000-000027430000}"/>
    <cellStyle name="Standaard 4 2 9 2 4 5" xfId="16470" xr:uid="{00000000-0005-0000-0000-000028430000}"/>
    <cellStyle name="Standaard 4 2 9 2 4 6" xfId="26031" xr:uid="{00000000-0005-0000-0000-000029430000}"/>
    <cellStyle name="Standaard 4 2 9 2 5" xfId="914" xr:uid="{00000000-0005-0000-0000-00002A430000}"/>
    <cellStyle name="Standaard 4 2 9 2 5 2" xfId="3245" xr:uid="{00000000-0005-0000-0000-00002B430000}"/>
    <cellStyle name="Standaard 4 2 9 2 5 2 2" xfId="7912" xr:uid="{00000000-0005-0000-0000-00002C430000}"/>
    <cellStyle name="Standaard 4 2 9 2 5 2 2 2" xfId="26039" xr:uid="{00000000-0005-0000-0000-00002D430000}"/>
    <cellStyle name="Standaard 4 2 9 2 5 2 3" xfId="11805" xr:uid="{00000000-0005-0000-0000-00002E430000}"/>
    <cellStyle name="Standaard 4 2 9 2 5 2 3 2" xfId="26040" xr:uid="{00000000-0005-0000-0000-00002F430000}"/>
    <cellStyle name="Standaard 4 2 9 2 5 2 4" xfId="16473" xr:uid="{00000000-0005-0000-0000-000030430000}"/>
    <cellStyle name="Standaard 4 2 9 2 5 2 5" xfId="26038" xr:uid="{00000000-0005-0000-0000-000031430000}"/>
    <cellStyle name="Standaard 4 2 9 2 5 3" xfId="5581" xr:uid="{00000000-0005-0000-0000-000032430000}"/>
    <cellStyle name="Standaard 4 2 9 2 5 3 2" xfId="26041" xr:uid="{00000000-0005-0000-0000-000033430000}"/>
    <cellStyle name="Standaard 4 2 9 2 5 4" xfId="11804" xr:uid="{00000000-0005-0000-0000-000034430000}"/>
    <cellStyle name="Standaard 4 2 9 2 5 4 2" xfId="26042" xr:uid="{00000000-0005-0000-0000-000035430000}"/>
    <cellStyle name="Standaard 4 2 9 2 5 5" xfId="16472" xr:uid="{00000000-0005-0000-0000-000036430000}"/>
    <cellStyle name="Standaard 4 2 9 2 5 6" xfId="26037" xr:uid="{00000000-0005-0000-0000-000037430000}"/>
    <cellStyle name="Standaard 4 2 9 2 6" xfId="2468" xr:uid="{00000000-0005-0000-0000-000038430000}"/>
    <cellStyle name="Standaard 4 2 9 2 6 2" xfId="7135" xr:uid="{00000000-0005-0000-0000-000039430000}"/>
    <cellStyle name="Standaard 4 2 9 2 6 2 2" xfId="26044" xr:uid="{00000000-0005-0000-0000-00003A430000}"/>
    <cellStyle name="Standaard 4 2 9 2 6 3" xfId="11806" xr:uid="{00000000-0005-0000-0000-00003B430000}"/>
    <cellStyle name="Standaard 4 2 9 2 6 3 2" xfId="26045" xr:uid="{00000000-0005-0000-0000-00003C430000}"/>
    <cellStyle name="Standaard 4 2 9 2 6 4" xfId="16474" xr:uid="{00000000-0005-0000-0000-00003D430000}"/>
    <cellStyle name="Standaard 4 2 9 2 6 5" xfId="26043" xr:uid="{00000000-0005-0000-0000-00003E430000}"/>
    <cellStyle name="Standaard 4 2 9 2 7" xfId="4804" xr:uid="{00000000-0005-0000-0000-00003F430000}"/>
    <cellStyle name="Standaard 4 2 9 2 7 2" xfId="26046" xr:uid="{00000000-0005-0000-0000-000040430000}"/>
    <cellStyle name="Standaard 4 2 9 2 8" xfId="11783" xr:uid="{00000000-0005-0000-0000-000041430000}"/>
    <cellStyle name="Standaard 4 2 9 2 8 2" xfId="26047" xr:uid="{00000000-0005-0000-0000-000042430000}"/>
    <cellStyle name="Standaard 4 2 9 2 9" xfId="16451" xr:uid="{00000000-0005-0000-0000-000043430000}"/>
    <cellStyle name="Standaard 4 2 9 3" xfId="257" xr:uid="{00000000-0005-0000-0000-000044430000}"/>
    <cellStyle name="Standaard 4 2 9 3 2" xfId="648" xr:uid="{00000000-0005-0000-0000-000045430000}"/>
    <cellStyle name="Standaard 4 2 9 3 2 2" xfId="2206" xr:uid="{00000000-0005-0000-0000-000046430000}"/>
    <cellStyle name="Standaard 4 2 9 3 2 2 2" xfId="4537" xr:uid="{00000000-0005-0000-0000-000047430000}"/>
    <cellStyle name="Standaard 4 2 9 3 2 2 2 2" xfId="9204" xr:uid="{00000000-0005-0000-0000-000048430000}"/>
    <cellStyle name="Standaard 4 2 9 3 2 2 2 2 2" xfId="26052" xr:uid="{00000000-0005-0000-0000-000049430000}"/>
    <cellStyle name="Standaard 4 2 9 3 2 2 2 3" xfId="11810" xr:uid="{00000000-0005-0000-0000-00004A430000}"/>
    <cellStyle name="Standaard 4 2 9 3 2 2 2 3 2" xfId="26053" xr:uid="{00000000-0005-0000-0000-00004B430000}"/>
    <cellStyle name="Standaard 4 2 9 3 2 2 2 4" xfId="16478" xr:uid="{00000000-0005-0000-0000-00004C430000}"/>
    <cellStyle name="Standaard 4 2 9 3 2 2 2 5" xfId="26051" xr:uid="{00000000-0005-0000-0000-00004D430000}"/>
    <cellStyle name="Standaard 4 2 9 3 2 2 3" xfId="6873" xr:uid="{00000000-0005-0000-0000-00004E430000}"/>
    <cellStyle name="Standaard 4 2 9 3 2 2 3 2" xfId="26054" xr:uid="{00000000-0005-0000-0000-00004F430000}"/>
    <cellStyle name="Standaard 4 2 9 3 2 2 4" xfId="11809" xr:uid="{00000000-0005-0000-0000-000050430000}"/>
    <cellStyle name="Standaard 4 2 9 3 2 2 4 2" xfId="26055" xr:uid="{00000000-0005-0000-0000-000051430000}"/>
    <cellStyle name="Standaard 4 2 9 3 2 2 5" xfId="16477" xr:uid="{00000000-0005-0000-0000-000052430000}"/>
    <cellStyle name="Standaard 4 2 9 3 2 2 6" xfId="26050" xr:uid="{00000000-0005-0000-0000-000053430000}"/>
    <cellStyle name="Standaard 4 2 9 3 2 3" xfId="1429" xr:uid="{00000000-0005-0000-0000-000054430000}"/>
    <cellStyle name="Standaard 4 2 9 3 2 3 2" xfId="3760" xr:uid="{00000000-0005-0000-0000-000055430000}"/>
    <cellStyle name="Standaard 4 2 9 3 2 3 2 2" xfId="8427" xr:uid="{00000000-0005-0000-0000-000056430000}"/>
    <cellStyle name="Standaard 4 2 9 3 2 3 2 2 2" xfId="26058" xr:uid="{00000000-0005-0000-0000-000057430000}"/>
    <cellStyle name="Standaard 4 2 9 3 2 3 2 3" xfId="11812" xr:uid="{00000000-0005-0000-0000-000058430000}"/>
    <cellStyle name="Standaard 4 2 9 3 2 3 2 3 2" xfId="26059" xr:uid="{00000000-0005-0000-0000-000059430000}"/>
    <cellStyle name="Standaard 4 2 9 3 2 3 2 4" xfId="16480" xr:uid="{00000000-0005-0000-0000-00005A430000}"/>
    <cellStyle name="Standaard 4 2 9 3 2 3 2 5" xfId="26057" xr:uid="{00000000-0005-0000-0000-00005B430000}"/>
    <cellStyle name="Standaard 4 2 9 3 2 3 3" xfId="6096" xr:uid="{00000000-0005-0000-0000-00005C430000}"/>
    <cellStyle name="Standaard 4 2 9 3 2 3 3 2" xfId="26060" xr:uid="{00000000-0005-0000-0000-00005D430000}"/>
    <cellStyle name="Standaard 4 2 9 3 2 3 4" xfId="11811" xr:uid="{00000000-0005-0000-0000-00005E430000}"/>
    <cellStyle name="Standaard 4 2 9 3 2 3 4 2" xfId="26061" xr:uid="{00000000-0005-0000-0000-00005F430000}"/>
    <cellStyle name="Standaard 4 2 9 3 2 3 5" xfId="16479" xr:uid="{00000000-0005-0000-0000-000060430000}"/>
    <cellStyle name="Standaard 4 2 9 3 2 3 6" xfId="26056" xr:uid="{00000000-0005-0000-0000-000061430000}"/>
    <cellStyle name="Standaard 4 2 9 3 2 4" xfId="2983" xr:uid="{00000000-0005-0000-0000-000062430000}"/>
    <cellStyle name="Standaard 4 2 9 3 2 4 2" xfId="7650" xr:uid="{00000000-0005-0000-0000-000063430000}"/>
    <cellStyle name="Standaard 4 2 9 3 2 4 2 2" xfId="26063" xr:uid="{00000000-0005-0000-0000-000064430000}"/>
    <cellStyle name="Standaard 4 2 9 3 2 4 3" xfId="11813" xr:uid="{00000000-0005-0000-0000-000065430000}"/>
    <cellStyle name="Standaard 4 2 9 3 2 4 3 2" xfId="26064" xr:uid="{00000000-0005-0000-0000-000066430000}"/>
    <cellStyle name="Standaard 4 2 9 3 2 4 4" xfId="16481" xr:uid="{00000000-0005-0000-0000-000067430000}"/>
    <cellStyle name="Standaard 4 2 9 3 2 4 5" xfId="26062" xr:uid="{00000000-0005-0000-0000-000068430000}"/>
    <cellStyle name="Standaard 4 2 9 3 2 5" xfId="5319" xr:uid="{00000000-0005-0000-0000-000069430000}"/>
    <cellStyle name="Standaard 4 2 9 3 2 5 2" xfId="26065" xr:uid="{00000000-0005-0000-0000-00006A430000}"/>
    <cellStyle name="Standaard 4 2 9 3 2 6" xfId="11808" xr:uid="{00000000-0005-0000-0000-00006B430000}"/>
    <cellStyle name="Standaard 4 2 9 3 2 6 2" xfId="26066" xr:uid="{00000000-0005-0000-0000-00006C430000}"/>
    <cellStyle name="Standaard 4 2 9 3 2 7" xfId="16476" xr:uid="{00000000-0005-0000-0000-00006D430000}"/>
    <cellStyle name="Standaard 4 2 9 3 2 8" xfId="26049" xr:uid="{00000000-0005-0000-0000-00006E430000}"/>
    <cellStyle name="Standaard 4 2 9 3 3" xfId="1818" xr:uid="{00000000-0005-0000-0000-00006F430000}"/>
    <cellStyle name="Standaard 4 2 9 3 3 2" xfId="4149" xr:uid="{00000000-0005-0000-0000-000070430000}"/>
    <cellStyle name="Standaard 4 2 9 3 3 2 2" xfId="8816" xr:uid="{00000000-0005-0000-0000-000071430000}"/>
    <cellStyle name="Standaard 4 2 9 3 3 2 2 2" xfId="26069" xr:uid="{00000000-0005-0000-0000-000072430000}"/>
    <cellStyle name="Standaard 4 2 9 3 3 2 3" xfId="11815" xr:uid="{00000000-0005-0000-0000-000073430000}"/>
    <cellStyle name="Standaard 4 2 9 3 3 2 3 2" xfId="26070" xr:uid="{00000000-0005-0000-0000-000074430000}"/>
    <cellStyle name="Standaard 4 2 9 3 3 2 4" xfId="16483" xr:uid="{00000000-0005-0000-0000-000075430000}"/>
    <cellStyle name="Standaard 4 2 9 3 3 2 5" xfId="26068" xr:uid="{00000000-0005-0000-0000-000076430000}"/>
    <cellStyle name="Standaard 4 2 9 3 3 3" xfId="6485" xr:uid="{00000000-0005-0000-0000-000077430000}"/>
    <cellStyle name="Standaard 4 2 9 3 3 3 2" xfId="26071" xr:uid="{00000000-0005-0000-0000-000078430000}"/>
    <cellStyle name="Standaard 4 2 9 3 3 4" xfId="11814" xr:uid="{00000000-0005-0000-0000-000079430000}"/>
    <cellStyle name="Standaard 4 2 9 3 3 4 2" xfId="26072" xr:uid="{00000000-0005-0000-0000-00007A430000}"/>
    <cellStyle name="Standaard 4 2 9 3 3 5" xfId="16482" xr:uid="{00000000-0005-0000-0000-00007B430000}"/>
    <cellStyle name="Standaard 4 2 9 3 3 6" xfId="26067" xr:uid="{00000000-0005-0000-0000-00007C430000}"/>
    <cellStyle name="Standaard 4 2 9 3 4" xfId="1041" xr:uid="{00000000-0005-0000-0000-00007D430000}"/>
    <cellStyle name="Standaard 4 2 9 3 4 2" xfId="3372" xr:uid="{00000000-0005-0000-0000-00007E430000}"/>
    <cellStyle name="Standaard 4 2 9 3 4 2 2" xfId="8039" xr:uid="{00000000-0005-0000-0000-00007F430000}"/>
    <cellStyle name="Standaard 4 2 9 3 4 2 2 2" xfId="26075" xr:uid="{00000000-0005-0000-0000-000080430000}"/>
    <cellStyle name="Standaard 4 2 9 3 4 2 3" xfId="11817" xr:uid="{00000000-0005-0000-0000-000081430000}"/>
    <cellStyle name="Standaard 4 2 9 3 4 2 3 2" xfId="26076" xr:uid="{00000000-0005-0000-0000-000082430000}"/>
    <cellStyle name="Standaard 4 2 9 3 4 2 4" xfId="16485" xr:uid="{00000000-0005-0000-0000-000083430000}"/>
    <cellStyle name="Standaard 4 2 9 3 4 2 5" xfId="26074" xr:uid="{00000000-0005-0000-0000-000084430000}"/>
    <cellStyle name="Standaard 4 2 9 3 4 3" xfId="5708" xr:uid="{00000000-0005-0000-0000-000085430000}"/>
    <cellStyle name="Standaard 4 2 9 3 4 3 2" xfId="26077" xr:uid="{00000000-0005-0000-0000-000086430000}"/>
    <cellStyle name="Standaard 4 2 9 3 4 4" xfId="11816" xr:uid="{00000000-0005-0000-0000-000087430000}"/>
    <cellStyle name="Standaard 4 2 9 3 4 4 2" xfId="26078" xr:uid="{00000000-0005-0000-0000-000088430000}"/>
    <cellStyle name="Standaard 4 2 9 3 4 5" xfId="16484" xr:uid="{00000000-0005-0000-0000-000089430000}"/>
    <cellStyle name="Standaard 4 2 9 3 4 6" xfId="26073" xr:uid="{00000000-0005-0000-0000-00008A430000}"/>
    <cellStyle name="Standaard 4 2 9 3 5" xfId="2595" xr:uid="{00000000-0005-0000-0000-00008B430000}"/>
    <cellStyle name="Standaard 4 2 9 3 5 2" xfId="7262" xr:uid="{00000000-0005-0000-0000-00008C430000}"/>
    <cellStyle name="Standaard 4 2 9 3 5 2 2" xfId="26080" xr:uid="{00000000-0005-0000-0000-00008D430000}"/>
    <cellStyle name="Standaard 4 2 9 3 5 3" xfId="11818" xr:uid="{00000000-0005-0000-0000-00008E430000}"/>
    <cellStyle name="Standaard 4 2 9 3 5 3 2" xfId="26081" xr:uid="{00000000-0005-0000-0000-00008F430000}"/>
    <cellStyle name="Standaard 4 2 9 3 5 4" xfId="16486" xr:uid="{00000000-0005-0000-0000-000090430000}"/>
    <cellStyle name="Standaard 4 2 9 3 5 5" xfId="26079" xr:uid="{00000000-0005-0000-0000-000091430000}"/>
    <cellStyle name="Standaard 4 2 9 3 6" xfId="4931" xr:uid="{00000000-0005-0000-0000-000092430000}"/>
    <cellStyle name="Standaard 4 2 9 3 6 2" xfId="26082" xr:uid="{00000000-0005-0000-0000-000093430000}"/>
    <cellStyle name="Standaard 4 2 9 3 7" xfId="11807" xr:uid="{00000000-0005-0000-0000-000094430000}"/>
    <cellStyle name="Standaard 4 2 9 3 7 2" xfId="26083" xr:uid="{00000000-0005-0000-0000-000095430000}"/>
    <cellStyle name="Standaard 4 2 9 3 8" xfId="16475" xr:uid="{00000000-0005-0000-0000-000096430000}"/>
    <cellStyle name="Standaard 4 2 9 3 9" xfId="26048" xr:uid="{00000000-0005-0000-0000-000097430000}"/>
    <cellStyle name="Standaard 4 2 9 4" xfId="454" xr:uid="{00000000-0005-0000-0000-000098430000}"/>
    <cellStyle name="Standaard 4 2 9 4 2" xfId="2012" xr:uid="{00000000-0005-0000-0000-000099430000}"/>
    <cellStyle name="Standaard 4 2 9 4 2 2" xfId="4343" xr:uid="{00000000-0005-0000-0000-00009A430000}"/>
    <cellStyle name="Standaard 4 2 9 4 2 2 2" xfId="9010" xr:uid="{00000000-0005-0000-0000-00009B430000}"/>
    <cellStyle name="Standaard 4 2 9 4 2 2 2 2" xfId="26087" xr:uid="{00000000-0005-0000-0000-00009C430000}"/>
    <cellStyle name="Standaard 4 2 9 4 2 2 3" xfId="11821" xr:uid="{00000000-0005-0000-0000-00009D430000}"/>
    <cellStyle name="Standaard 4 2 9 4 2 2 3 2" xfId="26088" xr:uid="{00000000-0005-0000-0000-00009E430000}"/>
    <cellStyle name="Standaard 4 2 9 4 2 2 4" xfId="16489" xr:uid="{00000000-0005-0000-0000-00009F430000}"/>
    <cellStyle name="Standaard 4 2 9 4 2 2 5" xfId="26086" xr:uid="{00000000-0005-0000-0000-0000A0430000}"/>
    <cellStyle name="Standaard 4 2 9 4 2 3" xfId="6679" xr:uid="{00000000-0005-0000-0000-0000A1430000}"/>
    <cellStyle name="Standaard 4 2 9 4 2 3 2" xfId="26089" xr:uid="{00000000-0005-0000-0000-0000A2430000}"/>
    <cellStyle name="Standaard 4 2 9 4 2 4" xfId="11820" xr:uid="{00000000-0005-0000-0000-0000A3430000}"/>
    <cellStyle name="Standaard 4 2 9 4 2 4 2" xfId="26090" xr:uid="{00000000-0005-0000-0000-0000A4430000}"/>
    <cellStyle name="Standaard 4 2 9 4 2 5" xfId="16488" xr:uid="{00000000-0005-0000-0000-0000A5430000}"/>
    <cellStyle name="Standaard 4 2 9 4 2 6" xfId="26085" xr:uid="{00000000-0005-0000-0000-0000A6430000}"/>
    <cellStyle name="Standaard 4 2 9 4 3" xfId="1235" xr:uid="{00000000-0005-0000-0000-0000A7430000}"/>
    <cellStyle name="Standaard 4 2 9 4 3 2" xfId="3566" xr:uid="{00000000-0005-0000-0000-0000A8430000}"/>
    <cellStyle name="Standaard 4 2 9 4 3 2 2" xfId="8233" xr:uid="{00000000-0005-0000-0000-0000A9430000}"/>
    <cellStyle name="Standaard 4 2 9 4 3 2 2 2" xfId="26093" xr:uid="{00000000-0005-0000-0000-0000AA430000}"/>
    <cellStyle name="Standaard 4 2 9 4 3 2 3" xfId="11823" xr:uid="{00000000-0005-0000-0000-0000AB430000}"/>
    <cellStyle name="Standaard 4 2 9 4 3 2 3 2" xfId="26094" xr:uid="{00000000-0005-0000-0000-0000AC430000}"/>
    <cellStyle name="Standaard 4 2 9 4 3 2 4" xfId="16491" xr:uid="{00000000-0005-0000-0000-0000AD430000}"/>
    <cellStyle name="Standaard 4 2 9 4 3 2 5" xfId="26092" xr:uid="{00000000-0005-0000-0000-0000AE430000}"/>
    <cellStyle name="Standaard 4 2 9 4 3 3" xfId="5902" xr:uid="{00000000-0005-0000-0000-0000AF430000}"/>
    <cellStyle name="Standaard 4 2 9 4 3 3 2" xfId="26095" xr:uid="{00000000-0005-0000-0000-0000B0430000}"/>
    <cellStyle name="Standaard 4 2 9 4 3 4" xfId="11822" xr:uid="{00000000-0005-0000-0000-0000B1430000}"/>
    <cellStyle name="Standaard 4 2 9 4 3 4 2" xfId="26096" xr:uid="{00000000-0005-0000-0000-0000B2430000}"/>
    <cellStyle name="Standaard 4 2 9 4 3 5" xfId="16490" xr:uid="{00000000-0005-0000-0000-0000B3430000}"/>
    <cellStyle name="Standaard 4 2 9 4 3 6" xfId="26091" xr:uid="{00000000-0005-0000-0000-0000B4430000}"/>
    <cellStyle name="Standaard 4 2 9 4 4" xfId="2789" xr:uid="{00000000-0005-0000-0000-0000B5430000}"/>
    <cellStyle name="Standaard 4 2 9 4 4 2" xfId="7456" xr:uid="{00000000-0005-0000-0000-0000B6430000}"/>
    <cellStyle name="Standaard 4 2 9 4 4 2 2" xfId="26098" xr:uid="{00000000-0005-0000-0000-0000B7430000}"/>
    <cellStyle name="Standaard 4 2 9 4 4 3" xfId="11824" xr:uid="{00000000-0005-0000-0000-0000B8430000}"/>
    <cellStyle name="Standaard 4 2 9 4 4 3 2" xfId="26099" xr:uid="{00000000-0005-0000-0000-0000B9430000}"/>
    <cellStyle name="Standaard 4 2 9 4 4 4" xfId="16492" xr:uid="{00000000-0005-0000-0000-0000BA430000}"/>
    <cellStyle name="Standaard 4 2 9 4 4 5" xfId="26097" xr:uid="{00000000-0005-0000-0000-0000BB430000}"/>
    <cellStyle name="Standaard 4 2 9 4 5" xfId="5125" xr:uid="{00000000-0005-0000-0000-0000BC430000}"/>
    <cellStyle name="Standaard 4 2 9 4 5 2" xfId="26100" xr:uid="{00000000-0005-0000-0000-0000BD430000}"/>
    <cellStyle name="Standaard 4 2 9 4 6" xfId="11819" xr:uid="{00000000-0005-0000-0000-0000BE430000}"/>
    <cellStyle name="Standaard 4 2 9 4 6 2" xfId="26101" xr:uid="{00000000-0005-0000-0000-0000BF430000}"/>
    <cellStyle name="Standaard 4 2 9 4 7" xfId="16487" xr:uid="{00000000-0005-0000-0000-0000C0430000}"/>
    <cellStyle name="Standaard 4 2 9 4 8" xfId="26084" xr:uid="{00000000-0005-0000-0000-0000C1430000}"/>
    <cellStyle name="Standaard 4 2 9 5" xfId="1624" xr:uid="{00000000-0005-0000-0000-0000C2430000}"/>
    <cellStyle name="Standaard 4 2 9 5 2" xfId="3955" xr:uid="{00000000-0005-0000-0000-0000C3430000}"/>
    <cellStyle name="Standaard 4 2 9 5 2 2" xfId="8622" xr:uid="{00000000-0005-0000-0000-0000C4430000}"/>
    <cellStyle name="Standaard 4 2 9 5 2 2 2" xfId="26104" xr:uid="{00000000-0005-0000-0000-0000C5430000}"/>
    <cellStyle name="Standaard 4 2 9 5 2 3" xfId="11826" xr:uid="{00000000-0005-0000-0000-0000C6430000}"/>
    <cellStyle name="Standaard 4 2 9 5 2 3 2" xfId="26105" xr:uid="{00000000-0005-0000-0000-0000C7430000}"/>
    <cellStyle name="Standaard 4 2 9 5 2 4" xfId="16494" xr:uid="{00000000-0005-0000-0000-0000C8430000}"/>
    <cellStyle name="Standaard 4 2 9 5 2 5" xfId="26103" xr:uid="{00000000-0005-0000-0000-0000C9430000}"/>
    <cellStyle name="Standaard 4 2 9 5 3" xfId="6291" xr:uid="{00000000-0005-0000-0000-0000CA430000}"/>
    <cellStyle name="Standaard 4 2 9 5 3 2" xfId="26106" xr:uid="{00000000-0005-0000-0000-0000CB430000}"/>
    <cellStyle name="Standaard 4 2 9 5 4" xfId="11825" xr:uid="{00000000-0005-0000-0000-0000CC430000}"/>
    <cellStyle name="Standaard 4 2 9 5 4 2" xfId="26107" xr:uid="{00000000-0005-0000-0000-0000CD430000}"/>
    <cellStyle name="Standaard 4 2 9 5 5" xfId="16493" xr:uid="{00000000-0005-0000-0000-0000CE430000}"/>
    <cellStyle name="Standaard 4 2 9 5 6" xfId="26102" xr:uid="{00000000-0005-0000-0000-0000CF430000}"/>
    <cellStyle name="Standaard 4 2 9 6" xfId="847" xr:uid="{00000000-0005-0000-0000-0000D0430000}"/>
    <cellStyle name="Standaard 4 2 9 6 2" xfId="3178" xr:uid="{00000000-0005-0000-0000-0000D1430000}"/>
    <cellStyle name="Standaard 4 2 9 6 2 2" xfId="7845" xr:uid="{00000000-0005-0000-0000-0000D2430000}"/>
    <cellStyle name="Standaard 4 2 9 6 2 2 2" xfId="26110" xr:uid="{00000000-0005-0000-0000-0000D3430000}"/>
    <cellStyle name="Standaard 4 2 9 6 2 3" xfId="11828" xr:uid="{00000000-0005-0000-0000-0000D4430000}"/>
    <cellStyle name="Standaard 4 2 9 6 2 3 2" xfId="26111" xr:uid="{00000000-0005-0000-0000-0000D5430000}"/>
    <cellStyle name="Standaard 4 2 9 6 2 4" xfId="16496" xr:uid="{00000000-0005-0000-0000-0000D6430000}"/>
    <cellStyle name="Standaard 4 2 9 6 2 5" xfId="26109" xr:uid="{00000000-0005-0000-0000-0000D7430000}"/>
    <cellStyle name="Standaard 4 2 9 6 3" xfId="5514" xr:uid="{00000000-0005-0000-0000-0000D8430000}"/>
    <cellStyle name="Standaard 4 2 9 6 3 2" xfId="26112" xr:uid="{00000000-0005-0000-0000-0000D9430000}"/>
    <cellStyle name="Standaard 4 2 9 6 4" xfId="11827" xr:uid="{00000000-0005-0000-0000-0000DA430000}"/>
    <cellStyle name="Standaard 4 2 9 6 4 2" xfId="26113" xr:uid="{00000000-0005-0000-0000-0000DB430000}"/>
    <cellStyle name="Standaard 4 2 9 6 5" xfId="16495" xr:uid="{00000000-0005-0000-0000-0000DC430000}"/>
    <cellStyle name="Standaard 4 2 9 6 6" xfId="26108" xr:uid="{00000000-0005-0000-0000-0000DD430000}"/>
    <cellStyle name="Standaard 4 2 9 7" xfId="2401" xr:uid="{00000000-0005-0000-0000-0000DE430000}"/>
    <cellStyle name="Standaard 4 2 9 7 2" xfId="7068" xr:uid="{00000000-0005-0000-0000-0000DF430000}"/>
    <cellStyle name="Standaard 4 2 9 7 2 2" xfId="26115" xr:uid="{00000000-0005-0000-0000-0000E0430000}"/>
    <cellStyle name="Standaard 4 2 9 7 3" xfId="11829" xr:uid="{00000000-0005-0000-0000-0000E1430000}"/>
    <cellStyle name="Standaard 4 2 9 7 3 2" xfId="26116" xr:uid="{00000000-0005-0000-0000-0000E2430000}"/>
    <cellStyle name="Standaard 4 2 9 7 4" xfId="16497" xr:uid="{00000000-0005-0000-0000-0000E3430000}"/>
    <cellStyle name="Standaard 4 2 9 7 5" xfId="26114" xr:uid="{00000000-0005-0000-0000-0000E4430000}"/>
    <cellStyle name="Standaard 4 2 9 8" xfId="4705" xr:uid="{00000000-0005-0000-0000-0000E5430000}"/>
    <cellStyle name="Standaard 4 2 9 8 2" xfId="26117" xr:uid="{00000000-0005-0000-0000-0000E6430000}"/>
    <cellStyle name="Standaard 4 2 9 9" xfId="11782" xr:uid="{00000000-0005-0000-0000-0000E7430000}"/>
    <cellStyle name="Standaard 4 2 9 9 2" xfId="26118" xr:uid="{00000000-0005-0000-0000-0000E8430000}"/>
    <cellStyle name="Standaard 4 20" xfId="4686" xr:uid="{00000000-0005-0000-0000-0000E9430000}"/>
    <cellStyle name="Standaard 4 20 2" xfId="26119" xr:uid="{00000000-0005-0000-0000-0000EA430000}"/>
    <cellStyle name="Standaard 4 21" xfId="9357" xr:uid="{00000000-0005-0000-0000-0000EB430000}"/>
    <cellStyle name="Standaard 4 21 2" xfId="26120" xr:uid="{00000000-0005-0000-0000-0000EC430000}"/>
    <cellStyle name="Standaard 4 22" xfId="14017" xr:uid="{00000000-0005-0000-0000-0000ED430000}"/>
    <cellStyle name="Standaard 4 22 2" xfId="26121" xr:uid="{00000000-0005-0000-0000-0000EE430000}"/>
    <cellStyle name="Standaard 4 23" xfId="14025" xr:uid="{00000000-0005-0000-0000-0000EF430000}"/>
    <cellStyle name="Standaard 4 24" xfId="18702" xr:uid="{00000000-0005-0000-0000-0000F0430000}"/>
    <cellStyle name="Standaard 4 25" xfId="32676" xr:uid="{00000000-0005-0000-0000-0000F1430000}"/>
    <cellStyle name="Standaard 4 3" xfId="62" xr:uid="{00000000-0005-0000-0000-0000F2430000}"/>
    <cellStyle name="Standaard 4 3 10" xfId="258" xr:uid="{00000000-0005-0000-0000-0000F3430000}"/>
    <cellStyle name="Standaard 4 3 10 2" xfId="649" xr:uid="{00000000-0005-0000-0000-0000F4430000}"/>
    <cellStyle name="Standaard 4 3 10 2 2" xfId="2207" xr:uid="{00000000-0005-0000-0000-0000F5430000}"/>
    <cellStyle name="Standaard 4 3 10 2 2 2" xfId="4538" xr:uid="{00000000-0005-0000-0000-0000F6430000}"/>
    <cellStyle name="Standaard 4 3 10 2 2 2 2" xfId="9205" xr:uid="{00000000-0005-0000-0000-0000F7430000}"/>
    <cellStyle name="Standaard 4 3 10 2 2 2 2 2" xfId="26127" xr:uid="{00000000-0005-0000-0000-0000F8430000}"/>
    <cellStyle name="Standaard 4 3 10 2 2 2 3" xfId="11834" xr:uid="{00000000-0005-0000-0000-0000F9430000}"/>
    <cellStyle name="Standaard 4 3 10 2 2 2 3 2" xfId="26128" xr:uid="{00000000-0005-0000-0000-0000FA430000}"/>
    <cellStyle name="Standaard 4 3 10 2 2 2 4" xfId="16502" xr:uid="{00000000-0005-0000-0000-0000FB430000}"/>
    <cellStyle name="Standaard 4 3 10 2 2 2 5" xfId="26126" xr:uid="{00000000-0005-0000-0000-0000FC430000}"/>
    <cellStyle name="Standaard 4 3 10 2 2 3" xfId="6874" xr:uid="{00000000-0005-0000-0000-0000FD430000}"/>
    <cellStyle name="Standaard 4 3 10 2 2 3 2" xfId="26129" xr:uid="{00000000-0005-0000-0000-0000FE430000}"/>
    <cellStyle name="Standaard 4 3 10 2 2 4" xfId="11833" xr:uid="{00000000-0005-0000-0000-0000FF430000}"/>
    <cellStyle name="Standaard 4 3 10 2 2 4 2" xfId="26130" xr:uid="{00000000-0005-0000-0000-000000440000}"/>
    <cellStyle name="Standaard 4 3 10 2 2 5" xfId="16501" xr:uid="{00000000-0005-0000-0000-000001440000}"/>
    <cellStyle name="Standaard 4 3 10 2 2 6" xfId="26125" xr:uid="{00000000-0005-0000-0000-000002440000}"/>
    <cellStyle name="Standaard 4 3 10 2 3" xfId="1430" xr:uid="{00000000-0005-0000-0000-000003440000}"/>
    <cellStyle name="Standaard 4 3 10 2 3 2" xfId="3761" xr:uid="{00000000-0005-0000-0000-000004440000}"/>
    <cellStyle name="Standaard 4 3 10 2 3 2 2" xfId="8428" xr:uid="{00000000-0005-0000-0000-000005440000}"/>
    <cellStyle name="Standaard 4 3 10 2 3 2 2 2" xfId="26133" xr:uid="{00000000-0005-0000-0000-000006440000}"/>
    <cellStyle name="Standaard 4 3 10 2 3 2 3" xfId="11836" xr:uid="{00000000-0005-0000-0000-000007440000}"/>
    <cellStyle name="Standaard 4 3 10 2 3 2 3 2" xfId="26134" xr:uid="{00000000-0005-0000-0000-000008440000}"/>
    <cellStyle name="Standaard 4 3 10 2 3 2 4" xfId="16504" xr:uid="{00000000-0005-0000-0000-000009440000}"/>
    <cellStyle name="Standaard 4 3 10 2 3 2 5" xfId="26132" xr:uid="{00000000-0005-0000-0000-00000A440000}"/>
    <cellStyle name="Standaard 4 3 10 2 3 3" xfId="6097" xr:uid="{00000000-0005-0000-0000-00000B440000}"/>
    <cellStyle name="Standaard 4 3 10 2 3 3 2" xfId="26135" xr:uid="{00000000-0005-0000-0000-00000C440000}"/>
    <cellStyle name="Standaard 4 3 10 2 3 4" xfId="11835" xr:uid="{00000000-0005-0000-0000-00000D440000}"/>
    <cellStyle name="Standaard 4 3 10 2 3 4 2" xfId="26136" xr:uid="{00000000-0005-0000-0000-00000E440000}"/>
    <cellStyle name="Standaard 4 3 10 2 3 5" xfId="16503" xr:uid="{00000000-0005-0000-0000-00000F440000}"/>
    <cellStyle name="Standaard 4 3 10 2 3 6" xfId="26131" xr:uid="{00000000-0005-0000-0000-000010440000}"/>
    <cellStyle name="Standaard 4 3 10 2 4" xfId="2984" xr:uid="{00000000-0005-0000-0000-000011440000}"/>
    <cellStyle name="Standaard 4 3 10 2 4 2" xfId="7651" xr:uid="{00000000-0005-0000-0000-000012440000}"/>
    <cellStyle name="Standaard 4 3 10 2 4 2 2" xfId="26138" xr:uid="{00000000-0005-0000-0000-000013440000}"/>
    <cellStyle name="Standaard 4 3 10 2 4 3" xfId="11837" xr:uid="{00000000-0005-0000-0000-000014440000}"/>
    <cellStyle name="Standaard 4 3 10 2 4 3 2" xfId="26139" xr:uid="{00000000-0005-0000-0000-000015440000}"/>
    <cellStyle name="Standaard 4 3 10 2 4 4" xfId="16505" xr:uid="{00000000-0005-0000-0000-000016440000}"/>
    <cellStyle name="Standaard 4 3 10 2 4 5" xfId="26137" xr:uid="{00000000-0005-0000-0000-000017440000}"/>
    <cellStyle name="Standaard 4 3 10 2 5" xfId="5320" xr:uid="{00000000-0005-0000-0000-000018440000}"/>
    <cellStyle name="Standaard 4 3 10 2 5 2" xfId="26140" xr:uid="{00000000-0005-0000-0000-000019440000}"/>
    <cellStyle name="Standaard 4 3 10 2 6" xfId="11832" xr:uid="{00000000-0005-0000-0000-00001A440000}"/>
    <cellStyle name="Standaard 4 3 10 2 6 2" xfId="26141" xr:uid="{00000000-0005-0000-0000-00001B440000}"/>
    <cellStyle name="Standaard 4 3 10 2 7" xfId="16500" xr:uid="{00000000-0005-0000-0000-00001C440000}"/>
    <cellStyle name="Standaard 4 3 10 2 8" xfId="26124" xr:uid="{00000000-0005-0000-0000-00001D440000}"/>
    <cellStyle name="Standaard 4 3 10 3" xfId="1819" xr:uid="{00000000-0005-0000-0000-00001E440000}"/>
    <cellStyle name="Standaard 4 3 10 3 2" xfId="4150" xr:uid="{00000000-0005-0000-0000-00001F440000}"/>
    <cellStyle name="Standaard 4 3 10 3 2 2" xfId="8817" xr:uid="{00000000-0005-0000-0000-000020440000}"/>
    <cellStyle name="Standaard 4 3 10 3 2 2 2" xfId="26144" xr:uid="{00000000-0005-0000-0000-000021440000}"/>
    <cellStyle name="Standaard 4 3 10 3 2 3" xfId="11839" xr:uid="{00000000-0005-0000-0000-000022440000}"/>
    <cellStyle name="Standaard 4 3 10 3 2 3 2" xfId="26145" xr:uid="{00000000-0005-0000-0000-000023440000}"/>
    <cellStyle name="Standaard 4 3 10 3 2 4" xfId="16507" xr:uid="{00000000-0005-0000-0000-000024440000}"/>
    <cellStyle name="Standaard 4 3 10 3 2 5" xfId="26143" xr:uid="{00000000-0005-0000-0000-000025440000}"/>
    <cellStyle name="Standaard 4 3 10 3 3" xfId="6486" xr:uid="{00000000-0005-0000-0000-000026440000}"/>
    <cellStyle name="Standaard 4 3 10 3 3 2" xfId="26146" xr:uid="{00000000-0005-0000-0000-000027440000}"/>
    <cellStyle name="Standaard 4 3 10 3 4" xfId="11838" xr:uid="{00000000-0005-0000-0000-000028440000}"/>
    <cellStyle name="Standaard 4 3 10 3 4 2" xfId="26147" xr:uid="{00000000-0005-0000-0000-000029440000}"/>
    <cellStyle name="Standaard 4 3 10 3 5" xfId="16506" xr:uid="{00000000-0005-0000-0000-00002A440000}"/>
    <cellStyle name="Standaard 4 3 10 3 6" xfId="26142" xr:uid="{00000000-0005-0000-0000-00002B440000}"/>
    <cellStyle name="Standaard 4 3 10 4" xfId="1042" xr:uid="{00000000-0005-0000-0000-00002C440000}"/>
    <cellStyle name="Standaard 4 3 10 4 2" xfId="3373" xr:uid="{00000000-0005-0000-0000-00002D440000}"/>
    <cellStyle name="Standaard 4 3 10 4 2 2" xfId="8040" xr:uid="{00000000-0005-0000-0000-00002E440000}"/>
    <cellStyle name="Standaard 4 3 10 4 2 2 2" xfId="26150" xr:uid="{00000000-0005-0000-0000-00002F440000}"/>
    <cellStyle name="Standaard 4 3 10 4 2 3" xfId="11841" xr:uid="{00000000-0005-0000-0000-000030440000}"/>
    <cellStyle name="Standaard 4 3 10 4 2 3 2" xfId="26151" xr:uid="{00000000-0005-0000-0000-000031440000}"/>
    <cellStyle name="Standaard 4 3 10 4 2 4" xfId="16509" xr:uid="{00000000-0005-0000-0000-000032440000}"/>
    <cellStyle name="Standaard 4 3 10 4 2 5" xfId="26149" xr:uid="{00000000-0005-0000-0000-000033440000}"/>
    <cellStyle name="Standaard 4 3 10 4 3" xfId="5709" xr:uid="{00000000-0005-0000-0000-000034440000}"/>
    <cellStyle name="Standaard 4 3 10 4 3 2" xfId="26152" xr:uid="{00000000-0005-0000-0000-000035440000}"/>
    <cellStyle name="Standaard 4 3 10 4 4" xfId="11840" xr:uid="{00000000-0005-0000-0000-000036440000}"/>
    <cellStyle name="Standaard 4 3 10 4 4 2" xfId="26153" xr:uid="{00000000-0005-0000-0000-000037440000}"/>
    <cellStyle name="Standaard 4 3 10 4 5" xfId="16508" xr:uid="{00000000-0005-0000-0000-000038440000}"/>
    <cellStyle name="Standaard 4 3 10 4 6" xfId="26148" xr:uid="{00000000-0005-0000-0000-000039440000}"/>
    <cellStyle name="Standaard 4 3 10 5" xfId="2596" xr:uid="{00000000-0005-0000-0000-00003A440000}"/>
    <cellStyle name="Standaard 4 3 10 5 2" xfId="7263" xr:uid="{00000000-0005-0000-0000-00003B440000}"/>
    <cellStyle name="Standaard 4 3 10 5 2 2" xfId="26155" xr:uid="{00000000-0005-0000-0000-00003C440000}"/>
    <cellStyle name="Standaard 4 3 10 5 3" xfId="11842" xr:uid="{00000000-0005-0000-0000-00003D440000}"/>
    <cellStyle name="Standaard 4 3 10 5 3 2" xfId="26156" xr:uid="{00000000-0005-0000-0000-00003E440000}"/>
    <cellStyle name="Standaard 4 3 10 5 4" xfId="16510" xr:uid="{00000000-0005-0000-0000-00003F440000}"/>
    <cellStyle name="Standaard 4 3 10 5 5" xfId="26154" xr:uid="{00000000-0005-0000-0000-000040440000}"/>
    <cellStyle name="Standaard 4 3 10 6" xfId="4932" xr:uid="{00000000-0005-0000-0000-000041440000}"/>
    <cellStyle name="Standaard 4 3 10 6 2" xfId="26157" xr:uid="{00000000-0005-0000-0000-000042440000}"/>
    <cellStyle name="Standaard 4 3 10 7" xfId="11831" xr:uid="{00000000-0005-0000-0000-000043440000}"/>
    <cellStyle name="Standaard 4 3 10 7 2" xfId="26158" xr:uid="{00000000-0005-0000-0000-000044440000}"/>
    <cellStyle name="Standaard 4 3 10 8" xfId="16499" xr:uid="{00000000-0005-0000-0000-000045440000}"/>
    <cellStyle name="Standaard 4 3 10 9" xfId="26123" xr:uid="{00000000-0005-0000-0000-000046440000}"/>
    <cellStyle name="Standaard 4 3 11" xfId="455" xr:uid="{00000000-0005-0000-0000-000047440000}"/>
    <cellStyle name="Standaard 4 3 11 2" xfId="2013" xr:uid="{00000000-0005-0000-0000-000048440000}"/>
    <cellStyle name="Standaard 4 3 11 2 2" xfId="4344" xr:uid="{00000000-0005-0000-0000-000049440000}"/>
    <cellStyle name="Standaard 4 3 11 2 2 2" xfId="9011" xr:uid="{00000000-0005-0000-0000-00004A440000}"/>
    <cellStyle name="Standaard 4 3 11 2 2 2 2" xfId="26162" xr:uid="{00000000-0005-0000-0000-00004B440000}"/>
    <cellStyle name="Standaard 4 3 11 2 2 3" xfId="11845" xr:uid="{00000000-0005-0000-0000-00004C440000}"/>
    <cellStyle name="Standaard 4 3 11 2 2 3 2" xfId="26163" xr:uid="{00000000-0005-0000-0000-00004D440000}"/>
    <cellStyle name="Standaard 4 3 11 2 2 4" xfId="16513" xr:uid="{00000000-0005-0000-0000-00004E440000}"/>
    <cellStyle name="Standaard 4 3 11 2 2 5" xfId="26161" xr:uid="{00000000-0005-0000-0000-00004F440000}"/>
    <cellStyle name="Standaard 4 3 11 2 3" xfId="6680" xr:uid="{00000000-0005-0000-0000-000050440000}"/>
    <cellStyle name="Standaard 4 3 11 2 3 2" xfId="26164" xr:uid="{00000000-0005-0000-0000-000051440000}"/>
    <cellStyle name="Standaard 4 3 11 2 4" xfId="11844" xr:uid="{00000000-0005-0000-0000-000052440000}"/>
    <cellStyle name="Standaard 4 3 11 2 4 2" xfId="26165" xr:uid="{00000000-0005-0000-0000-000053440000}"/>
    <cellStyle name="Standaard 4 3 11 2 5" xfId="16512" xr:uid="{00000000-0005-0000-0000-000054440000}"/>
    <cellStyle name="Standaard 4 3 11 2 6" xfId="26160" xr:uid="{00000000-0005-0000-0000-000055440000}"/>
    <cellStyle name="Standaard 4 3 11 3" xfId="1236" xr:uid="{00000000-0005-0000-0000-000056440000}"/>
    <cellStyle name="Standaard 4 3 11 3 2" xfId="3567" xr:uid="{00000000-0005-0000-0000-000057440000}"/>
    <cellStyle name="Standaard 4 3 11 3 2 2" xfId="8234" xr:uid="{00000000-0005-0000-0000-000058440000}"/>
    <cellStyle name="Standaard 4 3 11 3 2 2 2" xfId="26168" xr:uid="{00000000-0005-0000-0000-000059440000}"/>
    <cellStyle name="Standaard 4 3 11 3 2 3" xfId="11847" xr:uid="{00000000-0005-0000-0000-00005A440000}"/>
    <cellStyle name="Standaard 4 3 11 3 2 3 2" xfId="26169" xr:uid="{00000000-0005-0000-0000-00005B440000}"/>
    <cellStyle name="Standaard 4 3 11 3 2 4" xfId="16515" xr:uid="{00000000-0005-0000-0000-00005C440000}"/>
    <cellStyle name="Standaard 4 3 11 3 2 5" xfId="26167" xr:uid="{00000000-0005-0000-0000-00005D440000}"/>
    <cellStyle name="Standaard 4 3 11 3 3" xfId="5903" xr:uid="{00000000-0005-0000-0000-00005E440000}"/>
    <cellStyle name="Standaard 4 3 11 3 3 2" xfId="26170" xr:uid="{00000000-0005-0000-0000-00005F440000}"/>
    <cellStyle name="Standaard 4 3 11 3 4" xfId="11846" xr:uid="{00000000-0005-0000-0000-000060440000}"/>
    <cellStyle name="Standaard 4 3 11 3 4 2" xfId="26171" xr:uid="{00000000-0005-0000-0000-000061440000}"/>
    <cellStyle name="Standaard 4 3 11 3 5" xfId="16514" xr:uid="{00000000-0005-0000-0000-000062440000}"/>
    <cellStyle name="Standaard 4 3 11 3 6" xfId="26166" xr:uid="{00000000-0005-0000-0000-000063440000}"/>
    <cellStyle name="Standaard 4 3 11 4" xfId="2790" xr:uid="{00000000-0005-0000-0000-000064440000}"/>
    <cellStyle name="Standaard 4 3 11 4 2" xfId="7457" xr:uid="{00000000-0005-0000-0000-000065440000}"/>
    <cellStyle name="Standaard 4 3 11 4 2 2" xfId="26173" xr:uid="{00000000-0005-0000-0000-000066440000}"/>
    <cellStyle name="Standaard 4 3 11 4 3" xfId="11848" xr:uid="{00000000-0005-0000-0000-000067440000}"/>
    <cellStyle name="Standaard 4 3 11 4 3 2" xfId="26174" xr:uid="{00000000-0005-0000-0000-000068440000}"/>
    <cellStyle name="Standaard 4 3 11 4 4" xfId="16516" xr:uid="{00000000-0005-0000-0000-000069440000}"/>
    <cellStyle name="Standaard 4 3 11 4 5" xfId="26172" xr:uid="{00000000-0005-0000-0000-00006A440000}"/>
    <cellStyle name="Standaard 4 3 11 5" xfId="5126" xr:uid="{00000000-0005-0000-0000-00006B440000}"/>
    <cellStyle name="Standaard 4 3 11 5 2" xfId="26175" xr:uid="{00000000-0005-0000-0000-00006C440000}"/>
    <cellStyle name="Standaard 4 3 11 6" xfId="11843" xr:uid="{00000000-0005-0000-0000-00006D440000}"/>
    <cellStyle name="Standaard 4 3 11 6 2" xfId="26176" xr:uid="{00000000-0005-0000-0000-00006E440000}"/>
    <cellStyle name="Standaard 4 3 11 7" xfId="16511" xr:uid="{00000000-0005-0000-0000-00006F440000}"/>
    <cellStyle name="Standaard 4 3 11 8" xfId="26159" xr:uid="{00000000-0005-0000-0000-000070440000}"/>
    <cellStyle name="Standaard 4 3 12" xfId="1625" xr:uid="{00000000-0005-0000-0000-000071440000}"/>
    <cellStyle name="Standaard 4 3 12 2" xfId="3956" xr:uid="{00000000-0005-0000-0000-000072440000}"/>
    <cellStyle name="Standaard 4 3 12 2 2" xfId="8623" xr:uid="{00000000-0005-0000-0000-000073440000}"/>
    <cellStyle name="Standaard 4 3 12 2 2 2" xfId="26179" xr:uid="{00000000-0005-0000-0000-000074440000}"/>
    <cellStyle name="Standaard 4 3 12 2 3" xfId="11850" xr:uid="{00000000-0005-0000-0000-000075440000}"/>
    <cellStyle name="Standaard 4 3 12 2 3 2" xfId="26180" xr:uid="{00000000-0005-0000-0000-000076440000}"/>
    <cellStyle name="Standaard 4 3 12 2 4" xfId="16518" xr:uid="{00000000-0005-0000-0000-000077440000}"/>
    <cellStyle name="Standaard 4 3 12 2 5" xfId="26178" xr:uid="{00000000-0005-0000-0000-000078440000}"/>
    <cellStyle name="Standaard 4 3 12 3" xfId="6292" xr:uid="{00000000-0005-0000-0000-000079440000}"/>
    <cellStyle name="Standaard 4 3 12 3 2" xfId="26181" xr:uid="{00000000-0005-0000-0000-00007A440000}"/>
    <cellStyle name="Standaard 4 3 12 4" xfId="11849" xr:uid="{00000000-0005-0000-0000-00007B440000}"/>
    <cellStyle name="Standaard 4 3 12 4 2" xfId="26182" xr:uid="{00000000-0005-0000-0000-00007C440000}"/>
    <cellStyle name="Standaard 4 3 12 5" xfId="16517" xr:uid="{00000000-0005-0000-0000-00007D440000}"/>
    <cellStyle name="Standaard 4 3 12 6" xfId="26177" xr:uid="{00000000-0005-0000-0000-00007E440000}"/>
    <cellStyle name="Standaard 4 3 13" xfId="848" xr:uid="{00000000-0005-0000-0000-00007F440000}"/>
    <cellStyle name="Standaard 4 3 13 2" xfId="3179" xr:uid="{00000000-0005-0000-0000-000080440000}"/>
    <cellStyle name="Standaard 4 3 13 2 2" xfId="7846" xr:uid="{00000000-0005-0000-0000-000081440000}"/>
    <cellStyle name="Standaard 4 3 13 2 2 2" xfId="26185" xr:uid="{00000000-0005-0000-0000-000082440000}"/>
    <cellStyle name="Standaard 4 3 13 2 3" xfId="11852" xr:uid="{00000000-0005-0000-0000-000083440000}"/>
    <cellStyle name="Standaard 4 3 13 2 3 2" xfId="26186" xr:uid="{00000000-0005-0000-0000-000084440000}"/>
    <cellStyle name="Standaard 4 3 13 2 4" xfId="16520" xr:uid="{00000000-0005-0000-0000-000085440000}"/>
    <cellStyle name="Standaard 4 3 13 2 5" xfId="26184" xr:uid="{00000000-0005-0000-0000-000086440000}"/>
    <cellStyle name="Standaard 4 3 13 3" xfId="5515" xr:uid="{00000000-0005-0000-0000-000087440000}"/>
    <cellStyle name="Standaard 4 3 13 3 2" xfId="26187" xr:uid="{00000000-0005-0000-0000-000088440000}"/>
    <cellStyle name="Standaard 4 3 13 4" xfId="11851" xr:uid="{00000000-0005-0000-0000-000089440000}"/>
    <cellStyle name="Standaard 4 3 13 4 2" xfId="26188" xr:uid="{00000000-0005-0000-0000-00008A440000}"/>
    <cellStyle name="Standaard 4 3 13 5" xfId="16519" xr:uid="{00000000-0005-0000-0000-00008B440000}"/>
    <cellStyle name="Standaard 4 3 13 6" xfId="26183" xr:uid="{00000000-0005-0000-0000-00008C440000}"/>
    <cellStyle name="Standaard 4 3 14" xfId="2402" xr:uid="{00000000-0005-0000-0000-00008D440000}"/>
    <cellStyle name="Standaard 4 3 14 2" xfId="7069" xr:uid="{00000000-0005-0000-0000-00008E440000}"/>
    <cellStyle name="Standaard 4 3 14 2 2" xfId="26190" xr:uid="{00000000-0005-0000-0000-00008F440000}"/>
    <cellStyle name="Standaard 4 3 14 3" xfId="11853" xr:uid="{00000000-0005-0000-0000-000090440000}"/>
    <cellStyle name="Standaard 4 3 14 3 2" xfId="26191" xr:uid="{00000000-0005-0000-0000-000091440000}"/>
    <cellStyle name="Standaard 4 3 14 4" xfId="16521" xr:uid="{00000000-0005-0000-0000-000092440000}"/>
    <cellStyle name="Standaard 4 3 14 5" xfId="26189" xr:uid="{00000000-0005-0000-0000-000093440000}"/>
    <cellStyle name="Standaard 4 3 15" xfId="4688" xr:uid="{00000000-0005-0000-0000-000094440000}"/>
    <cellStyle name="Standaard 4 3 15 2" xfId="26192" xr:uid="{00000000-0005-0000-0000-000095440000}"/>
    <cellStyle name="Standaard 4 3 16" xfId="11830" xr:uid="{00000000-0005-0000-0000-000096440000}"/>
    <cellStyle name="Standaard 4 3 16 2" xfId="26193" xr:uid="{00000000-0005-0000-0000-000097440000}"/>
    <cellStyle name="Standaard 4 3 17" xfId="16498" xr:uid="{00000000-0005-0000-0000-000098440000}"/>
    <cellStyle name="Standaard 4 3 18" xfId="26122" xr:uid="{00000000-0005-0000-0000-000099440000}"/>
    <cellStyle name="Standaard 4 3 2" xfId="63" xr:uid="{00000000-0005-0000-0000-00009A440000}"/>
    <cellStyle name="Standaard 4 3 2 10" xfId="2403" xr:uid="{00000000-0005-0000-0000-00009B440000}"/>
    <cellStyle name="Standaard 4 3 2 10 2" xfId="7070" xr:uid="{00000000-0005-0000-0000-00009C440000}"/>
    <cellStyle name="Standaard 4 3 2 10 2 2" xfId="26196" xr:uid="{00000000-0005-0000-0000-00009D440000}"/>
    <cellStyle name="Standaard 4 3 2 10 3" xfId="11855" xr:uid="{00000000-0005-0000-0000-00009E440000}"/>
    <cellStyle name="Standaard 4 3 2 10 3 2" xfId="26197" xr:uid="{00000000-0005-0000-0000-00009F440000}"/>
    <cellStyle name="Standaard 4 3 2 10 4" xfId="16523" xr:uid="{00000000-0005-0000-0000-0000A0440000}"/>
    <cellStyle name="Standaard 4 3 2 10 5" xfId="26195" xr:uid="{00000000-0005-0000-0000-0000A1440000}"/>
    <cellStyle name="Standaard 4 3 2 11" xfId="4694" xr:uid="{00000000-0005-0000-0000-0000A2440000}"/>
    <cellStyle name="Standaard 4 3 2 11 2" xfId="26198" xr:uid="{00000000-0005-0000-0000-0000A3440000}"/>
    <cellStyle name="Standaard 4 3 2 12" xfId="11854" xr:uid="{00000000-0005-0000-0000-0000A4440000}"/>
    <cellStyle name="Standaard 4 3 2 12 2" xfId="26199" xr:uid="{00000000-0005-0000-0000-0000A5440000}"/>
    <cellStyle name="Standaard 4 3 2 13" xfId="16522" xr:uid="{00000000-0005-0000-0000-0000A6440000}"/>
    <cellStyle name="Standaard 4 3 2 14" xfId="26194" xr:uid="{00000000-0005-0000-0000-0000A7440000}"/>
    <cellStyle name="Standaard 4 3 2 2" xfId="64" xr:uid="{00000000-0005-0000-0000-0000A8440000}"/>
    <cellStyle name="Standaard 4 3 2 2 10" xfId="16524" xr:uid="{00000000-0005-0000-0000-0000A9440000}"/>
    <cellStyle name="Standaard 4 3 2 2 11" xfId="26200" xr:uid="{00000000-0005-0000-0000-0000AA440000}"/>
    <cellStyle name="Standaard 4 3 2 2 2" xfId="161" xr:uid="{00000000-0005-0000-0000-0000AB440000}"/>
    <cellStyle name="Standaard 4 3 2 2 2 10" xfId="26201" xr:uid="{00000000-0005-0000-0000-0000AC440000}"/>
    <cellStyle name="Standaard 4 3 2 2 2 2" xfId="355" xr:uid="{00000000-0005-0000-0000-0000AD440000}"/>
    <cellStyle name="Standaard 4 3 2 2 2 2 2" xfId="746" xr:uid="{00000000-0005-0000-0000-0000AE440000}"/>
    <cellStyle name="Standaard 4 3 2 2 2 2 2 2" xfId="2304" xr:uid="{00000000-0005-0000-0000-0000AF440000}"/>
    <cellStyle name="Standaard 4 3 2 2 2 2 2 2 2" xfId="4635" xr:uid="{00000000-0005-0000-0000-0000B0440000}"/>
    <cellStyle name="Standaard 4 3 2 2 2 2 2 2 2 2" xfId="9302" xr:uid="{00000000-0005-0000-0000-0000B1440000}"/>
    <cellStyle name="Standaard 4 3 2 2 2 2 2 2 2 2 2" xfId="26206" xr:uid="{00000000-0005-0000-0000-0000B2440000}"/>
    <cellStyle name="Standaard 4 3 2 2 2 2 2 2 2 3" xfId="11861" xr:uid="{00000000-0005-0000-0000-0000B3440000}"/>
    <cellStyle name="Standaard 4 3 2 2 2 2 2 2 2 3 2" xfId="26207" xr:uid="{00000000-0005-0000-0000-0000B4440000}"/>
    <cellStyle name="Standaard 4 3 2 2 2 2 2 2 2 4" xfId="16529" xr:uid="{00000000-0005-0000-0000-0000B5440000}"/>
    <cellStyle name="Standaard 4 3 2 2 2 2 2 2 2 5" xfId="26205" xr:uid="{00000000-0005-0000-0000-0000B6440000}"/>
    <cellStyle name="Standaard 4 3 2 2 2 2 2 2 3" xfId="6971" xr:uid="{00000000-0005-0000-0000-0000B7440000}"/>
    <cellStyle name="Standaard 4 3 2 2 2 2 2 2 3 2" xfId="26208" xr:uid="{00000000-0005-0000-0000-0000B8440000}"/>
    <cellStyle name="Standaard 4 3 2 2 2 2 2 2 4" xfId="11860" xr:uid="{00000000-0005-0000-0000-0000B9440000}"/>
    <cellStyle name="Standaard 4 3 2 2 2 2 2 2 4 2" xfId="26209" xr:uid="{00000000-0005-0000-0000-0000BA440000}"/>
    <cellStyle name="Standaard 4 3 2 2 2 2 2 2 5" xfId="16528" xr:uid="{00000000-0005-0000-0000-0000BB440000}"/>
    <cellStyle name="Standaard 4 3 2 2 2 2 2 2 6" xfId="26204" xr:uid="{00000000-0005-0000-0000-0000BC440000}"/>
    <cellStyle name="Standaard 4 3 2 2 2 2 2 3" xfId="1527" xr:uid="{00000000-0005-0000-0000-0000BD440000}"/>
    <cellStyle name="Standaard 4 3 2 2 2 2 2 3 2" xfId="3858" xr:uid="{00000000-0005-0000-0000-0000BE440000}"/>
    <cellStyle name="Standaard 4 3 2 2 2 2 2 3 2 2" xfId="8525" xr:uid="{00000000-0005-0000-0000-0000BF440000}"/>
    <cellStyle name="Standaard 4 3 2 2 2 2 2 3 2 2 2" xfId="26212" xr:uid="{00000000-0005-0000-0000-0000C0440000}"/>
    <cellStyle name="Standaard 4 3 2 2 2 2 2 3 2 3" xfId="11863" xr:uid="{00000000-0005-0000-0000-0000C1440000}"/>
    <cellStyle name="Standaard 4 3 2 2 2 2 2 3 2 3 2" xfId="26213" xr:uid="{00000000-0005-0000-0000-0000C2440000}"/>
    <cellStyle name="Standaard 4 3 2 2 2 2 2 3 2 4" xfId="16531" xr:uid="{00000000-0005-0000-0000-0000C3440000}"/>
    <cellStyle name="Standaard 4 3 2 2 2 2 2 3 2 5" xfId="26211" xr:uid="{00000000-0005-0000-0000-0000C4440000}"/>
    <cellStyle name="Standaard 4 3 2 2 2 2 2 3 3" xfId="6194" xr:uid="{00000000-0005-0000-0000-0000C5440000}"/>
    <cellStyle name="Standaard 4 3 2 2 2 2 2 3 3 2" xfId="26214" xr:uid="{00000000-0005-0000-0000-0000C6440000}"/>
    <cellStyle name="Standaard 4 3 2 2 2 2 2 3 4" xfId="11862" xr:uid="{00000000-0005-0000-0000-0000C7440000}"/>
    <cellStyle name="Standaard 4 3 2 2 2 2 2 3 4 2" xfId="26215" xr:uid="{00000000-0005-0000-0000-0000C8440000}"/>
    <cellStyle name="Standaard 4 3 2 2 2 2 2 3 5" xfId="16530" xr:uid="{00000000-0005-0000-0000-0000C9440000}"/>
    <cellStyle name="Standaard 4 3 2 2 2 2 2 3 6" xfId="26210" xr:uid="{00000000-0005-0000-0000-0000CA440000}"/>
    <cellStyle name="Standaard 4 3 2 2 2 2 2 4" xfId="3081" xr:uid="{00000000-0005-0000-0000-0000CB440000}"/>
    <cellStyle name="Standaard 4 3 2 2 2 2 2 4 2" xfId="7748" xr:uid="{00000000-0005-0000-0000-0000CC440000}"/>
    <cellStyle name="Standaard 4 3 2 2 2 2 2 4 2 2" xfId="26217" xr:uid="{00000000-0005-0000-0000-0000CD440000}"/>
    <cellStyle name="Standaard 4 3 2 2 2 2 2 4 3" xfId="11864" xr:uid="{00000000-0005-0000-0000-0000CE440000}"/>
    <cellStyle name="Standaard 4 3 2 2 2 2 2 4 3 2" xfId="26218" xr:uid="{00000000-0005-0000-0000-0000CF440000}"/>
    <cellStyle name="Standaard 4 3 2 2 2 2 2 4 4" xfId="16532" xr:uid="{00000000-0005-0000-0000-0000D0440000}"/>
    <cellStyle name="Standaard 4 3 2 2 2 2 2 4 5" xfId="26216" xr:uid="{00000000-0005-0000-0000-0000D1440000}"/>
    <cellStyle name="Standaard 4 3 2 2 2 2 2 5" xfId="5417" xr:uid="{00000000-0005-0000-0000-0000D2440000}"/>
    <cellStyle name="Standaard 4 3 2 2 2 2 2 5 2" xfId="26219" xr:uid="{00000000-0005-0000-0000-0000D3440000}"/>
    <cellStyle name="Standaard 4 3 2 2 2 2 2 6" xfId="11859" xr:uid="{00000000-0005-0000-0000-0000D4440000}"/>
    <cellStyle name="Standaard 4 3 2 2 2 2 2 6 2" xfId="26220" xr:uid="{00000000-0005-0000-0000-0000D5440000}"/>
    <cellStyle name="Standaard 4 3 2 2 2 2 2 7" xfId="16527" xr:uid="{00000000-0005-0000-0000-0000D6440000}"/>
    <cellStyle name="Standaard 4 3 2 2 2 2 2 8" xfId="26203" xr:uid="{00000000-0005-0000-0000-0000D7440000}"/>
    <cellStyle name="Standaard 4 3 2 2 2 2 3" xfId="1916" xr:uid="{00000000-0005-0000-0000-0000D8440000}"/>
    <cellStyle name="Standaard 4 3 2 2 2 2 3 2" xfId="4247" xr:uid="{00000000-0005-0000-0000-0000D9440000}"/>
    <cellStyle name="Standaard 4 3 2 2 2 2 3 2 2" xfId="8914" xr:uid="{00000000-0005-0000-0000-0000DA440000}"/>
    <cellStyle name="Standaard 4 3 2 2 2 2 3 2 2 2" xfId="26223" xr:uid="{00000000-0005-0000-0000-0000DB440000}"/>
    <cellStyle name="Standaard 4 3 2 2 2 2 3 2 3" xfId="11866" xr:uid="{00000000-0005-0000-0000-0000DC440000}"/>
    <cellStyle name="Standaard 4 3 2 2 2 2 3 2 3 2" xfId="26224" xr:uid="{00000000-0005-0000-0000-0000DD440000}"/>
    <cellStyle name="Standaard 4 3 2 2 2 2 3 2 4" xfId="16534" xr:uid="{00000000-0005-0000-0000-0000DE440000}"/>
    <cellStyle name="Standaard 4 3 2 2 2 2 3 2 5" xfId="26222" xr:uid="{00000000-0005-0000-0000-0000DF440000}"/>
    <cellStyle name="Standaard 4 3 2 2 2 2 3 3" xfId="6583" xr:uid="{00000000-0005-0000-0000-0000E0440000}"/>
    <cellStyle name="Standaard 4 3 2 2 2 2 3 3 2" xfId="26225" xr:uid="{00000000-0005-0000-0000-0000E1440000}"/>
    <cellStyle name="Standaard 4 3 2 2 2 2 3 4" xfId="11865" xr:uid="{00000000-0005-0000-0000-0000E2440000}"/>
    <cellStyle name="Standaard 4 3 2 2 2 2 3 4 2" xfId="26226" xr:uid="{00000000-0005-0000-0000-0000E3440000}"/>
    <cellStyle name="Standaard 4 3 2 2 2 2 3 5" xfId="16533" xr:uid="{00000000-0005-0000-0000-0000E4440000}"/>
    <cellStyle name="Standaard 4 3 2 2 2 2 3 6" xfId="26221" xr:uid="{00000000-0005-0000-0000-0000E5440000}"/>
    <cellStyle name="Standaard 4 3 2 2 2 2 4" xfId="1139" xr:uid="{00000000-0005-0000-0000-0000E6440000}"/>
    <cellStyle name="Standaard 4 3 2 2 2 2 4 2" xfId="3470" xr:uid="{00000000-0005-0000-0000-0000E7440000}"/>
    <cellStyle name="Standaard 4 3 2 2 2 2 4 2 2" xfId="8137" xr:uid="{00000000-0005-0000-0000-0000E8440000}"/>
    <cellStyle name="Standaard 4 3 2 2 2 2 4 2 2 2" xfId="26229" xr:uid="{00000000-0005-0000-0000-0000E9440000}"/>
    <cellStyle name="Standaard 4 3 2 2 2 2 4 2 3" xfId="11868" xr:uid="{00000000-0005-0000-0000-0000EA440000}"/>
    <cellStyle name="Standaard 4 3 2 2 2 2 4 2 3 2" xfId="26230" xr:uid="{00000000-0005-0000-0000-0000EB440000}"/>
    <cellStyle name="Standaard 4 3 2 2 2 2 4 2 4" xfId="16536" xr:uid="{00000000-0005-0000-0000-0000EC440000}"/>
    <cellStyle name="Standaard 4 3 2 2 2 2 4 2 5" xfId="26228" xr:uid="{00000000-0005-0000-0000-0000ED440000}"/>
    <cellStyle name="Standaard 4 3 2 2 2 2 4 3" xfId="5806" xr:uid="{00000000-0005-0000-0000-0000EE440000}"/>
    <cellStyle name="Standaard 4 3 2 2 2 2 4 3 2" xfId="26231" xr:uid="{00000000-0005-0000-0000-0000EF440000}"/>
    <cellStyle name="Standaard 4 3 2 2 2 2 4 4" xfId="11867" xr:uid="{00000000-0005-0000-0000-0000F0440000}"/>
    <cellStyle name="Standaard 4 3 2 2 2 2 4 4 2" xfId="26232" xr:uid="{00000000-0005-0000-0000-0000F1440000}"/>
    <cellStyle name="Standaard 4 3 2 2 2 2 4 5" xfId="16535" xr:uid="{00000000-0005-0000-0000-0000F2440000}"/>
    <cellStyle name="Standaard 4 3 2 2 2 2 4 6" xfId="26227" xr:uid="{00000000-0005-0000-0000-0000F3440000}"/>
    <cellStyle name="Standaard 4 3 2 2 2 2 5" xfId="2693" xr:uid="{00000000-0005-0000-0000-0000F4440000}"/>
    <cellStyle name="Standaard 4 3 2 2 2 2 5 2" xfId="7360" xr:uid="{00000000-0005-0000-0000-0000F5440000}"/>
    <cellStyle name="Standaard 4 3 2 2 2 2 5 2 2" xfId="26234" xr:uid="{00000000-0005-0000-0000-0000F6440000}"/>
    <cellStyle name="Standaard 4 3 2 2 2 2 5 3" xfId="11869" xr:uid="{00000000-0005-0000-0000-0000F7440000}"/>
    <cellStyle name="Standaard 4 3 2 2 2 2 5 3 2" xfId="26235" xr:uid="{00000000-0005-0000-0000-0000F8440000}"/>
    <cellStyle name="Standaard 4 3 2 2 2 2 5 4" xfId="16537" xr:uid="{00000000-0005-0000-0000-0000F9440000}"/>
    <cellStyle name="Standaard 4 3 2 2 2 2 5 5" xfId="26233" xr:uid="{00000000-0005-0000-0000-0000FA440000}"/>
    <cellStyle name="Standaard 4 3 2 2 2 2 6" xfId="5029" xr:uid="{00000000-0005-0000-0000-0000FB440000}"/>
    <cellStyle name="Standaard 4 3 2 2 2 2 6 2" xfId="26236" xr:uid="{00000000-0005-0000-0000-0000FC440000}"/>
    <cellStyle name="Standaard 4 3 2 2 2 2 7" xfId="11858" xr:uid="{00000000-0005-0000-0000-0000FD440000}"/>
    <cellStyle name="Standaard 4 3 2 2 2 2 7 2" xfId="26237" xr:uid="{00000000-0005-0000-0000-0000FE440000}"/>
    <cellStyle name="Standaard 4 3 2 2 2 2 8" xfId="16526" xr:uid="{00000000-0005-0000-0000-0000FF440000}"/>
    <cellStyle name="Standaard 4 3 2 2 2 2 9" xfId="26202" xr:uid="{00000000-0005-0000-0000-000000450000}"/>
    <cellStyle name="Standaard 4 3 2 2 2 3" xfId="552" xr:uid="{00000000-0005-0000-0000-000001450000}"/>
    <cellStyle name="Standaard 4 3 2 2 2 3 2" xfId="2110" xr:uid="{00000000-0005-0000-0000-000002450000}"/>
    <cellStyle name="Standaard 4 3 2 2 2 3 2 2" xfId="4441" xr:uid="{00000000-0005-0000-0000-000003450000}"/>
    <cellStyle name="Standaard 4 3 2 2 2 3 2 2 2" xfId="9108" xr:uid="{00000000-0005-0000-0000-000004450000}"/>
    <cellStyle name="Standaard 4 3 2 2 2 3 2 2 2 2" xfId="26241" xr:uid="{00000000-0005-0000-0000-000005450000}"/>
    <cellStyle name="Standaard 4 3 2 2 2 3 2 2 3" xfId="11872" xr:uid="{00000000-0005-0000-0000-000006450000}"/>
    <cellStyle name="Standaard 4 3 2 2 2 3 2 2 3 2" xfId="26242" xr:uid="{00000000-0005-0000-0000-000007450000}"/>
    <cellStyle name="Standaard 4 3 2 2 2 3 2 2 4" xfId="16540" xr:uid="{00000000-0005-0000-0000-000008450000}"/>
    <cellStyle name="Standaard 4 3 2 2 2 3 2 2 5" xfId="26240" xr:uid="{00000000-0005-0000-0000-000009450000}"/>
    <cellStyle name="Standaard 4 3 2 2 2 3 2 3" xfId="6777" xr:uid="{00000000-0005-0000-0000-00000A450000}"/>
    <cellStyle name="Standaard 4 3 2 2 2 3 2 3 2" xfId="26243" xr:uid="{00000000-0005-0000-0000-00000B450000}"/>
    <cellStyle name="Standaard 4 3 2 2 2 3 2 4" xfId="11871" xr:uid="{00000000-0005-0000-0000-00000C450000}"/>
    <cellStyle name="Standaard 4 3 2 2 2 3 2 4 2" xfId="26244" xr:uid="{00000000-0005-0000-0000-00000D450000}"/>
    <cellStyle name="Standaard 4 3 2 2 2 3 2 5" xfId="16539" xr:uid="{00000000-0005-0000-0000-00000E450000}"/>
    <cellStyle name="Standaard 4 3 2 2 2 3 2 6" xfId="26239" xr:uid="{00000000-0005-0000-0000-00000F450000}"/>
    <cellStyle name="Standaard 4 3 2 2 2 3 3" xfId="1333" xr:uid="{00000000-0005-0000-0000-000010450000}"/>
    <cellStyle name="Standaard 4 3 2 2 2 3 3 2" xfId="3664" xr:uid="{00000000-0005-0000-0000-000011450000}"/>
    <cellStyle name="Standaard 4 3 2 2 2 3 3 2 2" xfId="8331" xr:uid="{00000000-0005-0000-0000-000012450000}"/>
    <cellStyle name="Standaard 4 3 2 2 2 3 3 2 2 2" xfId="26247" xr:uid="{00000000-0005-0000-0000-000013450000}"/>
    <cellStyle name="Standaard 4 3 2 2 2 3 3 2 3" xfId="11874" xr:uid="{00000000-0005-0000-0000-000014450000}"/>
    <cellStyle name="Standaard 4 3 2 2 2 3 3 2 3 2" xfId="26248" xr:uid="{00000000-0005-0000-0000-000015450000}"/>
    <cellStyle name="Standaard 4 3 2 2 2 3 3 2 4" xfId="16542" xr:uid="{00000000-0005-0000-0000-000016450000}"/>
    <cellStyle name="Standaard 4 3 2 2 2 3 3 2 5" xfId="26246" xr:uid="{00000000-0005-0000-0000-000017450000}"/>
    <cellStyle name="Standaard 4 3 2 2 2 3 3 3" xfId="6000" xr:uid="{00000000-0005-0000-0000-000018450000}"/>
    <cellStyle name="Standaard 4 3 2 2 2 3 3 3 2" xfId="26249" xr:uid="{00000000-0005-0000-0000-000019450000}"/>
    <cellStyle name="Standaard 4 3 2 2 2 3 3 4" xfId="11873" xr:uid="{00000000-0005-0000-0000-00001A450000}"/>
    <cellStyle name="Standaard 4 3 2 2 2 3 3 4 2" xfId="26250" xr:uid="{00000000-0005-0000-0000-00001B450000}"/>
    <cellStyle name="Standaard 4 3 2 2 2 3 3 5" xfId="16541" xr:uid="{00000000-0005-0000-0000-00001C450000}"/>
    <cellStyle name="Standaard 4 3 2 2 2 3 3 6" xfId="26245" xr:uid="{00000000-0005-0000-0000-00001D450000}"/>
    <cellStyle name="Standaard 4 3 2 2 2 3 4" xfId="2887" xr:uid="{00000000-0005-0000-0000-00001E450000}"/>
    <cellStyle name="Standaard 4 3 2 2 2 3 4 2" xfId="7554" xr:uid="{00000000-0005-0000-0000-00001F450000}"/>
    <cellStyle name="Standaard 4 3 2 2 2 3 4 2 2" xfId="26252" xr:uid="{00000000-0005-0000-0000-000020450000}"/>
    <cellStyle name="Standaard 4 3 2 2 2 3 4 3" xfId="11875" xr:uid="{00000000-0005-0000-0000-000021450000}"/>
    <cellStyle name="Standaard 4 3 2 2 2 3 4 3 2" xfId="26253" xr:uid="{00000000-0005-0000-0000-000022450000}"/>
    <cellStyle name="Standaard 4 3 2 2 2 3 4 4" xfId="16543" xr:uid="{00000000-0005-0000-0000-000023450000}"/>
    <cellStyle name="Standaard 4 3 2 2 2 3 4 5" xfId="26251" xr:uid="{00000000-0005-0000-0000-000024450000}"/>
    <cellStyle name="Standaard 4 3 2 2 2 3 5" xfId="5223" xr:uid="{00000000-0005-0000-0000-000025450000}"/>
    <cellStyle name="Standaard 4 3 2 2 2 3 5 2" xfId="26254" xr:uid="{00000000-0005-0000-0000-000026450000}"/>
    <cellStyle name="Standaard 4 3 2 2 2 3 6" xfId="11870" xr:uid="{00000000-0005-0000-0000-000027450000}"/>
    <cellStyle name="Standaard 4 3 2 2 2 3 6 2" xfId="26255" xr:uid="{00000000-0005-0000-0000-000028450000}"/>
    <cellStyle name="Standaard 4 3 2 2 2 3 7" xfId="16538" xr:uid="{00000000-0005-0000-0000-000029450000}"/>
    <cellStyle name="Standaard 4 3 2 2 2 3 8" xfId="26238" xr:uid="{00000000-0005-0000-0000-00002A450000}"/>
    <cellStyle name="Standaard 4 3 2 2 2 4" xfId="1722" xr:uid="{00000000-0005-0000-0000-00002B450000}"/>
    <cellStyle name="Standaard 4 3 2 2 2 4 2" xfId="4053" xr:uid="{00000000-0005-0000-0000-00002C450000}"/>
    <cellStyle name="Standaard 4 3 2 2 2 4 2 2" xfId="8720" xr:uid="{00000000-0005-0000-0000-00002D450000}"/>
    <cellStyle name="Standaard 4 3 2 2 2 4 2 2 2" xfId="26258" xr:uid="{00000000-0005-0000-0000-00002E450000}"/>
    <cellStyle name="Standaard 4 3 2 2 2 4 2 3" xfId="11877" xr:uid="{00000000-0005-0000-0000-00002F450000}"/>
    <cellStyle name="Standaard 4 3 2 2 2 4 2 3 2" xfId="26259" xr:uid="{00000000-0005-0000-0000-000030450000}"/>
    <cellStyle name="Standaard 4 3 2 2 2 4 2 4" xfId="16545" xr:uid="{00000000-0005-0000-0000-000031450000}"/>
    <cellStyle name="Standaard 4 3 2 2 2 4 2 5" xfId="26257" xr:uid="{00000000-0005-0000-0000-000032450000}"/>
    <cellStyle name="Standaard 4 3 2 2 2 4 3" xfId="6389" xr:uid="{00000000-0005-0000-0000-000033450000}"/>
    <cellStyle name="Standaard 4 3 2 2 2 4 3 2" xfId="26260" xr:uid="{00000000-0005-0000-0000-000034450000}"/>
    <cellStyle name="Standaard 4 3 2 2 2 4 4" xfId="11876" xr:uid="{00000000-0005-0000-0000-000035450000}"/>
    <cellStyle name="Standaard 4 3 2 2 2 4 4 2" xfId="26261" xr:uid="{00000000-0005-0000-0000-000036450000}"/>
    <cellStyle name="Standaard 4 3 2 2 2 4 5" xfId="16544" xr:uid="{00000000-0005-0000-0000-000037450000}"/>
    <cellStyle name="Standaard 4 3 2 2 2 4 6" xfId="26256" xr:uid="{00000000-0005-0000-0000-000038450000}"/>
    <cellStyle name="Standaard 4 3 2 2 2 5" xfId="945" xr:uid="{00000000-0005-0000-0000-000039450000}"/>
    <cellStyle name="Standaard 4 3 2 2 2 5 2" xfId="3276" xr:uid="{00000000-0005-0000-0000-00003A450000}"/>
    <cellStyle name="Standaard 4 3 2 2 2 5 2 2" xfId="7943" xr:uid="{00000000-0005-0000-0000-00003B450000}"/>
    <cellStyle name="Standaard 4 3 2 2 2 5 2 2 2" xfId="26264" xr:uid="{00000000-0005-0000-0000-00003C450000}"/>
    <cellStyle name="Standaard 4 3 2 2 2 5 2 3" xfId="11879" xr:uid="{00000000-0005-0000-0000-00003D450000}"/>
    <cellStyle name="Standaard 4 3 2 2 2 5 2 3 2" xfId="26265" xr:uid="{00000000-0005-0000-0000-00003E450000}"/>
    <cellStyle name="Standaard 4 3 2 2 2 5 2 4" xfId="16547" xr:uid="{00000000-0005-0000-0000-00003F450000}"/>
    <cellStyle name="Standaard 4 3 2 2 2 5 2 5" xfId="26263" xr:uid="{00000000-0005-0000-0000-000040450000}"/>
    <cellStyle name="Standaard 4 3 2 2 2 5 3" xfId="5612" xr:uid="{00000000-0005-0000-0000-000041450000}"/>
    <cellStyle name="Standaard 4 3 2 2 2 5 3 2" xfId="26266" xr:uid="{00000000-0005-0000-0000-000042450000}"/>
    <cellStyle name="Standaard 4 3 2 2 2 5 4" xfId="11878" xr:uid="{00000000-0005-0000-0000-000043450000}"/>
    <cellStyle name="Standaard 4 3 2 2 2 5 4 2" xfId="26267" xr:uid="{00000000-0005-0000-0000-000044450000}"/>
    <cellStyle name="Standaard 4 3 2 2 2 5 5" xfId="16546" xr:uid="{00000000-0005-0000-0000-000045450000}"/>
    <cellStyle name="Standaard 4 3 2 2 2 5 6" xfId="26262" xr:uid="{00000000-0005-0000-0000-000046450000}"/>
    <cellStyle name="Standaard 4 3 2 2 2 6" xfId="2499" xr:uid="{00000000-0005-0000-0000-000047450000}"/>
    <cellStyle name="Standaard 4 3 2 2 2 6 2" xfId="7166" xr:uid="{00000000-0005-0000-0000-000048450000}"/>
    <cellStyle name="Standaard 4 3 2 2 2 6 2 2" xfId="26269" xr:uid="{00000000-0005-0000-0000-000049450000}"/>
    <cellStyle name="Standaard 4 3 2 2 2 6 3" xfId="11880" xr:uid="{00000000-0005-0000-0000-00004A450000}"/>
    <cellStyle name="Standaard 4 3 2 2 2 6 3 2" xfId="26270" xr:uid="{00000000-0005-0000-0000-00004B450000}"/>
    <cellStyle name="Standaard 4 3 2 2 2 6 4" xfId="16548" xr:uid="{00000000-0005-0000-0000-00004C450000}"/>
    <cellStyle name="Standaard 4 3 2 2 2 6 5" xfId="26268" xr:uid="{00000000-0005-0000-0000-00004D450000}"/>
    <cellStyle name="Standaard 4 3 2 2 2 7" xfId="4835" xr:uid="{00000000-0005-0000-0000-00004E450000}"/>
    <cellStyle name="Standaard 4 3 2 2 2 7 2" xfId="26271" xr:uid="{00000000-0005-0000-0000-00004F450000}"/>
    <cellStyle name="Standaard 4 3 2 2 2 8" xfId="11857" xr:uid="{00000000-0005-0000-0000-000050450000}"/>
    <cellStyle name="Standaard 4 3 2 2 2 8 2" xfId="26272" xr:uid="{00000000-0005-0000-0000-000051450000}"/>
    <cellStyle name="Standaard 4 3 2 2 2 9" xfId="16525" xr:uid="{00000000-0005-0000-0000-000052450000}"/>
    <cellStyle name="Standaard 4 3 2 2 3" xfId="260" xr:uid="{00000000-0005-0000-0000-000053450000}"/>
    <cellStyle name="Standaard 4 3 2 2 3 2" xfId="651" xr:uid="{00000000-0005-0000-0000-000054450000}"/>
    <cellStyle name="Standaard 4 3 2 2 3 2 2" xfId="2209" xr:uid="{00000000-0005-0000-0000-000055450000}"/>
    <cellStyle name="Standaard 4 3 2 2 3 2 2 2" xfId="4540" xr:uid="{00000000-0005-0000-0000-000056450000}"/>
    <cellStyle name="Standaard 4 3 2 2 3 2 2 2 2" xfId="9207" xr:uid="{00000000-0005-0000-0000-000057450000}"/>
    <cellStyle name="Standaard 4 3 2 2 3 2 2 2 2 2" xfId="26277" xr:uid="{00000000-0005-0000-0000-000058450000}"/>
    <cellStyle name="Standaard 4 3 2 2 3 2 2 2 3" xfId="11884" xr:uid="{00000000-0005-0000-0000-000059450000}"/>
    <cellStyle name="Standaard 4 3 2 2 3 2 2 2 3 2" xfId="26278" xr:uid="{00000000-0005-0000-0000-00005A450000}"/>
    <cellStyle name="Standaard 4 3 2 2 3 2 2 2 4" xfId="16552" xr:uid="{00000000-0005-0000-0000-00005B450000}"/>
    <cellStyle name="Standaard 4 3 2 2 3 2 2 2 5" xfId="26276" xr:uid="{00000000-0005-0000-0000-00005C450000}"/>
    <cellStyle name="Standaard 4 3 2 2 3 2 2 3" xfId="6876" xr:uid="{00000000-0005-0000-0000-00005D450000}"/>
    <cellStyle name="Standaard 4 3 2 2 3 2 2 3 2" xfId="26279" xr:uid="{00000000-0005-0000-0000-00005E450000}"/>
    <cellStyle name="Standaard 4 3 2 2 3 2 2 4" xfId="11883" xr:uid="{00000000-0005-0000-0000-00005F450000}"/>
    <cellStyle name="Standaard 4 3 2 2 3 2 2 4 2" xfId="26280" xr:uid="{00000000-0005-0000-0000-000060450000}"/>
    <cellStyle name="Standaard 4 3 2 2 3 2 2 5" xfId="16551" xr:uid="{00000000-0005-0000-0000-000061450000}"/>
    <cellStyle name="Standaard 4 3 2 2 3 2 2 6" xfId="26275" xr:uid="{00000000-0005-0000-0000-000062450000}"/>
    <cellStyle name="Standaard 4 3 2 2 3 2 3" xfId="1432" xr:uid="{00000000-0005-0000-0000-000063450000}"/>
    <cellStyle name="Standaard 4 3 2 2 3 2 3 2" xfId="3763" xr:uid="{00000000-0005-0000-0000-000064450000}"/>
    <cellStyle name="Standaard 4 3 2 2 3 2 3 2 2" xfId="8430" xr:uid="{00000000-0005-0000-0000-000065450000}"/>
    <cellStyle name="Standaard 4 3 2 2 3 2 3 2 2 2" xfId="26283" xr:uid="{00000000-0005-0000-0000-000066450000}"/>
    <cellStyle name="Standaard 4 3 2 2 3 2 3 2 3" xfId="11886" xr:uid="{00000000-0005-0000-0000-000067450000}"/>
    <cellStyle name="Standaard 4 3 2 2 3 2 3 2 3 2" xfId="26284" xr:uid="{00000000-0005-0000-0000-000068450000}"/>
    <cellStyle name="Standaard 4 3 2 2 3 2 3 2 4" xfId="16554" xr:uid="{00000000-0005-0000-0000-000069450000}"/>
    <cellStyle name="Standaard 4 3 2 2 3 2 3 2 5" xfId="26282" xr:uid="{00000000-0005-0000-0000-00006A450000}"/>
    <cellStyle name="Standaard 4 3 2 2 3 2 3 3" xfId="6099" xr:uid="{00000000-0005-0000-0000-00006B450000}"/>
    <cellStyle name="Standaard 4 3 2 2 3 2 3 3 2" xfId="26285" xr:uid="{00000000-0005-0000-0000-00006C450000}"/>
    <cellStyle name="Standaard 4 3 2 2 3 2 3 4" xfId="11885" xr:uid="{00000000-0005-0000-0000-00006D450000}"/>
    <cellStyle name="Standaard 4 3 2 2 3 2 3 4 2" xfId="26286" xr:uid="{00000000-0005-0000-0000-00006E450000}"/>
    <cellStyle name="Standaard 4 3 2 2 3 2 3 5" xfId="16553" xr:uid="{00000000-0005-0000-0000-00006F450000}"/>
    <cellStyle name="Standaard 4 3 2 2 3 2 3 6" xfId="26281" xr:uid="{00000000-0005-0000-0000-000070450000}"/>
    <cellStyle name="Standaard 4 3 2 2 3 2 4" xfId="2986" xr:uid="{00000000-0005-0000-0000-000071450000}"/>
    <cellStyle name="Standaard 4 3 2 2 3 2 4 2" xfId="7653" xr:uid="{00000000-0005-0000-0000-000072450000}"/>
    <cellStyle name="Standaard 4 3 2 2 3 2 4 2 2" xfId="26288" xr:uid="{00000000-0005-0000-0000-000073450000}"/>
    <cellStyle name="Standaard 4 3 2 2 3 2 4 3" xfId="11887" xr:uid="{00000000-0005-0000-0000-000074450000}"/>
    <cellStyle name="Standaard 4 3 2 2 3 2 4 3 2" xfId="26289" xr:uid="{00000000-0005-0000-0000-000075450000}"/>
    <cellStyle name="Standaard 4 3 2 2 3 2 4 4" xfId="16555" xr:uid="{00000000-0005-0000-0000-000076450000}"/>
    <cellStyle name="Standaard 4 3 2 2 3 2 4 5" xfId="26287" xr:uid="{00000000-0005-0000-0000-000077450000}"/>
    <cellStyle name="Standaard 4 3 2 2 3 2 5" xfId="5322" xr:uid="{00000000-0005-0000-0000-000078450000}"/>
    <cellStyle name="Standaard 4 3 2 2 3 2 5 2" xfId="26290" xr:uid="{00000000-0005-0000-0000-000079450000}"/>
    <cellStyle name="Standaard 4 3 2 2 3 2 6" xfId="11882" xr:uid="{00000000-0005-0000-0000-00007A450000}"/>
    <cellStyle name="Standaard 4 3 2 2 3 2 6 2" xfId="26291" xr:uid="{00000000-0005-0000-0000-00007B450000}"/>
    <cellStyle name="Standaard 4 3 2 2 3 2 7" xfId="16550" xr:uid="{00000000-0005-0000-0000-00007C450000}"/>
    <cellStyle name="Standaard 4 3 2 2 3 2 8" xfId="26274" xr:uid="{00000000-0005-0000-0000-00007D450000}"/>
    <cellStyle name="Standaard 4 3 2 2 3 3" xfId="1821" xr:uid="{00000000-0005-0000-0000-00007E450000}"/>
    <cellStyle name="Standaard 4 3 2 2 3 3 2" xfId="4152" xr:uid="{00000000-0005-0000-0000-00007F450000}"/>
    <cellStyle name="Standaard 4 3 2 2 3 3 2 2" xfId="8819" xr:uid="{00000000-0005-0000-0000-000080450000}"/>
    <cellStyle name="Standaard 4 3 2 2 3 3 2 2 2" xfId="26294" xr:uid="{00000000-0005-0000-0000-000081450000}"/>
    <cellStyle name="Standaard 4 3 2 2 3 3 2 3" xfId="11889" xr:uid="{00000000-0005-0000-0000-000082450000}"/>
    <cellStyle name="Standaard 4 3 2 2 3 3 2 3 2" xfId="26295" xr:uid="{00000000-0005-0000-0000-000083450000}"/>
    <cellStyle name="Standaard 4 3 2 2 3 3 2 4" xfId="16557" xr:uid="{00000000-0005-0000-0000-000084450000}"/>
    <cellStyle name="Standaard 4 3 2 2 3 3 2 5" xfId="26293" xr:uid="{00000000-0005-0000-0000-000085450000}"/>
    <cellStyle name="Standaard 4 3 2 2 3 3 3" xfId="6488" xr:uid="{00000000-0005-0000-0000-000086450000}"/>
    <cellStyle name="Standaard 4 3 2 2 3 3 3 2" xfId="26296" xr:uid="{00000000-0005-0000-0000-000087450000}"/>
    <cellStyle name="Standaard 4 3 2 2 3 3 4" xfId="11888" xr:uid="{00000000-0005-0000-0000-000088450000}"/>
    <cellStyle name="Standaard 4 3 2 2 3 3 4 2" xfId="26297" xr:uid="{00000000-0005-0000-0000-000089450000}"/>
    <cellStyle name="Standaard 4 3 2 2 3 3 5" xfId="16556" xr:uid="{00000000-0005-0000-0000-00008A450000}"/>
    <cellStyle name="Standaard 4 3 2 2 3 3 6" xfId="26292" xr:uid="{00000000-0005-0000-0000-00008B450000}"/>
    <cellStyle name="Standaard 4 3 2 2 3 4" xfId="1044" xr:uid="{00000000-0005-0000-0000-00008C450000}"/>
    <cellStyle name="Standaard 4 3 2 2 3 4 2" xfId="3375" xr:uid="{00000000-0005-0000-0000-00008D450000}"/>
    <cellStyle name="Standaard 4 3 2 2 3 4 2 2" xfId="8042" xr:uid="{00000000-0005-0000-0000-00008E450000}"/>
    <cellStyle name="Standaard 4 3 2 2 3 4 2 2 2" xfId="26300" xr:uid="{00000000-0005-0000-0000-00008F450000}"/>
    <cellStyle name="Standaard 4 3 2 2 3 4 2 3" xfId="11891" xr:uid="{00000000-0005-0000-0000-000090450000}"/>
    <cellStyle name="Standaard 4 3 2 2 3 4 2 3 2" xfId="26301" xr:uid="{00000000-0005-0000-0000-000091450000}"/>
    <cellStyle name="Standaard 4 3 2 2 3 4 2 4" xfId="16559" xr:uid="{00000000-0005-0000-0000-000092450000}"/>
    <cellStyle name="Standaard 4 3 2 2 3 4 2 5" xfId="26299" xr:uid="{00000000-0005-0000-0000-000093450000}"/>
    <cellStyle name="Standaard 4 3 2 2 3 4 3" xfId="5711" xr:uid="{00000000-0005-0000-0000-000094450000}"/>
    <cellStyle name="Standaard 4 3 2 2 3 4 3 2" xfId="26302" xr:uid="{00000000-0005-0000-0000-000095450000}"/>
    <cellStyle name="Standaard 4 3 2 2 3 4 4" xfId="11890" xr:uid="{00000000-0005-0000-0000-000096450000}"/>
    <cellStyle name="Standaard 4 3 2 2 3 4 4 2" xfId="26303" xr:uid="{00000000-0005-0000-0000-000097450000}"/>
    <cellStyle name="Standaard 4 3 2 2 3 4 5" xfId="16558" xr:uid="{00000000-0005-0000-0000-000098450000}"/>
    <cellStyle name="Standaard 4 3 2 2 3 4 6" xfId="26298" xr:uid="{00000000-0005-0000-0000-000099450000}"/>
    <cellStyle name="Standaard 4 3 2 2 3 5" xfId="2598" xr:uid="{00000000-0005-0000-0000-00009A450000}"/>
    <cellStyle name="Standaard 4 3 2 2 3 5 2" xfId="7265" xr:uid="{00000000-0005-0000-0000-00009B450000}"/>
    <cellStyle name="Standaard 4 3 2 2 3 5 2 2" xfId="26305" xr:uid="{00000000-0005-0000-0000-00009C450000}"/>
    <cellStyle name="Standaard 4 3 2 2 3 5 3" xfId="11892" xr:uid="{00000000-0005-0000-0000-00009D450000}"/>
    <cellStyle name="Standaard 4 3 2 2 3 5 3 2" xfId="26306" xr:uid="{00000000-0005-0000-0000-00009E450000}"/>
    <cellStyle name="Standaard 4 3 2 2 3 5 4" xfId="16560" xr:uid="{00000000-0005-0000-0000-00009F450000}"/>
    <cellStyle name="Standaard 4 3 2 2 3 5 5" xfId="26304" xr:uid="{00000000-0005-0000-0000-0000A0450000}"/>
    <cellStyle name="Standaard 4 3 2 2 3 6" xfId="4934" xr:uid="{00000000-0005-0000-0000-0000A1450000}"/>
    <cellStyle name="Standaard 4 3 2 2 3 6 2" xfId="26307" xr:uid="{00000000-0005-0000-0000-0000A2450000}"/>
    <cellStyle name="Standaard 4 3 2 2 3 7" xfId="11881" xr:uid="{00000000-0005-0000-0000-0000A3450000}"/>
    <cellStyle name="Standaard 4 3 2 2 3 7 2" xfId="26308" xr:uid="{00000000-0005-0000-0000-0000A4450000}"/>
    <cellStyle name="Standaard 4 3 2 2 3 8" xfId="16549" xr:uid="{00000000-0005-0000-0000-0000A5450000}"/>
    <cellStyle name="Standaard 4 3 2 2 3 9" xfId="26273" xr:uid="{00000000-0005-0000-0000-0000A6450000}"/>
    <cellStyle name="Standaard 4 3 2 2 4" xfId="457" xr:uid="{00000000-0005-0000-0000-0000A7450000}"/>
    <cellStyle name="Standaard 4 3 2 2 4 2" xfId="2015" xr:uid="{00000000-0005-0000-0000-0000A8450000}"/>
    <cellStyle name="Standaard 4 3 2 2 4 2 2" xfId="4346" xr:uid="{00000000-0005-0000-0000-0000A9450000}"/>
    <cellStyle name="Standaard 4 3 2 2 4 2 2 2" xfId="9013" xr:uid="{00000000-0005-0000-0000-0000AA450000}"/>
    <cellStyle name="Standaard 4 3 2 2 4 2 2 2 2" xfId="26312" xr:uid="{00000000-0005-0000-0000-0000AB450000}"/>
    <cellStyle name="Standaard 4 3 2 2 4 2 2 3" xfId="11895" xr:uid="{00000000-0005-0000-0000-0000AC450000}"/>
    <cellStyle name="Standaard 4 3 2 2 4 2 2 3 2" xfId="26313" xr:uid="{00000000-0005-0000-0000-0000AD450000}"/>
    <cellStyle name="Standaard 4 3 2 2 4 2 2 4" xfId="16563" xr:uid="{00000000-0005-0000-0000-0000AE450000}"/>
    <cellStyle name="Standaard 4 3 2 2 4 2 2 5" xfId="26311" xr:uid="{00000000-0005-0000-0000-0000AF450000}"/>
    <cellStyle name="Standaard 4 3 2 2 4 2 3" xfId="6682" xr:uid="{00000000-0005-0000-0000-0000B0450000}"/>
    <cellStyle name="Standaard 4 3 2 2 4 2 3 2" xfId="26314" xr:uid="{00000000-0005-0000-0000-0000B1450000}"/>
    <cellStyle name="Standaard 4 3 2 2 4 2 4" xfId="11894" xr:uid="{00000000-0005-0000-0000-0000B2450000}"/>
    <cellStyle name="Standaard 4 3 2 2 4 2 4 2" xfId="26315" xr:uid="{00000000-0005-0000-0000-0000B3450000}"/>
    <cellStyle name="Standaard 4 3 2 2 4 2 5" xfId="16562" xr:uid="{00000000-0005-0000-0000-0000B4450000}"/>
    <cellStyle name="Standaard 4 3 2 2 4 2 6" xfId="26310" xr:uid="{00000000-0005-0000-0000-0000B5450000}"/>
    <cellStyle name="Standaard 4 3 2 2 4 3" xfId="1238" xr:uid="{00000000-0005-0000-0000-0000B6450000}"/>
    <cellStyle name="Standaard 4 3 2 2 4 3 2" xfId="3569" xr:uid="{00000000-0005-0000-0000-0000B7450000}"/>
    <cellStyle name="Standaard 4 3 2 2 4 3 2 2" xfId="8236" xr:uid="{00000000-0005-0000-0000-0000B8450000}"/>
    <cellStyle name="Standaard 4 3 2 2 4 3 2 2 2" xfId="26318" xr:uid="{00000000-0005-0000-0000-0000B9450000}"/>
    <cellStyle name="Standaard 4 3 2 2 4 3 2 3" xfId="11897" xr:uid="{00000000-0005-0000-0000-0000BA450000}"/>
    <cellStyle name="Standaard 4 3 2 2 4 3 2 3 2" xfId="26319" xr:uid="{00000000-0005-0000-0000-0000BB450000}"/>
    <cellStyle name="Standaard 4 3 2 2 4 3 2 4" xfId="16565" xr:uid="{00000000-0005-0000-0000-0000BC450000}"/>
    <cellStyle name="Standaard 4 3 2 2 4 3 2 5" xfId="26317" xr:uid="{00000000-0005-0000-0000-0000BD450000}"/>
    <cellStyle name="Standaard 4 3 2 2 4 3 3" xfId="5905" xr:uid="{00000000-0005-0000-0000-0000BE450000}"/>
    <cellStyle name="Standaard 4 3 2 2 4 3 3 2" xfId="26320" xr:uid="{00000000-0005-0000-0000-0000BF450000}"/>
    <cellStyle name="Standaard 4 3 2 2 4 3 4" xfId="11896" xr:uid="{00000000-0005-0000-0000-0000C0450000}"/>
    <cellStyle name="Standaard 4 3 2 2 4 3 4 2" xfId="26321" xr:uid="{00000000-0005-0000-0000-0000C1450000}"/>
    <cellStyle name="Standaard 4 3 2 2 4 3 5" xfId="16564" xr:uid="{00000000-0005-0000-0000-0000C2450000}"/>
    <cellStyle name="Standaard 4 3 2 2 4 3 6" xfId="26316" xr:uid="{00000000-0005-0000-0000-0000C3450000}"/>
    <cellStyle name="Standaard 4 3 2 2 4 4" xfId="2792" xr:uid="{00000000-0005-0000-0000-0000C4450000}"/>
    <cellStyle name="Standaard 4 3 2 2 4 4 2" xfId="7459" xr:uid="{00000000-0005-0000-0000-0000C5450000}"/>
    <cellStyle name="Standaard 4 3 2 2 4 4 2 2" xfId="26323" xr:uid="{00000000-0005-0000-0000-0000C6450000}"/>
    <cellStyle name="Standaard 4 3 2 2 4 4 3" xfId="11898" xr:uid="{00000000-0005-0000-0000-0000C7450000}"/>
    <cellStyle name="Standaard 4 3 2 2 4 4 3 2" xfId="26324" xr:uid="{00000000-0005-0000-0000-0000C8450000}"/>
    <cellStyle name="Standaard 4 3 2 2 4 4 4" xfId="16566" xr:uid="{00000000-0005-0000-0000-0000C9450000}"/>
    <cellStyle name="Standaard 4 3 2 2 4 4 5" xfId="26322" xr:uid="{00000000-0005-0000-0000-0000CA450000}"/>
    <cellStyle name="Standaard 4 3 2 2 4 5" xfId="5128" xr:uid="{00000000-0005-0000-0000-0000CB450000}"/>
    <cellStyle name="Standaard 4 3 2 2 4 5 2" xfId="26325" xr:uid="{00000000-0005-0000-0000-0000CC450000}"/>
    <cellStyle name="Standaard 4 3 2 2 4 6" xfId="11893" xr:uid="{00000000-0005-0000-0000-0000CD450000}"/>
    <cellStyle name="Standaard 4 3 2 2 4 6 2" xfId="26326" xr:uid="{00000000-0005-0000-0000-0000CE450000}"/>
    <cellStyle name="Standaard 4 3 2 2 4 7" xfId="16561" xr:uid="{00000000-0005-0000-0000-0000CF450000}"/>
    <cellStyle name="Standaard 4 3 2 2 4 8" xfId="26309" xr:uid="{00000000-0005-0000-0000-0000D0450000}"/>
    <cellStyle name="Standaard 4 3 2 2 5" xfId="1627" xr:uid="{00000000-0005-0000-0000-0000D1450000}"/>
    <cellStyle name="Standaard 4 3 2 2 5 2" xfId="3958" xr:uid="{00000000-0005-0000-0000-0000D2450000}"/>
    <cellStyle name="Standaard 4 3 2 2 5 2 2" xfId="8625" xr:uid="{00000000-0005-0000-0000-0000D3450000}"/>
    <cellStyle name="Standaard 4 3 2 2 5 2 2 2" xfId="26329" xr:uid="{00000000-0005-0000-0000-0000D4450000}"/>
    <cellStyle name="Standaard 4 3 2 2 5 2 3" xfId="11900" xr:uid="{00000000-0005-0000-0000-0000D5450000}"/>
    <cellStyle name="Standaard 4 3 2 2 5 2 3 2" xfId="26330" xr:uid="{00000000-0005-0000-0000-0000D6450000}"/>
    <cellStyle name="Standaard 4 3 2 2 5 2 4" xfId="16568" xr:uid="{00000000-0005-0000-0000-0000D7450000}"/>
    <cellStyle name="Standaard 4 3 2 2 5 2 5" xfId="26328" xr:uid="{00000000-0005-0000-0000-0000D8450000}"/>
    <cellStyle name="Standaard 4 3 2 2 5 3" xfId="6294" xr:uid="{00000000-0005-0000-0000-0000D9450000}"/>
    <cellStyle name="Standaard 4 3 2 2 5 3 2" xfId="26331" xr:uid="{00000000-0005-0000-0000-0000DA450000}"/>
    <cellStyle name="Standaard 4 3 2 2 5 4" xfId="11899" xr:uid="{00000000-0005-0000-0000-0000DB450000}"/>
    <cellStyle name="Standaard 4 3 2 2 5 4 2" xfId="26332" xr:uid="{00000000-0005-0000-0000-0000DC450000}"/>
    <cellStyle name="Standaard 4 3 2 2 5 5" xfId="16567" xr:uid="{00000000-0005-0000-0000-0000DD450000}"/>
    <cellStyle name="Standaard 4 3 2 2 5 6" xfId="26327" xr:uid="{00000000-0005-0000-0000-0000DE450000}"/>
    <cellStyle name="Standaard 4 3 2 2 6" xfId="850" xr:uid="{00000000-0005-0000-0000-0000DF450000}"/>
    <cellStyle name="Standaard 4 3 2 2 6 2" xfId="3181" xr:uid="{00000000-0005-0000-0000-0000E0450000}"/>
    <cellStyle name="Standaard 4 3 2 2 6 2 2" xfId="7848" xr:uid="{00000000-0005-0000-0000-0000E1450000}"/>
    <cellStyle name="Standaard 4 3 2 2 6 2 2 2" xfId="26335" xr:uid="{00000000-0005-0000-0000-0000E2450000}"/>
    <cellStyle name="Standaard 4 3 2 2 6 2 3" xfId="11902" xr:uid="{00000000-0005-0000-0000-0000E3450000}"/>
    <cellStyle name="Standaard 4 3 2 2 6 2 3 2" xfId="26336" xr:uid="{00000000-0005-0000-0000-0000E4450000}"/>
    <cellStyle name="Standaard 4 3 2 2 6 2 4" xfId="16570" xr:uid="{00000000-0005-0000-0000-0000E5450000}"/>
    <cellStyle name="Standaard 4 3 2 2 6 2 5" xfId="26334" xr:uid="{00000000-0005-0000-0000-0000E6450000}"/>
    <cellStyle name="Standaard 4 3 2 2 6 3" xfId="5517" xr:uid="{00000000-0005-0000-0000-0000E7450000}"/>
    <cellStyle name="Standaard 4 3 2 2 6 3 2" xfId="26337" xr:uid="{00000000-0005-0000-0000-0000E8450000}"/>
    <cellStyle name="Standaard 4 3 2 2 6 4" xfId="11901" xr:uid="{00000000-0005-0000-0000-0000E9450000}"/>
    <cellStyle name="Standaard 4 3 2 2 6 4 2" xfId="26338" xr:uid="{00000000-0005-0000-0000-0000EA450000}"/>
    <cellStyle name="Standaard 4 3 2 2 6 5" xfId="16569" xr:uid="{00000000-0005-0000-0000-0000EB450000}"/>
    <cellStyle name="Standaard 4 3 2 2 6 6" xfId="26333" xr:uid="{00000000-0005-0000-0000-0000EC450000}"/>
    <cellStyle name="Standaard 4 3 2 2 7" xfId="2404" xr:uid="{00000000-0005-0000-0000-0000ED450000}"/>
    <cellStyle name="Standaard 4 3 2 2 7 2" xfId="7071" xr:uid="{00000000-0005-0000-0000-0000EE450000}"/>
    <cellStyle name="Standaard 4 3 2 2 7 2 2" xfId="26340" xr:uid="{00000000-0005-0000-0000-0000EF450000}"/>
    <cellStyle name="Standaard 4 3 2 2 7 3" xfId="11903" xr:uid="{00000000-0005-0000-0000-0000F0450000}"/>
    <cellStyle name="Standaard 4 3 2 2 7 3 2" xfId="26341" xr:uid="{00000000-0005-0000-0000-0000F1450000}"/>
    <cellStyle name="Standaard 4 3 2 2 7 4" xfId="16571" xr:uid="{00000000-0005-0000-0000-0000F2450000}"/>
    <cellStyle name="Standaard 4 3 2 2 7 5" xfId="26339" xr:uid="{00000000-0005-0000-0000-0000F3450000}"/>
    <cellStyle name="Standaard 4 3 2 2 8" xfId="4736" xr:uid="{00000000-0005-0000-0000-0000F4450000}"/>
    <cellStyle name="Standaard 4 3 2 2 8 2" xfId="26342" xr:uid="{00000000-0005-0000-0000-0000F5450000}"/>
    <cellStyle name="Standaard 4 3 2 2 9" xfId="11856" xr:uid="{00000000-0005-0000-0000-0000F6450000}"/>
    <cellStyle name="Standaard 4 3 2 2 9 2" xfId="26343" xr:uid="{00000000-0005-0000-0000-0000F7450000}"/>
    <cellStyle name="Standaard 4 3 2 3" xfId="65" xr:uid="{00000000-0005-0000-0000-0000F8450000}"/>
    <cellStyle name="Standaard 4 3 2 3 10" xfId="16572" xr:uid="{00000000-0005-0000-0000-0000F9450000}"/>
    <cellStyle name="Standaard 4 3 2 3 11" xfId="26344" xr:uid="{00000000-0005-0000-0000-0000FA450000}"/>
    <cellStyle name="Standaard 4 3 2 3 2" xfId="185" xr:uid="{00000000-0005-0000-0000-0000FB450000}"/>
    <cellStyle name="Standaard 4 3 2 3 2 10" xfId="26345" xr:uid="{00000000-0005-0000-0000-0000FC450000}"/>
    <cellStyle name="Standaard 4 3 2 3 2 2" xfId="379" xr:uid="{00000000-0005-0000-0000-0000FD450000}"/>
    <cellStyle name="Standaard 4 3 2 3 2 2 2" xfId="770" xr:uid="{00000000-0005-0000-0000-0000FE450000}"/>
    <cellStyle name="Standaard 4 3 2 3 2 2 2 2" xfId="2328" xr:uid="{00000000-0005-0000-0000-0000FF450000}"/>
    <cellStyle name="Standaard 4 3 2 3 2 2 2 2 2" xfId="4659" xr:uid="{00000000-0005-0000-0000-000000460000}"/>
    <cellStyle name="Standaard 4 3 2 3 2 2 2 2 2 2" xfId="9326" xr:uid="{00000000-0005-0000-0000-000001460000}"/>
    <cellStyle name="Standaard 4 3 2 3 2 2 2 2 2 2 2" xfId="26350" xr:uid="{00000000-0005-0000-0000-000002460000}"/>
    <cellStyle name="Standaard 4 3 2 3 2 2 2 2 2 3" xfId="11909" xr:uid="{00000000-0005-0000-0000-000003460000}"/>
    <cellStyle name="Standaard 4 3 2 3 2 2 2 2 2 3 2" xfId="26351" xr:uid="{00000000-0005-0000-0000-000004460000}"/>
    <cellStyle name="Standaard 4 3 2 3 2 2 2 2 2 4" xfId="16577" xr:uid="{00000000-0005-0000-0000-000005460000}"/>
    <cellStyle name="Standaard 4 3 2 3 2 2 2 2 2 5" xfId="26349" xr:uid="{00000000-0005-0000-0000-000006460000}"/>
    <cellStyle name="Standaard 4 3 2 3 2 2 2 2 3" xfId="6995" xr:uid="{00000000-0005-0000-0000-000007460000}"/>
    <cellStyle name="Standaard 4 3 2 3 2 2 2 2 3 2" xfId="26352" xr:uid="{00000000-0005-0000-0000-000008460000}"/>
    <cellStyle name="Standaard 4 3 2 3 2 2 2 2 4" xfId="11908" xr:uid="{00000000-0005-0000-0000-000009460000}"/>
    <cellStyle name="Standaard 4 3 2 3 2 2 2 2 4 2" xfId="26353" xr:uid="{00000000-0005-0000-0000-00000A460000}"/>
    <cellStyle name="Standaard 4 3 2 3 2 2 2 2 5" xfId="16576" xr:uid="{00000000-0005-0000-0000-00000B460000}"/>
    <cellStyle name="Standaard 4 3 2 3 2 2 2 2 6" xfId="26348" xr:uid="{00000000-0005-0000-0000-00000C460000}"/>
    <cellStyle name="Standaard 4 3 2 3 2 2 2 3" xfId="1551" xr:uid="{00000000-0005-0000-0000-00000D460000}"/>
    <cellStyle name="Standaard 4 3 2 3 2 2 2 3 2" xfId="3882" xr:uid="{00000000-0005-0000-0000-00000E460000}"/>
    <cellStyle name="Standaard 4 3 2 3 2 2 2 3 2 2" xfId="8549" xr:uid="{00000000-0005-0000-0000-00000F460000}"/>
    <cellStyle name="Standaard 4 3 2 3 2 2 2 3 2 2 2" xfId="26356" xr:uid="{00000000-0005-0000-0000-000010460000}"/>
    <cellStyle name="Standaard 4 3 2 3 2 2 2 3 2 3" xfId="11911" xr:uid="{00000000-0005-0000-0000-000011460000}"/>
    <cellStyle name="Standaard 4 3 2 3 2 2 2 3 2 3 2" xfId="26357" xr:uid="{00000000-0005-0000-0000-000012460000}"/>
    <cellStyle name="Standaard 4 3 2 3 2 2 2 3 2 4" xfId="16579" xr:uid="{00000000-0005-0000-0000-000013460000}"/>
    <cellStyle name="Standaard 4 3 2 3 2 2 2 3 2 5" xfId="26355" xr:uid="{00000000-0005-0000-0000-000014460000}"/>
    <cellStyle name="Standaard 4 3 2 3 2 2 2 3 3" xfId="6218" xr:uid="{00000000-0005-0000-0000-000015460000}"/>
    <cellStyle name="Standaard 4 3 2 3 2 2 2 3 3 2" xfId="26358" xr:uid="{00000000-0005-0000-0000-000016460000}"/>
    <cellStyle name="Standaard 4 3 2 3 2 2 2 3 4" xfId="11910" xr:uid="{00000000-0005-0000-0000-000017460000}"/>
    <cellStyle name="Standaard 4 3 2 3 2 2 2 3 4 2" xfId="26359" xr:uid="{00000000-0005-0000-0000-000018460000}"/>
    <cellStyle name="Standaard 4 3 2 3 2 2 2 3 5" xfId="16578" xr:uid="{00000000-0005-0000-0000-000019460000}"/>
    <cellStyle name="Standaard 4 3 2 3 2 2 2 3 6" xfId="26354" xr:uid="{00000000-0005-0000-0000-00001A460000}"/>
    <cellStyle name="Standaard 4 3 2 3 2 2 2 4" xfId="3105" xr:uid="{00000000-0005-0000-0000-00001B460000}"/>
    <cellStyle name="Standaard 4 3 2 3 2 2 2 4 2" xfId="7772" xr:uid="{00000000-0005-0000-0000-00001C460000}"/>
    <cellStyle name="Standaard 4 3 2 3 2 2 2 4 2 2" xfId="26361" xr:uid="{00000000-0005-0000-0000-00001D460000}"/>
    <cellStyle name="Standaard 4 3 2 3 2 2 2 4 3" xfId="11912" xr:uid="{00000000-0005-0000-0000-00001E460000}"/>
    <cellStyle name="Standaard 4 3 2 3 2 2 2 4 3 2" xfId="26362" xr:uid="{00000000-0005-0000-0000-00001F460000}"/>
    <cellStyle name="Standaard 4 3 2 3 2 2 2 4 4" xfId="16580" xr:uid="{00000000-0005-0000-0000-000020460000}"/>
    <cellStyle name="Standaard 4 3 2 3 2 2 2 4 5" xfId="26360" xr:uid="{00000000-0005-0000-0000-000021460000}"/>
    <cellStyle name="Standaard 4 3 2 3 2 2 2 5" xfId="5441" xr:uid="{00000000-0005-0000-0000-000022460000}"/>
    <cellStyle name="Standaard 4 3 2 3 2 2 2 5 2" xfId="26363" xr:uid="{00000000-0005-0000-0000-000023460000}"/>
    <cellStyle name="Standaard 4 3 2 3 2 2 2 6" xfId="11907" xr:uid="{00000000-0005-0000-0000-000024460000}"/>
    <cellStyle name="Standaard 4 3 2 3 2 2 2 6 2" xfId="26364" xr:uid="{00000000-0005-0000-0000-000025460000}"/>
    <cellStyle name="Standaard 4 3 2 3 2 2 2 7" xfId="16575" xr:uid="{00000000-0005-0000-0000-000026460000}"/>
    <cellStyle name="Standaard 4 3 2 3 2 2 2 8" xfId="26347" xr:uid="{00000000-0005-0000-0000-000027460000}"/>
    <cellStyle name="Standaard 4 3 2 3 2 2 3" xfId="1940" xr:uid="{00000000-0005-0000-0000-000028460000}"/>
    <cellStyle name="Standaard 4 3 2 3 2 2 3 2" xfId="4271" xr:uid="{00000000-0005-0000-0000-000029460000}"/>
    <cellStyle name="Standaard 4 3 2 3 2 2 3 2 2" xfId="8938" xr:uid="{00000000-0005-0000-0000-00002A460000}"/>
    <cellStyle name="Standaard 4 3 2 3 2 2 3 2 2 2" xfId="26367" xr:uid="{00000000-0005-0000-0000-00002B460000}"/>
    <cellStyle name="Standaard 4 3 2 3 2 2 3 2 3" xfId="11914" xr:uid="{00000000-0005-0000-0000-00002C460000}"/>
    <cellStyle name="Standaard 4 3 2 3 2 2 3 2 3 2" xfId="26368" xr:uid="{00000000-0005-0000-0000-00002D460000}"/>
    <cellStyle name="Standaard 4 3 2 3 2 2 3 2 4" xfId="16582" xr:uid="{00000000-0005-0000-0000-00002E460000}"/>
    <cellStyle name="Standaard 4 3 2 3 2 2 3 2 5" xfId="26366" xr:uid="{00000000-0005-0000-0000-00002F460000}"/>
    <cellStyle name="Standaard 4 3 2 3 2 2 3 3" xfId="6607" xr:uid="{00000000-0005-0000-0000-000030460000}"/>
    <cellStyle name="Standaard 4 3 2 3 2 2 3 3 2" xfId="26369" xr:uid="{00000000-0005-0000-0000-000031460000}"/>
    <cellStyle name="Standaard 4 3 2 3 2 2 3 4" xfId="11913" xr:uid="{00000000-0005-0000-0000-000032460000}"/>
    <cellStyle name="Standaard 4 3 2 3 2 2 3 4 2" xfId="26370" xr:uid="{00000000-0005-0000-0000-000033460000}"/>
    <cellStyle name="Standaard 4 3 2 3 2 2 3 5" xfId="16581" xr:uid="{00000000-0005-0000-0000-000034460000}"/>
    <cellStyle name="Standaard 4 3 2 3 2 2 3 6" xfId="26365" xr:uid="{00000000-0005-0000-0000-000035460000}"/>
    <cellStyle name="Standaard 4 3 2 3 2 2 4" xfId="1163" xr:uid="{00000000-0005-0000-0000-000036460000}"/>
    <cellStyle name="Standaard 4 3 2 3 2 2 4 2" xfId="3494" xr:uid="{00000000-0005-0000-0000-000037460000}"/>
    <cellStyle name="Standaard 4 3 2 3 2 2 4 2 2" xfId="8161" xr:uid="{00000000-0005-0000-0000-000038460000}"/>
    <cellStyle name="Standaard 4 3 2 3 2 2 4 2 2 2" xfId="26373" xr:uid="{00000000-0005-0000-0000-000039460000}"/>
    <cellStyle name="Standaard 4 3 2 3 2 2 4 2 3" xfId="11916" xr:uid="{00000000-0005-0000-0000-00003A460000}"/>
    <cellStyle name="Standaard 4 3 2 3 2 2 4 2 3 2" xfId="26374" xr:uid="{00000000-0005-0000-0000-00003B460000}"/>
    <cellStyle name="Standaard 4 3 2 3 2 2 4 2 4" xfId="16584" xr:uid="{00000000-0005-0000-0000-00003C460000}"/>
    <cellStyle name="Standaard 4 3 2 3 2 2 4 2 5" xfId="26372" xr:uid="{00000000-0005-0000-0000-00003D460000}"/>
    <cellStyle name="Standaard 4 3 2 3 2 2 4 3" xfId="5830" xr:uid="{00000000-0005-0000-0000-00003E460000}"/>
    <cellStyle name="Standaard 4 3 2 3 2 2 4 3 2" xfId="26375" xr:uid="{00000000-0005-0000-0000-00003F460000}"/>
    <cellStyle name="Standaard 4 3 2 3 2 2 4 4" xfId="11915" xr:uid="{00000000-0005-0000-0000-000040460000}"/>
    <cellStyle name="Standaard 4 3 2 3 2 2 4 4 2" xfId="26376" xr:uid="{00000000-0005-0000-0000-000041460000}"/>
    <cellStyle name="Standaard 4 3 2 3 2 2 4 5" xfId="16583" xr:uid="{00000000-0005-0000-0000-000042460000}"/>
    <cellStyle name="Standaard 4 3 2 3 2 2 4 6" xfId="26371" xr:uid="{00000000-0005-0000-0000-000043460000}"/>
    <cellStyle name="Standaard 4 3 2 3 2 2 5" xfId="2717" xr:uid="{00000000-0005-0000-0000-000044460000}"/>
    <cellStyle name="Standaard 4 3 2 3 2 2 5 2" xfId="7384" xr:uid="{00000000-0005-0000-0000-000045460000}"/>
    <cellStyle name="Standaard 4 3 2 3 2 2 5 2 2" xfId="26378" xr:uid="{00000000-0005-0000-0000-000046460000}"/>
    <cellStyle name="Standaard 4 3 2 3 2 2 5 3" xfId="11917" xr:uid="{00000000-0005-0000-0000-000047460000}"/>
    <cellStyle name="Standaard 4 3 2 3 2 2 5 3 2" xfId="26379" xr:uid="{00000000-0005-0000-0000-000048460000}"/>
    <cellStyle name="Standaard 4 3 2 3 2 2 5 4" xfId="16585" xr:uid="{00000000-0005-0000-0000-000049460000}"/>
    <cellStyle name="Standaard 4 3 2 3 2 2 5 5" xfId="26377" xr:uid="{00000000-0005-0000-0000-00004A460000}"/>
    <cellStyle name="Standaard 4 3 2 3 2 2 6" xfId="5053" xr:uid="{00000000-0005-0000-0000-00004B460000}"/>
    <cellStyle name="Standaard 4 3 2 3 2 2 6 2" xfId="26380" xr:uid="{00000000-0005-0000-0000-00004C460000}"/>
    <cellStyle name="Standaard 4 3 2 3 2 2 7" xfId="11906" xr:uid="{00000000-0005-0000-0000-00004D460000}"/>
    <cellStyle name="Standaard 4 3 2 3 2 2 7 2" xfId="26381" xr:uid="{00000000-0005-0000-0000-00004E460000}"/>
    <cellStyle name="Standaard 4 3 2 3 2 2 8" xfId="16574" xr:uid="{00000000-0005-0000-0000-00004F460000}"/>
    <cellStyle name="Standaard 4 3 2 3 2 2 9" xfId="26346" xr:uid="{00000000-0005-0000-0000-000050460000}"/>
    <cellStyle name="Standaard 4 3 2 3 2 3" xfId="576" xr:uid="{00000000-0005-0000-0000-000051460000}"/>
    <cellStyle name="Standaard 4 3 2 3 2 3 2" xfId="2134" xr:uid="{00000000-0005-0000-0000-000052460000}"/>
    <cellStyle name="Standaard 4 3 2 3 2 3 2 2" xfId="4465" xr:uid="{00000000-0005-0000-0000-000053460000}"/>
    <cellStyle name="Standaard 4 3 2 3 2 3 2 2 2" xfId="9132" xr:uid="{00000000-0005-0000-0000-000054460000}"/>
    <cellStyle name="Standaard 4 3 2 3 2 3 2 2 2 2" xfId="26385" xr:uid="{00000000-0005-0000-0000-000055460000}"/>
    <cellStyle name="Standaard 4 3 2 3 2 3 2 2 3" xfId="11920" xr:uid="{00000000-0005-0000-0000-000056460000}"/>
    <cellStyle name="Standaard 4 3 2 3 2 3 2 2 3 2" xfId="26386" xr:uid="{00000000-0005-0000-0000-000057460000}"/>
    <cellStyle name="Standaard 4 3 2 3 2 3 2 2 4" xfId="16588" xr:uid="{00000000-0005-0000-0000-000058460000}"/>
    <cellStyle name="Standaard 4 3 2 3 2 3 2 2 5" xfId="26384" xr:uid="{00000000-0005-0000-0000-000059460000}"/>
    <cellStyle name="Standaard 4 3 2 3 2 3 2 3" xfId="6801" xr:uid="{00000000-0005-0000-0000-00005A460000}"/>
    <cellStyle name="Standaard 4 3 2 3 2 3 2 3 2" xfId="26387" xr:uid="{00000000-0005-0000-0000-00005B460000}"/>
    <cellStyle name="Standaard 4 3 2 3 2 3 2 4" xfId="11919" xr:uid="{00000000-0005-0000-0000-00005C460000}"/>
    <cellStyle name="Standaard 4 3 2 3 2 3 2 4 2" xfId="26388" xr:uid="{00000000-0005-0000-0000-00005D460000}"/>
    <cellStyle name="Standaard 4 3 2 3 2 3 2 5" xfId="16587" xr:uid="{00000000-0005-0000-0000-00005E460000}"/>
    <cellStyle name="Standaard 4 3 2 3 2 3 2 6" xfId="26383" xr:uid="{00000000-0005-0000-0000-00005F460000}"/>
    <cellStyle name="Standaard 4 3 2 3 2 3 3" xfId="1357" xr:uid="{00000000-0005-0000-0000-000060460000}"/>
    <cellStyle name="Standaard 4 3 2 3 2 3 3 2" xfId="3688" xr:uid="{00000000-0005-0000-0000-000061460000}"/>
    <cellStyle name="Standaard 4 3 2 3 2 3 3 2 2" xfId="8355" xr:uid="{00000000-0005-0000-0000-000062460000}"/>
    <cellStyle name="Standaard 4 3 2 3 2 3 3 2 2 2" xfId="26391" xr:uid="{00000000-0005-0000-0000-000063460000}"/>
    <cellStyle name="Standaard 4 3 2 3 2 3 3 2 3" xfId="11922" xr:uid="{00000000-0005-0000-0000-000064460000}"/>
    <cellStyle name="Standaard 4 3 2 3 2 3 3 2 3 2" xfId="26392" xr:uid="{00000000-0005-0000-0000-000065460000}"/>
    <cellStyle name="Standaard 4 3 2 3 2 3 3 2 4" xfId="16590" xr:uid="{00000000-0005-0000-0000-000066460000}"/>
    <cellStyle name="Standaard 4 3 2 3 2 3 3 2 5" xfId="26390" xr:uid="{00000000-0005-0000-0000-000067460000}"/>
    <cellStyle name="Standaard 4 3 2 3 2 3 3 3" xfId="6024" xr:uid="{00000000-0005-0000-0000-000068460000}"/>
    <cellStyle name="Standaard 4 3 2 3 2 3 3 3 2" xfId="26393" xr:uid="{00000000-0005-0000-0000-000069460000}"/>
    <cellStyle name="Standaard 4 3 2 3 2 3 3 4" xfId="11921" xr:uid="{00000000-0005-0000-0000-00006A460000}"/>
    <cellStyle name="Standaard 4 3 2 3 2 3 3 4 2" xfId="26394" xr:uid="{00000000-0005-0000-0000-00006B460000}"/>
    <cellStyle name="Standaard 4 3 2 3 2 3 3 5" xfId="16589" xr:uid="{00000000-0005-0000-0000-00006C460000}"/>
    <cellStyle name="Standaard 4 3 2 3 2 3 3 6" xfId="26389" xr:uid="{00000000-0005-0000-0000-00006D460000}"/>
    <cellStyle name="Standaard 4 3 2 3 2 3 4" xfId="2911" xr:uid="{00000000-0005-0000-0000-00006E460000}"/>
    <cellStyle name="Standaard 4 3 2 3 2 3 4 2" xfId="7578" xr:uid="{00000000-0005-0000-0000-00006F460000}"/>
    <cellStyle name="Standaard 4 3 2 3 2 3 4 2 2" xfId="26396" xr:uid="{00000000-0005-0000-0000-000070460000}"/>
    <cellStyle name="Standaard 4 3 2 3 2 3 4 3" xfId="11923" xr:uid="{00000000-0005-0000-0000-000071460000}"/>
    <cellStyle name="Standaard 4 3 2 3 2 3 4 3 2" xfId="26397" xr:uid="{00000000-0005-0000-0000-000072460000}"/>
    <cellStyle name="Standaard 4 3 2 3 2 3 4 4" xfId="16591" xr:uid="{00000000-0005-0000-0000-000073460000}"/>
    <cellStyle name="Standaard 4 3 2 3 2 3 4 5" xfId="26395" xr:uid="{00000000-0005-0000-0000-000074460000}"/>
    <cellStyle name="Standaard 4 3 2 3 2 3 5" xfId="5247" xr:uid="{00000000-0005-0000-0000-000075460000}"/>
    <cellStyle name="Standaard 4 3 2 3 2 3 5 2" xfId="26398" xr:uid="{00000000-0005-0000-0000-000076460000}"/>
    <cellStyle name="Standaard 4 3 2 3 2 3 6" xfId="11918" xr:uid="{00000000-0005-0000-0000-000077460000}"/>
    <cellStyle name="Standaard 4 3 2 3 2 3 6 2" xfId="26399" xr:uid="{00000000-0005-0000-0000-000078460000}"/>
    <cellStyle name="Standaard 4 3 2 3 2 3 7" xfId="16586" xr:uid="{00000000-0005-0000-0000-000079460000}"/>
    <cellStyle name="Standaard 4 3 2 3 2 3 8" xfId="26382" xr:uid="{00000000-0005-0000-0000-00007A460000}"/>
    <cellStyle name="Standaard 4 3 2 3 2 4" xfId="1746" xr:uid="{00000000-0005-0000-0000-00007B460000}"/>
    <cellStyle name="Standaard 4 3 2 3 2 4 2" xfId="4077" xr:uid="{00000000-0005-0000-0000-00007C460000}"/>
    <cellStyle name="Standaard 4 3 2 3 2 4 2 2" xfId="8744" xr:uid="{00000000-0005-0000-0000-00007D460000}"/>
    <cellStyle name="Standaard 4 3 2 3 2 4 2 2 2" xfId="26402" xr:uid="{00000000-0005-0000-0000-00007E460000}"/>
    <cellStyle name="Standaard 4 3 2 3 2 4 2 3" xfId="11925" xr:uid="{00000000-0005-0000-0000-00007F460000}"/>
    <cellStyle name="Standaard 4 3 2 3 2 4 2 3 2" xfId="26403" xr:uid="{00000000-0005-0000-0000-000080460000}"/>
    <cellStyle name="Standaard 4 3 2 3 2 4 2 4" xfId="16593" xr:uid="{00000000-0005-0000-0000-000081460000}"/>
    <cellStyle name="Standaard 4 3 2 3 2 4 2 5" xfId="26401" xr:uid="{00000000-0005-0000-0000-000082460000}"/>
    <cellStyle name="Standaard 4 3 2 3 2 4 3" xfId="6413" xr:uid="{00000000-0005-0000-0000-000083460000}"/>
    <cellStyle name="Standaard 4 3 2 3 2 4 3 2" xfId="26404" xr:uid="{00000000-0005-0000-0000-000084460000}"/>
    <cellStyle name="Standaard 4 3 2 3 2 4 4" xfId="11924" xr:uid="{00000000-0005-0000-0000-000085460000}"/>
    <cellStyle name="Standaard 4 3 2 3 2 4 4 2" xfId="26405" xr:uid="{00000000-0005-0000-0000-000086460000}"/>
    <cellStyle name="Standaard 4 3 2 3 2 4 5" xfId="16592" xr:uid="{00000000-0005-0000-0000-000087460000}"/>
    <cellStyle name="Standaard 4 3 2 3 2 4 6" xfId="26400" xr:uid="{00000000-0005-0000-0000-000088460000}"/>
    <cellStyle name="Standaard 4 3 2 3 2 5" xfId="969" xr:uid="{00000000-0005-0000-0000-000089460000}"/>
    <cellStyle name="Standaard 4 3 2 3 2 5 2" xfId="3300" xr:uid="{00000000-0005-0000-0000-00008A460000}"/>
    <cellStyle name="Standaard 4 3 2 3 2 5 2 2" xfId="7967" xr:uid="{00000000-0005-0000-0000-00008B460000}"/>
    <cellStyle name="Standaard 4 3 2 3 2 5 2 2 2" xfId="26408" xr:uid="{00000000-0005-0000-0000-00008C460000}"/>
    <cellStyle name="Standaard 4 3 2 3 2 5 2 3" xfId="11927" xr:uid="{00000000-0005-0000-0000-00008D460000}"/>
    <cellStyle name="Standaard 4 3 2 3 2 5 2 3 2" xfId="26409" xr:uid="{00000000-0005-0000-0000-00008E460000}"/>
    <cellStyle name="Standaard 4 3 2 3 2 5 2 4" xfId="16595" xr:uid="{00000000-0005-0000-0000-00008F460000}"/>
    <cellStyle name="Standaard 4 3 2 3 2 5 2 5" xfId="26407" xr:uid="{00000000-0005-0000-0000-000090460000}"/>
    <cellStyle name="Standaard 4 3 2 3 2 5 3" xfId="5636" xr:uid="{00000000-0005-0000-0000-000091460000}"/>
    <cellStyle name="Standaard 4 3 2 3 2 5 3 2" xfId="26410" xr:uid="{00000000-0005-0000-0000-000092460000}"/>
    <cellStyle name="Standaard 4 3 2 3 2 5 4" xfId="11926" xr:uid="{00000000-0005-0000-0000-000093460000}"/>
    <cellStyle name="Standaard 4 3 2 3 2 5 4 2" xfId="26411" xr:uid="{00000000-0005-0000-0000-000094460000}"/>
    <cellStyle name="Standaard 4 3 2 3 2 5 5" xfId="16594" xr:uid="{00000000-0005-0000-0000-000095460000}"/>
    <cellStyle name="Standaard 4 3 2 3 2 5 6" xfId="26406" xr:uid="{00000000-0005-0000-0000-000096460000}"/>
    <cellStyle name="Standaard 4 3 2 3 2 6" xfId="2523" xr:uid="{00000000-0005-0000-0000-000097460000}"/>
    <cellStyle name="Standaard 4 3 2 3 2 6 2" xfId="7190" xr:uid="{00000000-0005-0000-0000-000098460000}"/>
    <cellStyle name="Standaard 4 3 2 3 2 6 2 2" xfId="26413" xr:uid="{00000000-0005-0000-0000-000099460000}"/>
    <cellStyle name="Standaard 4 3 2 3 2 6 3" xfId="11928" xr:uid="{00000000-0005-0000-0000-00009A460000}"/>
    <cellStyle name="Standaard 4 3 2 3 2 6 3 2" xfId="26414" xr:uid="{00000000-0005-0000-0000-00009B460000}"/>
    <cellStyle name="Standaard 4 3 2 3 2 6 4" xfId="16596" xr:uid="{00000000-0005-0000-0000-00009C460000}"/>
    <cellStyle name="Standaard 4 3 2 3 2 6 5" xfId="26412" xr:uid="{00000000-0005-0000-0000-00009D460000}"/>
    <cellStyle name="Standaard 4 3 2 3 2 7" xfId="4859" xr:uid="{00000000-0005-0000-0000-00009E460000}"/>
    <cellStyle name="Standaard 4 3 2 3 2 7 2" xfId="26415" xr:uid="{00000000-0005-0000-0000-00009F460000}"/>
    <cellStyle name="Standaard 4 3 2 3 2 8" xfId="11905" xr:uid="{00000000-0005-0000-0000-0000A0460000}"/>
    <cellStyle name="Standaard 4 3 2 3 2 8 2" xfId="26416" xr:uid="{00000000-0005-0000-0000-0000A1460000}"/>
    <cellStyle name="Standaard 4 3 2 3 2 9" xfId="16573" xr:uid="{00000000-0005-0000-0000-0000A2460000}"/>
    <cellStyle name="Standaard 4 3 2 3 3" xfId="261" xr:uid="{00000000-0005-0000-0000-0000A3460000}"/>
    <cellStyle name="Standaard 4 3 2 3 3 2" xfId="652" xr:uid="{00000000-0005-0000-0000-0000A4460000}"/>
    <cellStyle name="Standaard 4 3 2 3 3 2 2" xfId="2210" xr:uid="{00000000-0005-0000-0000-0000A5460000}"/>
    <cellStyle name="Standaard 4 3 2 3 3 2 2 2" xfId="4541" xr:uid="{00000000-0005-0000-0000-0000A6460000}"/>
    <cellStyle name="Standaard 4 3 2 3 3 2 2 2 2" xfId="9208" xr:uid="{00000000-0005-0000-0000-0000A7460000}"/>
    <cellStyle name="Standaard 4 3 2 3 3 2 2 2 2 2" xfId="26421" xr:uid="{00000000-0005-0000-0000-0000A8460000}"/>
    <cellStyle name="Standaard 4 3 2 3 3 2 2 2 3" xfId="11932" xr:uid="{00000000-0005-0000-0000-0000A9460000}"/>
    <cellStyle name="Standaard 4 3 2 3 3 2 2 2 3 2" xfId="26422" xr:uid="{00000000-0005-0000-0000-0000AA460000}"/>
    <cellStyle name="Standaard 4 3 2 3 3 2 2 2 4" xfId="16600" xr:uid="{00000000-0005-0000-0000-0000AB460000}"/>
    <cellStyle name="Standaard 4 3 2 3 3 2 2 2 5" xfId="26420" xr:uid="{00000000-0005-0000-0000-0000AC460000}"/>
    <cellStyle name="Standaard 4 3 2 3 3 2 2 3" xfId="6877" xr:uid="{00000000-0005-0000-0000-0000AD460000}"/>
    <cellStyle name="Standaard 4 3 2 3 3 2 2 3 2" xfId="26423" xr:uid="{00000000-0005-0000-0000-0000AE460000}"/>
    <cellStyle name="Standaard 4 3 2 3 3 2 2 4" xfId="11931" xr:uid="{00000000-0005-0000-0000-0000AF460000}"/>
    <cellStyle name="Standaard 4 3 2 3 3 2 2 4 2" xfId="26424" xr:uid="{00000000-0005-0000-0000-0000B0460000}"/>
    <cellStyle name="Standaard 4 3 2 3 3 2 2 5" xfId="16599" xr:uid="{00000000-0005-0000-0000-0000B1460000}"/>
    <cellStyle name="Standaard 4 3 2 3 3 2 2 6" xfId="26419" xr:uid="{00000000-0005-0000-0000-0000B2460000}"/>
    <cellStyle name="Standaard 4 3 2 3 3 2 3" xfId="1433" xr:uid="{00000000-0005-0000-0000-0000B3460000}"/>
    <cellStyle name="Standaard 4 3 2 3 3 2 3 2" xfId="3764" xr:uid="{00000000-0005-0000-0000-0000B4460000}"/>
    <cellStyle name="Standaard 4 3 2 3 3 2 3 2 2" xfId="8431" xr:uid="{00000000-0005-0000-0000-0000B5460000}"/>
    <cellStyle name="Standaard 4 3 2 3 3 2 3 2 2 2" xfId="26427" xr:uid="{00000000-0005-0000-0000-0000B6460000}"/>
    <cellStyle name="Standaard 4 3 2 3 3 2 3 2 3" xfId="11934" xr:uid="{00000000-0005-0000-0000-0000B7460000}"/>
    <cellStyle name="Standaard 4 3 2 3 3 2 3 2 3 2" xfId="26428" xr:uid="{00000000-0005-0000-0000-0000B8460000}"/>
    <cellStyle name="Standaard 4 3 2 3 3 2 3 2 4" xfId="16602" xr:uid="{00000000-0005-0000-0000-0000B9460000}"/>
    <cellStyle name="Standaard 4 3 2 3 3 2 3 2 5" xfId="26426" xr:uid="{00000000-0005-0000-0000-0000BA460000}"/>
    <cellStyle name="Standaard 4 3 2 3 3 2 3 3" xfId="6100" xr:uid="{00000000-0005-0000-0000-0000BB460000}"/>
    <cellStyle name="Standaard 4 3 2 3 3 2 3 3 2" xfId="26429" xr:uid="{00000000-0005-0000-0000-0000BC460000}"/>
    <cellStyle name="Standaard 4 3 2 3 3 2 3 4" xfId="11933" xr:uid="{00000000-0005-0000-0000-0000BD460000}"/>
    <cellStyle name="Standaard 4 3 2 3 3 2 3 4 2" xfId="26430" xr:uid="{00000000-0005-0000-0000-0000BE460000}"/>
    <cellStyle name="Standaard 4 3 2 3 3 2 3 5" xfId="16601" xr:uid="{00000000-0005-0000-0000-0000BF460000}"/>
    <cellStyle name="Standaard 4 3 2 3 3 2 3 6" xfId="26425" xr:uid="{00000000-0005-0000-0000-0000C0460000}"/>
    <cellStyle name="Standaard 4 3 2 3 3 2 4" xfId="2987" xr:uid="{00000000-0005-0000-0000-0000C1460000}"/>
    <cellStyle name="Standaard 4 3 2 3 3 2 4 2" xfId="7654" xr:uid="{00000000-0005-0000-0000-0000C2460000}"/>
    <cellStyle name="Standaard 4 3 2 3 3 2 4 2 2" xfId="26432" xr:uid="{00000000-0005-0000-0000-0000C3460000}"/>
    <cellStyle name="Standaard 4 3 2 3 3 2 4 3" xfId="11935" xr:uid="{00000000-0005-0000-0000-0000C4460000}"/>
    <cellStyle name="Standaard 4 3 2 3 3 2 4 3 2" xfId="26433" xr:uid="{00000000-0005-0000-0000-0000C5460000}"/>
    <cellStyle name="Standaard 4 3 2 3 3 2 4 4" xfId="16603" xr:uid="{00000000-0005-0000-0000-0000C6460000}"/>
    <cellStyle name="Standaard 4 3 2 3 3 2 4 5" xfId="26431" xr:uid="{00000000-0005-0000-0000-0000C7460000}"/>
    <cellStyle name="Standaard 4 3 2 3 3 2 5" xfId="5323" xr:uid="{00000000-0005-0000-0000-0000C8460000}"/>
    <cellStyle name="Standaard 4 3 2 3 3 2 5 2" xfId="26434" xr:uid="{00000000-0005-0000-0000-0000C9460000}"/>
    <cellStyle name="Standaard 4 3 2 3 3 2 6" xfId="11930" xr:uid="{00000000-0005-0000-0000-0000CA460000}"/>
    <cellStyle name="Standaard 4 3 2 3 3 2 6 2" xfId="26435" xr:uid="{00000000-0005-0000-0000-0000CB460000}"/>
    <cellStyle name="Standaard 4 3 2 3 3 2 7" xfId="16598" xr:uid="{00000000-0005-0000-0000-0000CC460000}"/>
    <cellStyle name="Standaard 4 3 2 3 3 2 8" xfId="26418" xr:uid="{00000000-0005-0000-0000-0000CD460000}"/>
    <cellStyle name="Standaard 4 3 2 3 3 3" xfId="1822" xr:uid="{00000000-0005-0000-0000-0000CE460000}"/>
    <cellStyle name="Standaard 4 3 2 3 3 3 2" xfId="4153" xr:uid="{00000000-0005-0000-0000-0000CF460000}"/>
    <cellStyle name="Standaard 4 3 2 3 3 3 2 2" xfId="8820" xr:uid="{00000000-0005-0000-0000-0000D0460000}"/>
    <cellStyle name="Standaard 4 3 2 3 3 3 2 2 2" xfId="26438" xr:uid="{00000000-0005-0000-0000-0000D1460000}"/>
    <cellStyle name="Standaard 4 3 2 3 3 3 2 3" xfId="11937" xr:uid="{00000000-0005-0000-0000-0000D2460000}"/>
    <cellStyle name="Standaard 4 3 2 3 3 3 2 3 2" xfId="26439" xr:uid="{00000000-0005-0000-0000-0000D3460000}"/>
    <cellStyle name="Standaard 4 3 2 3 3 3 2 4" xfId="16605" xr:uid="{00000000-0005-0000-0000-0000D4460000}"/>
    <cellStyle name="Standaard 4 3 2 3 3 3 2 5" xfId="26437" xr:uid="{00000000-0005-0000-0000-0000D5460000}"/>
    <cellStyle name="Standaard 4 3 2 3 3 3 3" xfId="6489" xr:uid="{00000000-0005-0000-0000-0000D6460000}"/>
    <cellStyle name="Standaard 4 3 2 3 3 3 3 2" xfId="26440" xr:uid="{00000000-0005-0000-0000-0000D7460000}"/>
    <cellStyle name="Standaard 4 3 2 3 3 3 4" xfId="11936" xr:uid="{00000000-0005-0000-0000-0000D8460000}"/>
    <cellStyle name="Standaard 4 3 2 3 3 3 4 2" xfId="26441" xr:uid="{00000000-0005-0000-0000-0000D9460000}"/>
    <cellStyle name="Standaard 4 3 2 3 3 3 5" xfId="16604" xr:uid="{00000000-0005-0000-0000-0000DA460000}"/>
    <cellStyle name="Standaard 4 3 2 3 3 3 6" xfId="26436" xr:uid="{00000000-0005-0000-0000-0000DB460000}"/>
    <cellStyle name="Standaard 4 3 2 3 3 4" xfId="1045" xr:uid="{00000000-0005-0000-0000-0000DC460000}"/>
    <cellStyle name="Standaard 4 3 2 3 3 4 2" xfId="3376" xr:uid="{00000000-0005-0000-0000-0000DD460000}"/>
    <cellStyle name="Standaard 4 3 2 3 3 4 2 2" xfId="8043" xr:uid="{00000000-0005-0000-0000-0000DE460000}"/>
    <cellStyle name="Standaard 4 3 2 3 3 4 2 2 2" xfId="26444" xr:uid="{00000000-0005-0000-0000-0000DF460000}"/>
    <cellStyle name="Standaard 4 3 2 3 3 4 2 3" xfId="11939" xr:uid="{00000000-0005-0000-0000-0000E0460000}"/>
    <cellStyle name="Standaard 4 3 2 3 3 4 2 3 2" xfId="26445" xr:uid="{00000000-0005-0000-0000-0000E1460000}"/>
    <cellStyle name="Standaard 4 3 2 3 3 4 2 4" xfId="16607" xr:uid="{00000000-0005-0000-0000-0000E2460000}"/>
    <cellStyle name="Standaard 4 3 2 3 3 4 2 5" xfId="26443" xr:uid="{00000000-0005-0000-0000-0000E3460000}"/>
    <cellStyle name="Standaard 4 3 2 3 3 4 3" xfId="5712" xr:uid="{00000000-0005-0000-0000-0000E4460000}"/>
    <cellStyle name="Standaard 4 3 2 3 3 4 3 2" xfId="26446" xr:uid="{00000000-0005-0000-0000-0000E5460000}"/>
    <cellStyle name="Standaard 4 3 2 3 3 4 4" xfId="11938" xr:uid="{00000000-0005-0000-0000-0000E6460000}"/>
    <cellStyle name="Standaard 4 3 2 3 3 4 4 2" xfId="26447" xr:uid="{00000000-0005-0000-0000-0000E7460000}"/>
    <cellStyle name="Standaard 4 3 2 3 3 4 5" xfId="16606" xr:uid="{00000000-0005-0000-0000-0000E8460000}"/>
    <cellStyle name="Standaard 4 3 2 3 3 4 6" xfId="26442" xr:uid="{00000000-0005-0000-0000-0000E9460000}"/>
    <cellStyle name="Standaard 4 3 2 3 3 5" xfId="2599" xr:uid="{00000000-0005-0000-0000-0000EA460000}"/>
    <cellStyle name="Standaard 4 3 2 3 3 5 2" xfId="7266" xr:uid="{00000000-0005-0000-0000-0000EB460000}"/>
    <cellStyle name="Standaard 4 3 2 3 3 5 2 2" xfId="26449" xr:uid="{00000000-0005-0000-0000-0000EC460000}"/>
    <cellStyle name="Standaard 4 3 2 3 3 5 3" xfId="11940" xr:uid="{00000000-0005-0000-0000-0000ED460000}"/>
    <cellStyle name="Standaard 4 3 2 3 3 5 3 2" xfId="26450" xr:uid="{00000000-0005-0000-0000-0000EE460000}"/>
    <cellStyle name="Standaard 4 3 2 3 3 5 4" xfId="16608" xr:uid="{00000000-0005-0000-0000-0000EF460000}"/>
    <cellStyle name="Standaard 4 3 2 3 3 5 5" xfId="26448" xr:uid="{00000000-0005-0000-0000-0000F0460000}"/>
    <cellStyle name="Standaard 4 3 2 3 3 6" xfId="4935" xr:uid="{00000000-0005-0000-0000-0000F1460000}"/>
    <cellStyle name="Standaard 4 3 2 3 3 6 2" xfId="26451" xr:uid="{00000000-0005-0000-0000-0000F2460000}"/>
    <cellStyle name="Standaard 4 3 2 3 3 7" xfId="11929" xr:uid="{00000000-0005-0000-0000-0000F3460000}"/>
    <cellStyle name="Standaard 4 3 2 3 3 7 2" xfId="26452" xr:uid="{00000000-0005-0000-0000-0000F4460000}"/>
    <cellStyle name="Standaard 4 3 2 3 3 8" xfId="16597" xr:uid="{00000000-0005-0000-0000-0000F5460000}"/>
    <cellStyle name="Standaard 4 3 2 3 3 9" xfId="26417" xr:uid="{00000000-0005-0000-0000-0000F6460000}"/>
    <cellStyle name="Standaard 4 3 2 3 4" xfId="458" xr:uid="{00000000-0005-0000-0000-0000F7460000}"/>
    <cellStyle name="Standaard 4 3 2 3 4 2" xfId="2016" xr:uid="{00000000-0005-0000-0000-0000F8460000}"/>
    <cellStyle name="Standaard 4 3 2 3 4 2 2" xfId="4347" xr:uid="{00000000-0005-0000-0000-0000F9460000}"/>
    <cellStyle name="Standaard 4 3 2 3 4 2 2 2" xfId="9014" xr:uid="{00000000-0005-0000-0000-0000FA460000}"/>
    <cellStyle name="Standaard 4 3 2 3 4 2 2 2 2" xfId="26456" xr:uid="{00000000-0005-0000-0000-0000FB460000}"/>
    <cellStyle name="Standaard 4 3 2 3 4 2 2 3" xfId="11943" xr:uid="{00000000-0005-0000-0000-0000FC460000}"/>
    <cellStyle name="Standaard 4 3 2 3 4 2 2 3 2" xfId="26457" xr:uid="{00000000-0005-0000-0000-0000FD460000}"/>
    <cellStyle name="Standaard 4 3 2 3 4 2 2 4" xfId="16611" xr:uid="{00000000-0005-0000-0000-0000FE460000}"/>
    <cellStyle name="Standaard 4 3 2 3 4 2 2 5" xfId="26455" xr:uid="{00000000-0005-0000-0000-0000FF460000}"/>
    <cellStyle name="Standaard 4 3 2 3 4 2 3" xfId="6683" xr:uid="{00000000-0005-0000-0000-000000470000}"/>
    <cellStyle name="Standaard 4 3 2 3 4 2 3 2" xfId="26458" xr:uid="{00000000-0005-0000-0000-000001470000}"/>
    <cellStyle name="Standaard 4 3 2 3 4 2 4" xfId="11942" xr:uid="{00000000-0005-0000-0000-000002470000}"/>
    <cellStyle name="Standaard 4 3 2 3 4 2 4 2" xfId="26459" xr:uid="{00000000-0005-0000-0000-000003470000}"/>
    <cellStyle name="Standaard 4 3 2 3 4 2 5" xfId="16610" xr:uid="{00000000-0005-0000-0000-000004470000}"/>
    <cellStyle name="Standaard 4 3 2 3 4 2 6" xfId="26454" xr:uid="{00000000-0005-0000-0000-000005470000}"/>
    <cellStyle name="Standaard 4 3 2 3 4 3" xfId="1239" xr:uid="{00000000-0005-0000-0000-000006470000}"/>
    <cellStyle name="Standaard 4 3 2 3 4 3 2" xfId="3570" xr:uid="{00000000-0005-0000-0000-000007470000}"/>
    <cellStyle name="Standaard 4 3 2 3 4 3 2 2" xfId="8237" xr:uid="{00000000-0005-0000-0000-000008470000}"/>
    <cellStyle name="Standaard 4 3 2 3 4 3 2 2 2" xfId="26462" xr:uid="{00000000-0005-0000-0000-000009470000}"/>
    <cellStyle name="Standaard 4 3 2 3 4 3 2 3" xfId="11945" xr:uid="{00000000-0005-0000-0000-00000A470000}"/>
    <cellStyle name="Standaard 4 3 2 3 4 3 2 3 2" xfId="26463" xr:uid="{00000000-0005-0000-0000-00000B470000}"/>
    <cellStyle name="Standaard 4 3 2 3 4 3 2 4" xfId="16613" xr:uid="{00000000-0005-0000-0000-00000C470000}"/>
    <cellStyle name="Standaard 4 3 2 3 4 3 2 5" xfId="26461" xr:uid="{00000000-0005-0000-0000-00000D470000}"/>
    <cellStyle name="Standaard 4 3 2 3 4 3 3" xfId="5906" xr:uid="{00000000-0005-0000-0000-00000E470000}"/>
    <cellStyle name="Standaard 4 3 2 3 4 3 3 2" xfId="26464" xr:uid="{00000000-0005-0000-0000-00000F470000}"/>
    <cellStyle name="Standaard 4 3 2 3 4 3 4" xfId="11944" xr:uid="{00000000-0005-0000-0000-000010470000}"/>
    <cellStyle name="Standaard 4 3 2 3 4 3 4 2" xfId="26465" xr:uid="{00000000-0005-0000-0000-000011470000}"/>
    <cellStyle name="Standaard 4 3 2 3 4 3 5" xfId="16612" xr:uid="{00000000-0005-0000-0000-000012470000}"/>
    <cellStyle name="Standaard 4 3 2 3 4 3 6" xfId="26460" xr:uid="{00000000-0005-0000-0000-000013470000}"/>
    <cellStyle name="Standaard 4 3 2 3 4 4" xfId="2793" xr:uid="{00000000-0005-0000-0000-000014470000}"/>
    <cellStyle name="Standaard 4 3 2 3 4 4 2" xfId="7460" xr:uid="{00000000-0005-0000-0000-000015470000}"/>
    <cellStyle name="Standaard 4 3 2 3 4 4 2 2" xfId="26467" xr:uid="{00000000-0005-0000-0000-000016470000}"/>
    <cellStyle name="Standaard 4 3 2 3 4 4 3" xfId="11946" xr:uid="{00000000-0005-0000-0000-000017470000}"/>
    <cellStyle name="Standaard 4 3 2 3 4 4 3 2" xfId="26468" xr:uid="{00000000-0005-0000-0000-000018470000}"/>
    <cellStyle name="Standaard 4 3 2 3 4 4 4" xfId="16614" xr:uid="{00000000-0005-0000-0000-000019470000}"/>
    <cellStyle name="Standaard 4 3 2 3 4 4 5" xfId="26466" xr:uid="{00000000-0005-0000-0000-00001A470000}"/>
    <cellStyle name="Standaard 4 3 2 3 4 5" xfId="5129" xr:uid="{00000000-0005-0000-0000-00001B470000}"/>
    <cellStyle name="Standaard 4 3 2 3 4 5 2" xfId="26469" xr:uid="{00000000-0005-0000-0000-00001C470000}"/>
    <cellStyle name="Standaard 4 3 2 3 4 6" xfId="11941" xr:uid="{00000000-0005-0000-0000-00001D470000}"/>
    <cellStyle name="Standaard 4 3 2 3 4 6 2" xfId="26470" xr:uid="{00000000-0005-0000-0000-00001E470000}"/>
    <cellStyle name="Standaard 4 3 2 3 4 7" xfId="16609" xr:uid="{00000000-0005-0000-0000-00001F470000}"/>
    <cellStyle name="Standaard 4 3 2 3 4 8" xfId="26453" xr:uid="{00000000-0005-0000-0000-000020470000}"/>
    <cellStyle name="Standaard 4 3 2 3 5" xfId="1628" xr:uid="{00000000-0005-0000-0000-000021470000}"/>
    <cellStyle name="Standaard 4 3 2 3 5 2" xfId="3959" xr:uid="{00000000-0005-0000-0000-000022470000}"/>
    <cellStyle name="Standaard 4 3 2 3 5 2 2" xfId="8626" xr:uid="{00000000-0005-0000-0000-000023470000}"/>
    <cellStyle name="Standaard 4 3 2 3 5 2 2 2" xfId="26473" xr:uid="{00000000-0005-0000-0000-000024470000}"/>
    <cellStyle name="Standaard 4 3 2 3 5 2 3" xfId="11948" xr:uid="{00000000-0005-0000-0000-000025470000}"/>
    <cellStyle name="Standaard 4 3 2 3 5 2 3 2" xfId="26474" xr:uid="{00000000-0005-0000-0000-000026470000}"/>
    <cellStyle name="Standaard 4 3 2 3 5 2 4" xfId="16616" xr:uid="{00000000-0005-0000-0000-000027470000}"/>
    <cellStyle name="Standaard 4 3 2 3 5 2 5" xfId="26472" xr:uid="{00000000-0005-0000-0000-000028470000}"/>
    <cellStyle name="Standaard 4 3 2 3 5 3" xfId="6295" xr:uid="{00000000-0005-0000-0000-000029470000}"/>
    <cellStyle name="Standaard 4 3 2 3 5 3 2" xfId="26475" xr:uid="{00000000-0005-0000-0000-00002A470000}"/>
    <cellStyle name="Standaard 4 3 2 3 5 4" xfId="11947" xr:uid="{00000000-0005-0000-0000-00002B470000}"/>
    <cellStyle name="Standaard 4 3 2 3 5 4 2" xfId="26476" xr:uid="{00000000-0005-0000-0000-00002C470000}"/>
    <cellStyle name="Standaard 4 3 2 3 5 5" xfId="16615" xr:uid="{00000000-0005-0000-0000-00002D470000}"/>
    <cellStyle name="Standaard 4 3 2 3 5 6" xfId="26471" xr:uid="{00000000-0005-0000-0000-00002E470000}"/>
    <cellStyle name="Standaard 4 3 2 3 6" xfId="851" xr:uid="{00000000-0005-0000-0000-00002F470000}"/>
    <cellStyle name="Standaard 4 3 2 3 6 2" xfId="3182" xr:uid="{00000000-0005-0000-0000-000030470000}"/>
    <cellStyle name="Standaard 4 3 2 3 6 2 2" xfId="7849" xr:uid="{00000000-0005-0000-0000-000031470000}"/>
    <cellStyle name="Standaard 4 3 2 3 6 2 2 2" xfId="26479" xr:uid="{00000000-0005-0000-0000-000032470000}"/>
    <cellStyle name="Standaard 4 3 2 3 6 2 3" xfId="11950" xr:uid="{00000000-0005-0000-0000-000033470000}"/>
    <cellStyle name="Standaard 4 3 2 3 6 2 3 2" xfId="26480" xr:uid="{00000000-0005-0000-0000-000034470000}"/>
    <cellStyle name="Standaard 4 3 2 3 6 2 4" xfId="16618" xr:uid="{00000000-0005-0000-0000-000035470000}"/>
    <cellStyle name="Standaard 4 3 2 3 6 2 5" xfId="26478" xr:uid="{00000000-0005-0000-0000-000036470000}"/>
    <cellStyle name="Standaard 4 3 2 3 6 3" xfId="5518" xr:uid="{00000000-0005-0000-0000-000037470000}"/>
    <cellStyle name="Standaard 4 3 2 3 6 3 2" xfId="26481" xr:uid="{00000000-0005-0000-0000-000038470000}"/>
    <cellStyle name="Standaard 4 3 2 3 6 4" xfId="11949" xr:uid="{00000000-0005-0000-0000-000039470000}"/>
    <cellStyle name="Standaard 4 3 2 3 6 4 2" xfId="26482" xr:uid="{00000000-0005-0000-0000-00003A470000}"/>
    <cellStyle name="Standaard 4 3 2 3 6 5" xfId="16617" xr:uid="{00000000-0005-0000-0000-00003B470000}"/>
    <cellStyle name="Standaard 4 3 2 3 6 6" xfId="26477" xr:uid="{00000000-0005-0000-0000-00003C470000}"/>
    <cellStyle name="Standaard 4 3 2 3 7" xfId="2405" xr:uid="{00000000-0005-0000-0000-00003D470000}"/>
    <cellStyle name="Standaard 4 3 2 3 7 2" xfId="7072" xr:uid="{00000000-0005-0000-0000-00003E470000}"/>
    <cellStyle name="Standaard 4 3 2 3 7 2 2" xfId="26484" xr:uid="{00000000-0005-0000-0000-00003F470000}"/>
    <cellStyle name="Standaard 4 3 2 3 7 3" xfId="11951" xr:uid="{00000000-0005-0000-0000-000040470000}"/>
    <cellStyle name="Standaard 4 3 2 3 7 3 2" xfId="26485" xr:uid="{00000000-0005-0000-0000-000041470000}"/>
    <cellStyle name="Standaard 4 3 2 3 7 4" xfId="16619" xr:uid="{00000000-0005-0000-0000-000042470000}"/>
    <cellStyle name="Standaard 4 3 2 3 7 5" xfId="26483" xr:uid="{00000000-0005-0000-0000-000043470000}"/>
    <cellStyle name="Standaard 4 3 2 3 8" xfId="4760" xr:uid="{00000000-0005-0000-0000-000044470000}"/>
    <cellStyle name="Standaard 4 3 2 3 8 2" xfId="26486" xr:uid="{00000000-0005-0000-0000-000045470000}"/>
    <cellStyle name="Standaard 4 3 2 3 9" xfId="11904" xr:uid="{00000000-0005-0000-0000-000046470000}"/>
    <cellStyle name="Standaard 4 3 2 3 9 2" xfId="26487" xr:uid="{00000000-0005-0000-0000-000047470000}"/>
    <cellStyle name="Standaard 4 3 2 4" xfId="66" xr:uid="{00000000-0005-0000-0000-000048470000}"/>
    <cellStyle name="Standaard 4 3 2 4 10" xfId="16620" xr:uid="{00000000-0005-0000-0000-000049470000}"/>
    <cellStyle name="Standaard 4 3 2 4 11" xfId="26488" xr:uid="{00000000-0005-0000-0000-00004A470000}"/>
    <cellStyle name="Standaard 4 3 2 4 2" xfId="137" xr:uid="{00000000-0005-0000-0000-00004B470000}"/>
    <cellStyle name="Standaard 4 3 2 4 2 10" xfId="26489" xr:uid="{00000000-0005-0000-0000-00004C470000}"/>
    <cellStyle name="Standaard 4 3 2 4 2 2" xfId="331" xr:uid="{00000000-0005-0000-0000-00004D470000}"/>
    <cellStyle name="Standaard 4 3 2 4 2 2 2" xfId="722" xr:uid="{00000000-0005-0000-0000-00004E470000}"/>
    <cellStyle name="Standaard 4 3 2 4 2 2 2 2" xfId="2280" xr:uid="{00000000-0005-0000-0000-00004F470000}"/>
    <cellStyle name="Standaard 4 3 2 4 2 2 2 2 2" xfId="4611" xr:uid="{00000000-0005-0000-0000-000050470000}"/>
    <cellStyle name="Standaard 4 3 2 4 2 2 2 2 2 2" xfId="9278" xr:uid="{00000000-0005-0000-0000-000051470000}"/>
    <cellStyle name="Standaard 4 3 2 4 2 2 2 2 2 2 2" xfId="26494" xr:uid="{00000000-0005-0000-0000-000052470000}"/>
    <cellStyle name="Standaard 4 3 2 4 2 2 2 2 2 3" xfId="11957" xr:uid="{00000000-0005-0000-0000-000053470000}"/>
    <cellStyle name="Standaard 4 3 2 4 2 2 2 2 2 3 2" xfId="26495" xr:uid="{00000000-0005-0000-0000-000054470000}"/>
    <cellStyle name="Standaard 4 3 2 4 2 2 2 2 2 4" xfId="16625" xr:uid="{00000000-0005-0000-0000-000055470000}"/>
    <cellStyle name="Standaard 4 3 2 4 2 2 2 2 2 5" xfId="26493" xr:uid="{00000000-0005-0000-0000-000056470000}"/>
    <cellStyle name="Standaard 4 3 2 4 2 2 2 2 3" xfId="6947" xr:uid="{00000000-0005-0000-0000-000057470000}"/>
    <cellStyle name="Standaard 4 3 2 4 2 2 2 2 3 2" xfId="26496" xr:uid="{00000000-0005-0000-0000-000058470000}"/>
    <cellStyle name="Standaard 4 3 2 4 2 2 2 2 4" xfId="11956" xr:uid="{00000000-0005-0000-0000-000059470000}"/>
    <cellStyle name="Standaard 4 3 2 4 2 2 2 2 4 2" xfId="26497" xr:uid="{00000000-0005-0000-0000-00005A470000}"/>
    <cellStyle name="Standaard 4 3 2 4 2 2 2 2 5" xfId="16624" xr:uid="{00000000-0005-0000-0000-00005B470000}"/>
    <cellStyle name="Standaard 4 3 2 4 2 2 2 2 6" xfId="26492" xr:uid="{00000000-0005-0000-0000-00005C470000}"/>
    <cellStyle name="Standaard 4 3 2 4 2 2 2 3" xfId="1503" xr:uid="{00000000-0005-0000-0000-00005D470000}"/>
    <cellStyle name="Standaard 4 3 2 4 2 2 2 3 2" xfId="3834" xr:uid="{00000000-0005-0000-0000-00005E470000}"/>
    <cellStyle name="Standaard 4 3 2 4 2 2 2 3 2 2" xfId="8501" xr:uid="{00000000-0005-0000-0000-00005F470000}"/>
    <cellStyle name="Standaard 4 3 2 4 2 2 2 3 2 2 2" xfId="26500" xr:uid="{00000000-0005-0000-0000-000060470000}"/>
    <cellStyle name="Standaard 4 3 2 4 2 2 2 3 2 3" xfId="11959" xr:uid="{00000000-0005-0000-0000-000061470000}"/>
    <cellStyle name="Standaard 4 3 2 4 2 2 2 3 2 3 2" xfId="26501" xr:uid="{00000000-0005-0000-0000-000062470000}"/>
    <cellStyle name="Standaard 4 3 2 4 2 2 2 3 2 4" xfId="16627" xr:uid="{00000000-0005-0000-0000-000063470000}"/>
    <cellStyle name="Standaard 4 3 2 4 2 2 2 3 2 5" xfId="26499" xr:uid="{00000000-0005-0000-0000-000064470000}"/>
    <cellStyle name="Standaard 4 3 2 4 2 2 2 3 3" xfId="6170" xr:uid="{00000000-0005-0000-0000-000065470000}"/>
    <cellStyle name="Standaard 4 3 2 4 2 2 2 3 3 2" xfId="26502" xr:uid="{00000000-0005-0000-0000-000066470000}"/>
    <cellStyle name="Standaard 4 3 2 4 2 2 2 3 4" xfId="11958" xr:uid="{00000000-0005-0000-0000-000067470000}"/>
    <cellStyle name="Standaard 4 3 2 4 2 2 2 3 4 2" xfId="26503" xr:uid="{00000000-0005-0000-0000-000068470000}"/>
    <cellStyle name="Standaard 4 3 2 4 2 2 2 3 5" xfId="16626" xr:uid="{00000000-0005-0000-0000-000069470000}"/>
    <cellStyle name="Standaard 4 3 2 4 2 2 2 3 6" xfId="26498" xr:uid="{00000000-0005-0000-0000-00006A470000}"/>
    <cellStyle name="Standaard 4 3 2 4 2 2 2 4" xfId="3057" xr:uid="{00000000-0005-0000-0000-00006B470000}"/>
    <cellStyle name="Standaard 4 3 2 4 2 2 2 4 2" xfId="7724" xr:uid="{00000000-0005-0000-0000-00006C470000}"/>
    <cellStyle name="Standaard 4 3 2 4 2 2 2 4 2 2" xfId="26505" xr:uid="{00000000-0005-0000-0000-00006D470000}"/>
    <cellStyle name="Standaard 4 3 2 4 2 2 2 4 3" xfId="11960" xr:uid="{00000000-0005-0000-0000-00006E470000}"/>
    <cellStyle name="Standaard 4 3 2 4 2 2 2 4 3 2" xfId="26506" xr:uid="{00000000-0005-0000-0000-00006F470000}"/>
    <cellStyle name="Standaard 4 3 2 4 2 2 2 4 4" xfId="16628" xr:uid="{00000000-0005-0000-0000-000070470000}"/>
    <cellStyle name="Standaard 4 3 2 4 2 2 2 4 5" xfId="26504" xr:uid="{00000000-0005-0000-0000-000071470000}"/>
    <cellStyle name="Standaard 4 3 2 4 2 2 2 5" xfId="5393" xr:uid="{00000000-0005-0000-0000-000072470000}"/>
    <cellStyle name="Standaard 4 3 2 4 2 2 2 5 2" xfId="26507" xr:uid="{00000000-0005-0000-0000-000073470000}"/>
    <cellStyle name="Standaard 4 3 2 4 2 2 2 6" xfId="11955" xr:uid="{00000000-0005-0000-0000-000074470000}"/>
    <cellStyle name="Standaard 4 3 2 4 2 2 2 6 2" xfId="26508" xr:uid="{00000000-0005-0000-0000-000075470000}"/>
    <cellStyle name="Standaard 4 3 2 4 2 2 2 7" xfId="16623" xr:uid="{00000000-0005-0000-0000-000076470000}"/>
    <cellStyle name="Standaard 4 3 2 4 2 2 2 8" xfId="26491" xr:uid="{00000000-0005-0000-0000-000077470000}"/>
    <cellStyle name="Standaard 4 3 2 4 2 2 3" xfId="1892" xr:uid="{00000000-0005-0000-0000-000078470000}"/>
    <cellStyle name="Standaard 4 3 2 4 2 2 3 2" xfId="4223" xr:uid="{00000000-0005-0000-0000-000079470000}"/>
    <cellStyle name="Standaard 4 3 2 4 2 2 3 2 2" xfId="8890" xr:uid="{00000000-0005-0000-0000-00007A470000}"/>
    <cellStyle name="Standaard 4 3 2 4 2 2 3 2 2 2" xfId="26511" xr:uid="{00000000-0005-0000-0000-00007B470000}"/>
    <cellStyle name="Standaard 4 3 2 4 2 2 3 2 3" xfId="11962" xr:uid="{00000000-0005-0000-0000-00007C470000}"/>
    <cellStyle name="Standaard 4 3 2 4 2 2 3 2 3 2" xfId="26512" xr:uid="{00000000-0005-0000-0000-00007D470000}"/>
    <cellStyle name="Standaard 4 3 2 4 2 2 3 2 4" xfId="16630" xr:uid="{00000000-0005-0000-0000-00007E470000}"/>
    <cellStyle name="Standaard 4 3 2 4 2 2 3 2 5" xfId="26510" xr:uid="{00000000-0005-0000-0000-00007F470000}"/>
    <cellStyle name="Standaard 4 3 2 4 2 2 3 3" xfId="6559" xr:uid="{00000000-0005-0000-0000-000080470000}"/>
    <cellStyle name="Standaard 4 3 2 4 2 2 3 3 2" xfId="26513" xr:uid="{00000000-0005-0000-0000-000081470000}"/>
    <cellStyle name="Standaard 4 3 2 4 2 2 3 4" xfId="11961" xr:uid="{00000000-0005-0000-0000-000082470000}"/>
    <cellStyle name="Standaard 4 3 2 4 2 2 3 4 2" xfId="26514" xr:uid="{00000000-0005-0000-0000-000083470000}"/>
    <cellStyle name="Standaard 4 3 2 4 2 2 3 5" xfId="16629" xr:uid="{00000000-0005-0000-0000-000084470000}"/>
    <cellStyle name="Standaard 4 3 2 4 2 2 3 6" xfId="26509" xr:uid="{00000000-0005-0000-0000-000085470000}"/>
    <cellStyle name="Standaard 4 3 2 4 2 2 4" xfId="1115" xr:uid="{00000000-0005-0000-0000-000086470000}"/>
    <cellStyle name="Standaard 4 3 2 4 2 2 4 2" xfId="3446" xr:uid="{00000000-0005-0000-0000-000087470000}"/>
    <cellStyle name="Standaard 4 3 2 4 2 2 4 2 2" xfId="8113" xr:uid="{00000000-0005-0000-0000-000088470000}"/>
    <cellStyle name="Standaard 4 3 2 4 2 2 4 2 2 2" xfId="26517" xr:uid="{00000000-0005-0000-0000-000089470000}"/>
    <cellStyle name="Standaard 4 3 2 4 2 2 4 2 3" xfId="11964" xr:uid="{00000000-0005-0000-0000-00008A470000}"/>
    <cellStyle name="Standaard 4 3 2 4 2 2 4 2 3 2" xfId="26518" xr:uid="{00000000-0005-0000-0000-00008B470000}"/>
    <cellStyle name="Standaard 4 3 2 4 2 2 4 2 4" xfId="16632" xr:uid="{00000000-0005-0000-0000-00008C470000}"/>
    <cellStyle name="Standaard 4 3 2 4 2 2 4 2 5" xfId="26516" xr:uid="{00000000-0005-0000-0000-00008D470000}"/>
    <cellStyle name="Standaard 4 3 2 4 2 2 4 3" xfId="5782" xr:uid="{00000000-0005-0000-0000-00008E470000}"/>
    <cellStyle name="Standaard 4 3 2 4 2 2 4 3 2" xfId="26519" xr:uid="{00000000-0005-0000-0000-00008F470000}"/>
    <cellStyle name="Standaard 4 3 2 4 2 2 4 4" xfId="11963" xr:uid="{00000000-0005-0000-0000-000090470000}"/>
    <cellStyle name="Standaard 4 3 2 4 2 2 4 4 2" xfId="26520" xr:uid="{00000000-0005-0000-0000-000091470000}"/>
    <cellStyle name="Standaard 4 3 2 4 2 2 4 5" xfId="16631" xr:uid="{00000000-0005-0000-0000-000092470000}"/>
    <cellStyle name="Standaard 4 3 2 4 2 2 4 6" xfId="26515" xr:uid="{00000000-0005-0000-0000-000093470000}"/>
    <cellStyle name="Standaard 4 3 2 4 2 2 5" xfId="2669" xr:uid="{00000000-0005-0000-0000-000094470000}"/>
    <cellStyle name="Standaard 4 3 2 4 2 2 5 2" xfId="7336" xr:uid="{00000000-0005-0000-0000-000095470000}"/>
    <cellStyle name="Standaard 4 3 2 4 2 2 5 2 2" xfId="26522" xr:uid="{00000000-0005-0000-0000-000096470000}"/>
    <cellStyle name="Standaard 4 3 2 4 2 2 5 3" xfId="11965" xr:uid="{00000000-0005-0000-0000-000097470000}"/>
    <cellStyle name="Standaard 4 3 2 4 2 2 5 3 2" xfId="26523" xr:uid="{00000000-0005-0000-0000-000098470000}"/>
    <cellStyle name="Standaard 4 3 2 4 2 2 5 4" xfId="16633" xr:uid="{00000000-0005-0000-0000-000099470000}"/>
    <cellStyle name="Standaard 4 3 2 4 2 2 5 5" xfId="26521" xr:uid="{00000000-0005-0000-0000-00009A470000}"/>
    <cellStyle name="Standaard 4 3 2 4 2 2 6" xfId="5005" xr:uid="{00000000-0005-0000-0000-00009B470000}"/>
    <cellStyle name="Standaard 4 3 2 4 2 2 6 2" xfId="26524" xr:uid="{00000000-0005-0000-0000-00009C470000}"/>
    <cellStyle name="Standaard 4 3 2 4 2 2 7" xfId="11954" xr:uid="{00000000-0005-0000-0000-00009D470000}"/>
    <cellStyle name="Standaard 4 3 2 4 2 2 7 2" xfId="26525" xr:uid="{00000000-0005-0000-0000-00009E470000}"/>
    <cellStyle name="Standaard 4 3 2 4 2 2 8" xfId="16622" xr:uid="{00000000-0005-0000-0000-00009F470000}"/>
    <cellStyle name="Standaard 4 3 2 4 2 2 9" xfId="26490" xr:uid="{00000000-0005-0000-0000-0000A0470000}"/>
    <cellStyle name="Standaard 4 3 2 4 2 3" xfId="528" xr:uid="{00000000-0005-0000-0000-0000A1470000}"/>
    <cellStyle name="Standaard 4 3 2 4 2 3 2" xfId="2086" xr:uid="{00000000-0005-0000-0000-0000A2470000}"/>
    <cellStyle name="Standaard 4 3 2 4 2 3 2 2" xfId="4417" xr:uid="{00000000-0005-0000-0000-0000A3470000}"/>
    <cellStyle name="Standaard 4 3 2 4 2 3 2 2 2" xfId="9084" xr:uid="{00000000-0005-0000-0000-0000A4470000}"/>
    <cellStyle name="Standaard 4 3 2 4 2 3 2 2 2 2" xfId="26529" xr:uid="{00000000-0005-0000-0000-0000A5470000}"/>
    <cellStyle name="Standaard 4 3 2 4 2 3 2 2 3" xfId="11968" xr:uid="{00000000-0005-0000-0000-0000A6470000}"/>
    <cellStyle name="Standaard 4 3 2 4 2 3 2 2 3 2" xfId="26530" xr:uid="{00000000-0005-0000-0000-0000A7470000}"/>
    <cellStyle name="Standaard 4 3 2 4 2 3 2 2 4" xfId="16636" xr:uid="{00000000-0005-0000-0000-0000A8470000}"/>
    <cellStyle name="Standaard 4 3 2 4 2 3 2 2 5" xfId="26528" xr:uid="{00000000-0005-0000-0000-0000A9470000}"/>
    <cellStyle name="Standaard 4 3 2 4 2 3 2 3" xfId="6753" xr:uid="{00000000-0005-0000-0000-0000AA470000}"/>
    <cellStyle name="Standaard 4 3 2 4 2 3 2 3 2" xfId="26531" xr:uid="{00000000-0005-0000-0000-0000AB470000}"/>
    <cellStyle name="Standaard 4 3 2 4 2 3 2 4" xfId="11967" xr:uid="{00000000-0005-0000-0000-0000AC470000}"/>
    <cellStyle name="Standaard 4 3 2 4 2 3 2 4 2" xfId="26532" xr:uid="{00000000-0005-0000-0000-0000AD470000}"/>
    <cellStyle name="Standaard 4 3 2 4 2 3 2 5" xfId="16635" xr:uid="{00000000-0005-0000-0000-0000AE470000}"/>
    <cellStyle name="Standaard 4 3 2 4 2 3 2 6" xfId="26527" xr:uid="{00000000-0005-0000-0000-0000AF470000}"/>
    <cellStyle name="Standaard 4 3 2 4 2 3 3" xfId="1309" xr:uid="{00000000-0005-0000-0000-0000B0470000}"/>
    <cellStyle name="Standaard 4 3 2 4 2 3 3 2" xfId="3640" xr:uid="{00000000-0005-0000-0000-0000B1470000}"/>
    <cellStyle name="Standaard 4 3 2 4 2 3 3 2 2" xfId="8307" xr:uid="{00000000-0005-0000-0000-0000B2470000}"/>
    <cellStyle name="Standaard 4 3 2 4 2 3 3 2 2 2" xfId="26535" xr:uid="{00000000-0005-0000-0000-0000B3470000}"/>
    <cellStyle name="Standaard 4 3 2 4 2 3 3 2 3" xfId="11970" xr:uid="{00000000-0005-0000-0000-0000B4470000}"/>
    <cellStyle name="Standaard 4 3 2 4 2 3 3 2 3 2" xfId="26536" xr:uid="{00000000-0005-0000-0000-0000B5470000}"/>
    <cellStyle name="Standaard 4 3 2 4 2 3 3 2 4" xfId="16638" xr:uid="{00000000-0005-0000-0000-0000B6470000}"/>
    <cellStyle name="Standaard 4 3 2 4 2 3 3 2 5" xfId="26534" xr:uid="{00000000-0005-0000-0000-0000B7470000}"/>
    <cellStyle name="Standaard 4 3 2 4 2 3 3 3" xfId="5976" xr:uid="{00000000-0005-0000-0000-0000B8470000}"/>
    <cellStyle name="Standaard 4 3 2 4 2 3 3 3 2" xfId="26537" xr:uid="{00000000-0005-0000-0000-0000B9470000}"/>
    <cellStyle name="Standaard 4 3 2 4 2 3 3 4" xfId="11969" xr:uid="{00000000-0005-0000-0000-0000BA470000}"/>
    <cellStyle name="Standaard 4 3 2 4 2 3 3 4 2" xfId="26538" xr:uid="{00000000-0005-0000-0000-0000BB470000}"/>
    <cellStyle name="Standaard 4 3 2 4 2 3 3 5" xfId="16637" xr:uid="{00000000-0005-0000-0000-0000BC470000}"/>
    <cellStyle name="Standaard 4 3 2 4 2 3 3 6" xfId="26533" xr:uid="{00000000-0005-0000-0000-0000BD470000}"/>
    <cellStyle name="Standaard 4 3 2 4 2 3 4" xfId="2863" xr:uid="{00000000-0005-0000-0000-0000BE470000}"/>
    <cellStyle name="Standaard 4 3 2 4 2 3 4 2" xfId="7530" xr:uid="{00000000-0005-0000-0000-0000BF470000}"/>
    <cellStyle name="Standaard 4 3 2 4 2 3 4 2 2" xfId="26540" xr:uid="{00000000-0005-0000-0000-0000C0470000}"/>
    <cellStyle name="Standaard 4 3 2 4 2 3 4 3" xfId="11971" xr:uid="{00000000-0005-0000-0000-0000C1470000}"/>
    <cellStyle name="Standaard 4 3 2 4 2 3 4 3 2" xfId="26541" xr:uid="{00000000-0005-0000-0000-0000C2470000}"/>
    <cellStyle name="Standaard 4 3 2 4 2 3 4 4" xfId="16639" xr:uid="{00000000-0005-0000-0000-0000C3470000}"/>
    <cellStyle name="Standaard 4 3 2 4 2 3 4 5" xfId="26539" xr:uid="{00000000-0005-0000-0000-0000C4470000}"/>
    <cellStyle name="Standaard 4 3 2 4 2 3 5" xfId="5199" xr:uid="{00000000-0005-0000-0000-0000C5470000}"/>
    <cellStyle name="Standaard 4 3 2 4 2 3 5 2" xfId="26542" xr:uid="{00000000-0005-0000-0000-0000C6470000}"/>
    <cellStyle name="Standaard 4 3 2 4 2 3 6" xfId="11966" xr:uid="{00000000-0005-0000-0000-0000C7470000}"/>
    <cellStyle name="Standaard 4 3 2 4 2 3 6 2" xfId="26543" xr:uid="{00000000-0005-0000-0000-0000C8470000}"/>
    <cellStyle name="Standaard 4 3 2 4 2 3 7" xfId="16634" xr:uid="{00000000-0005-0000-0000-0000C9470000}"/>
    <cellStyle name="Standaard 4 3 2 4 2 3 8" xfId="26526" xr:uid="{00000000-0005-0000-0000-0000CA470000}"/>
    <cellStyle name="Standaard 4 3 2 4 2 4" xfId="1698" xr:uid="{00000000-0005-0000-0000-0000CB470000}"/>
    <cellStyle name="Standaard 4 3 2 4 2 4 2" xfId="4029" xr:uid="{00000000-0005-0000-0000-0000CC470000}"/>
    <cellStyle name="Standaard 4 3 2 4 2 4 2 2" xfId="8696" xr:uid="{00000000-0005-0000-0000-0000CD470000}"/>
    <cellStyle name="Standaard 4 3 2 4 2 4 2 2 2" xfId="26546" xr:uid="{00000000-0005-0000-0000-0000CE470000}"/>
    <cellStyle name="Standaard 4 3 2 4 2 4 2 3" xfId="11973" xr:uid="{00000000-0005-0000-0000-0000CF470000}"/>
    <cellStyle name="Standaard 4 3 2 4 2 4 2 3 2" xfId="26547" xr:uid="{00000000-0005-0000-0000-0000D0470000}"/>
    <cellStyle name="Standaard 4 3 2 4 2 4 2 4" xfId="16641" xr:uid="{00000000-0005-0000-0000-0000D1470000}"/>
    <cellStyle name="Standaard 4 3 2 4 2 4 2 5" xfId="26545" xr:uid="{00000000-0005-0000-0000-0000D2470000}"/>
    <cellStyle name="Standaard 4 3 2 4 2 4 3" xfId="6365" xr:uid="{00000000-0005-0000-0000-0000D3470000}"/>
    <cellStyle name="Standaard 4 3 2 4 2 4 3 2" xfId="26548" xr:uid="{00000000-0005-0000-0000-0000D4470000}"/>
    <cellStyle name="Standaard 4 3 2 4 2 4 4" xfId="11972" xr:uid="{00000000-0005-0000-0000-0000D5470000}"/>
    <cellStyle name="Standaard 4 3 2 4 2 4 4 2" xfId="26549" xr:uid="{00000000-0005-0000-0000-0000D6470000}"/>
    <cellStyle name="Standaard 4 3 2 4 2 4 5" xfId="16640" xr:uid="{00000000-0005-0000-0000-0000D7470000}"/>
    <cellStyle name="Standaard 4 3 2 4 2 4 6" xfId="26544" xr:uid="{00000000-0005-0000-0000-0000D8470000}"/>
    <cellStyle name="Standaard 4 3 2 4 2 5" xfId="921" xr:uid="{00000000-0005-0000-0000-0000D9470000}"/>
    <cellStyle name="Standaard 4 3 2 4 2 5 2" xfId="3252" xr:uid="{00000000-0005-0000-0000-0000DA470000}"/>
    <cellStyle name="Standaard 4 3 2 4 2 5 2 2" xfId="7919" xr:uid="{00000000-0005-0000-0000-0000DB470000}"/>
    <cellStyle name="Standaard 4 3 2 4 2 5 2 2 2" xfId="26552" xr:uid="{00000000-0005-0000-0000-0000DC470000}"/>
    <cellStyle name="Standaard 4 3 2 4 2 5 2 3" xfId="11975" xr:uid="{00000000-0005-0000-0000-0000DD470000}"/>
    <cellStyle name="Standaard 4 3 2 4 2 5 2 3 2" xfId="26553" xr:uid="{00000000-0005-0000-0000-0000DE470000}"/>
    <cellStyle name="Standaard 4 3 2 4 2 5 2 4" xfId="16643" xr:uid="{00000000-0005-0000-0000-0000DF470000}"/>
    <cellStyle name="Standaard 4 3 2 4 2 5 2 5" xfId="26551" xr:uid="{00000000-0005-0000-0000-0000E0470000}"/>
    <cellStyle name="Standaard 4 3 2 4 2 5 3" xfId="5588" xr:uid="{00000000-0005-0000-0000-0000E1470000}"/>
    <cellStyle name="Standaard 4 3 2 4 2 5 3 2" xfId="26554" xr:uid="{00000000-0005-0000-0000-0000E2470000}"/>
    <cellStyle name="Standaard 4 3 2 4 2 5 4" xfId="11974" xr:uid="{00000000-0005-0000-0000-0000E3470000}"/>
    <cellStyle name="Standaard 4 3 2 4 2 5 4 2" xfId="26555" xr:uid="{00000000-0005-0000-0000-0000E4470000}"/>
    <cellStyle name="Standaard 4 3 2 4 2 5 5" xfId="16642" xr:uid="{00000000-0005-0000-0000-0000E5470000}"/>
    <cellStyle name="Standaard 4 3 2 4 2 5 6" xfId="26550" xr:uid="{00000000-0005-0000-0000-0000E6470000}"/>
    <cellStyle name="Standaard 4 3 2 4 2 6" xfId="2475" xr:uid="{00000000-0005-0000-0000-0000E7470000}"/>
    <cellStyle name="Standaard 4 3 2 4 2 6 2" xfId="7142" xr:uid="{00000000-0005-0000-0000-0000E8470000}"/>
    <cellStyle name="Standaard 4 3 2 4 2 6 2 2" xfId="26557" xr:uid="{00000000-0005-0000-0000-0000E9470000}"/>
    <cellStyle name="Standaard 4 3 2 4 2 6 3" xfId="11976" xr:uid="{00000000-0005-0000-0000-0000EA470000}"/>
    <cellStyle name="Standaard 4 3 2 4 2 6 3 2" xfId="26558" xr:uid="{00000000-0005-0000-0000-0000EB470000}"/>
    <cellStyle name="Standaard 4 3 2 4 2 6 4" xfId="16644" xr:uid="{00000000-0005-0000-0000-0000EC470000}"/>
    <cellStyle name="Standaard 4 3 2 4 2 6 5" xfId="26556" xr:uid="{00000000-0005-0000-0000-0000ED470000}"/>
    <cellStyle name="Standaard 4 3 2 4 2 7" xfId="4811" xr:uid="{00000000-0005-0000-0000-0000EE470000}"/>
    <cellStyle name="Standaard 4 3 2 4 2 7 2" xfId="26559" xr:uid="{00000000-0005-0000-0000-0000EF470000}"/>
    <cellStyle name="Standaard 4 3 2 4 2 8" xfId="11953" xr:uid="{00000000-0005-0000-0000-0000F0470000}"/>
    <cellStyle name="Standaard 4 3 2 4 2 8 2" xfId="26560" xr:uid="{00000000-0005-0000-0000-0000F1470000}"/>
    <cellStyle name="Standaard 4 3 2 4 2 9" xfId="16621" xr:uid="{00000000-0005-0000-0000-0000F2470000}"/>
    <cellStyle name="Standaard 4 3 2 4 3" xfId="262" xr:uid="{00000000-0005-0000-0000-0000F3470000}"/>
    <cellStyle name="Standaard 4 3 2 4 3 2" xfId="653" xr:uid="{00000000-0005-0000-0000-0000F4470000}"/>
    <cellStyle name="Standaard 4 3 2 4 3 2 2" xfId="2211" xr:uid="{00000000-0005-0000-0000-0000F5470000}"/>
    <cellStyle name="Standaard 4 3 2 4 3 2 2 2" xfId="4542" xr:uid="{00000000-0005-0000-0000-0000F6470000}"/>
    <cellStyle name="Standaard 4 3 2 4 3 2 2 2 2" xfId="9209" xr:uid="{00000000-0005-0000-0000-0000F7470000}"/>
    <cellStyle name="Standaard 4 3 2 4 3 2 2 2 2 2" xfId="26565" xr:uid="{00000000-0005-0000-0000-0000F8470000}"/>
    <cellStyle name="Standaard 4 3 2 4 3 2 2 2 3" xfId="11980" xr:uid="{00000000-0005-0000-0000-0000F9470000}"/>
    <cellStyle name="Standaard 4 3 2 4 3 2 2 2 3 2" xfId="26566" xr:uid="{00000000-0005-0000-0000-0000FA470000}"/>
    <cellStyle name="Standaard 4 3 2 4 3 2 2 2 4" xfId="16648" xr:uid="{00000000-0005-0000-0000-0000FB470000}"/>
    <cellStyle name="Standaard 4 3 2 4 3 2 2 2 5" xfId="26564" xr:uid="{00000000-0005-0000-0000-0000FC470000}"/>
    <cellStyle name="Standaard 4 3 2 4 3 2 2 3" xfId="6878" xr:uid="{00000000-0005-0000-0000-0000FD470000}"/>
    <cellStyle name="Standaard 4 3 2 4 3 2 2 3 2" xfId="26567" xr:uid="{00000000-0005-0000-0000-0000FE470000}"/>
    <cellStyle name="Standaard 4 3 2 4 3 2 2 4" xfId="11979" xr:uid="{00000000-0005-0000-0000-0000FF470000}"/>
    <cellStyle name="Standaard 4 3 2 4 3 2 2 4 2" xfId="26568" xr:uid="{00000000-0005-0000-0000-000000480000}"/>
    <cellStyle name="Standaard 4 3 2 4 3 2 2 5" xfId="16647" xr:uid="{00000000-0005-0000-0000-000001480000}"/>
    <cellStyle name="Standaard 4 3 2 4 3 2 2 6" xfId="26563" xr:uid="{00000000-0005-0000-0000-000002480000}"/>
    <cellStyle name="Standaard 4 3 2 4 3 2 3" xfId="1434" xr:uid="{00000000-0005-0000-0000-000003480000}"/>
    <cellStyle name="Standaard 4 3 2 4 3 2 3 2" xfId="3765" xr:uid="{00000000-0005-0000-0000-000004480000}"/>
    <cellStyle name="Standaard 4 3 2 4 3 2 3 2 2" xfId="8432" xr:uid="{00000000-0005-0000-0000-000005480000}"/>
    <cellStyle name="Standaard 4 3 2 4 3 2 3 2 2 2" xfId="26571" xr:uid="{00000000-0005-0000-0000-000006480000}"/>
    <cellStyle name="Standaard 4 3 2 4 3 2 3 2 3" xfId="11982" xr:uid="{00000000-0005-0000-0000-000007480000}"/>
    <cellStyle name="Standaard 4 3 2 4 3 2 3 2 3 2" xfId="26572" xr:uid="{00000000-0005-0000-0000-000008480000}"/>
    <cellStyle name="Standaard 4 3 2 4 3 2 3 2 4" xfId="16650" xr:uid="{00000000-0005-0000-0000-000009480000}"/>
    <cellStyle name="Standaard 4 3 2 4 3 2 3 2 5" xfId="26570" xr:uid="{00000000-0005-0000-0000-00000A480000}"/>
    <cellStyle name="Standaard 4 3 2 4 3 2 3 3" xfId="6101" xr:uid="{00000000-0005-0000-0000-00000B480000}"/>
    <cellStyle name="Standaard 4 3 2 4 3 2 3 3 2" xfId="26573" xr:uid="{00000000-0005-0000-0000-00000C480000}"/>
    <cellStyle name="Standaard 4 3 2 4 3 2 3 4" xfId="11981" xr:uid="{00000000-0005-0000-0000-00000D480000}"/>
    <cellStyle name="Standaard 4 3 2 4 3 2 3 4 2" xfId="26574" xr:uid="{00000000-0005-0000-0000-00000E480000}"/>
    <cellStyle name="Standaard 4 3 2 4 3 2 3 5" xfId="16649" xr:uid="{00000000-0005-0000-0000-00000F480000}"/>
    <cellStyle name="Standaard 4 3 2 4 3 2 3 6" xfId="26569" xr:uid="{00000000-0005-0000-0000-000010480000}"/>
    <cellStyle name="Standaard 4 3 2 4 3 2 4" xfId="2988" xr:uid="{00000000-0005-0000-0000-000011480000}"/>
    <cellStyle name="Standaard 4 3 2 4 3 2 4 2" xfId="7655" xr:uid="{00000000-0005-0000-0000-000012480000}"/>
    <cellStyle name="Standaard 4 3 2 4 3 2 4 2 2" xfId="26576" xr:uid="{00000000-0005-0000-0000-000013480000}"/>
    <cellStyle name="Standaard 4 3 2 4 3 2 4 3" xfId="11983" xr:uid="{00000000-0005-0000-0000-000014480000}"/>
    <cellStyle name="Standaard 4 3 2 4 3 2 4 3 2" xfId="26577" xr:uid="{00000000-0005-0000-0000-000015480000}"/>
    <cellStyle name="Standaard 4 3 2 4 3 2 4 4" xfId="16651" xr:uid="{00000000-0005-0000-0000-000016480000}"/>
    <cellStyle name="Standaard 4 3 2 4 3 2 4 5" xfId="26575" xr:uid="{00000000-0005-0000-0000-000017480000}"/>
    <cellStyle name="Standaard 4 3 2 4 3 2 5" xfId="5324" xr:uid="{00000000-0005-0000-0000-000018480000}"/>
    <cellStyle name="Standaard 4 3 2 4 3 2 5 2" xfId="26578" xr:uid="{00000000-0005-0000-0000-000019480000}"/>
    <cellStyle name="Standaard 4 3 2 4 3 2 6" xfId="11978" xr:uid="{00000000-0005-0000-0000-00001A480000}"/>
    <cellStyle name="Standaard 4 3 2 4 3 2 6 2" xfId="26579" xr:uid="{00000000-0005-0000-0000-00001B480000}"/>
    <cellStyle name="Standaard 4 3 2 4 3 2 7" xfId="16646" xr:uid="{00000000-0005-0000-0000-00001C480000}"/>
    <cellStyle name="Standaard 4 3 2 4 3 2 8" xfId="26562" xr:uid="{00000000-0005-0000-0000-00001D480000}"/>
    <cellStyle name="Standaard 4 3 2 4 3 3" xfId="1823" xr:uid="{00000000-0005-0000-0000-00001E480000}"/>
    <cellStyle name="Standaard 4 3 2 4 3 3 2" xfId="4154" xr:uid="{00000000-0005-0000-0000-00001F480000}"/>
    <cellStyle name="Standaard 4 3 2 4 3 3 2 2" xfId="8821" xr:uid="{00000000-0005-0000-0000-000020480000}"/>
    <cellStyle name="Standaard 4 3 2 4 3 3 2 2 2" xfId="26582" xr:uid="{00000000-0005-0000-0000-000021480000}"/>
    <cellStyle name="Standaard 4 3 2 4 3 3 2 3" xfId="11985" xr:uid="{00000000-0005-0000-0000-000022480000}"/>
    <cellStyle name="Standaard 4 3 2 4 3 3 2 3 2" xfId="26583" xr:uid="{00000000-0005-0000-0000-000023480000}"/>
    <cellStyle name="Standaard 4 3 2 4 3 3 2 4" xfId="16653" xr:uid="{00000000-0005-0000-0000-000024480000}"/>
    <cellStyle name="Standaard 4 3 2 4 3 3 2 5" xfId="26581" xr:uid="{00000000-0005-0000-0000-000025480000}"/>
    <cellStyle name="Standaard 4 3 2 4 3 3 3" xfId="6490" xr:uid="{00000000-0005-0000-0000-000026480000}"/>
    <cellStyle name="Standaard 4 3 2 4 3 3 3 2" xfId="26584" xr:uid="{00000000-0005-0000-0000-000027480000}"/>
    <cellStyle name="Standaard 4 3 2 4 3 3 4" xfId="11984" xr:uid="{00000000-0005-0000-0000-000028480000}"/>
    <cellStyle name="Standaard 4 3 2 4 3 3 4 2" xfId="26585" xr:uid="{00000000-0005-0000-0000-000029480000}"/>
    <cellStyle name="Standaard 4 3 2 4 3 3 5" xfId="16652" xr:uid="{00000000-0005-0000-0000-00002A480000}"/>
    <cellStyle name="Standaard 4 3 2 4 3 3 6" xfId="26580" xr:uid="{00000000-0005-0000-0000-00002B480000}"/>
    <cellStyle name="Standaard 4 3 2 4 3 4" xfId="1046" xr:uid="{00000000-0005-0000-0000-00002C480000}"/>
    <cellStyle name="Standaard 4 3 2 4 3 4 2" xfId="3377" xr:uid="{00000000-0005-0000-0000-00002D480000}"/>
    <cellStyle name="Standaard 4 3 2 4 3 4 2 2" xfId="8044" xr:uid="{00000000-0005-0000-0000-00002E480000}"/>
    <cellStyle name="Standaard 4 3 2 4 3 4 2 2 2" xfId="26588" xr:uid="{00000000-0005-0000-0000-00002F480000}"/>
    <cellStyle name="Standaard 4 3 2 4 3 4 2 3" xfId="11987" xr:uid="{00000000-0005-0000-0000-000030480000}"/>
    <cellStyle name="Standaard 4 3 2 4 3 4 2 3 2" xfId="26589" xr:uid="{00000000-0005-0000-0000-000031480000}"/>
    <cellStyle name="Standaard 4 3 2 4 3 4 2 4" xfId="16655" xr:uid="{00000000-0005-0000-0000-000032480000}"/>
    <cellStyle name="Standaard 4 3 2 4 3 4 2 5" xfId="26587" xr:uid="{00000000-0005-0000-0000-000033480000}"/>
    <cellStyle name="Standaard 4 3 2 4 3 4 3" xfId="5713" xr:uid="{00000000-0005-0000-0000-000034480000}"/>
    <cellStyle name="Standaard 4 3 2 4 3 4 3 2" xfId="26590" xr:uid="{00000000-0005-0000-0000-000035480000}"/>
    <cellStyle name="Standaard 4 3 2 4 3 4 4" xfId="11986" xr:uid="{00000000-0005-0000-0000-000036480000}"/>
    <cellStyle name="Standaard 4 3 2 4 3 4 4 2" xfId="26591" xr:uid="{00000000-0005-0000-0000-000037480000}"/>
    <cellStyle name="Standaard 4 3 2 4 3 4 5" xfId="16654" xr:uid="{00000000-0005-0000-0000-000038480000}"/>
    <cellStyle name="Standaard 4 3 2 4 3 4 6" xfId="26586" xr:uid="{00000000-0005-0000-0000-000039480000}"/>
    <cellStyle name="Standaard 4 3 2 4 3 5" xfId="2600" xr:uid="{00000000-0005-0000-0000-00003A480000}"/>
    <cellStyle name="Standaard 4 3 2 4 3 5 2" xfId="7267" xr:uid="{00000000-0005-0000-0000-00003B480000}"/>
    <cellStyle name="Standaard 4 3 2 4 3 5 2 2" xfId="26593" xr:uid="{00000000-0005-0000-0000-00003C480000}"/>
    <cellStyle name="Standaard 4 3 2 4 3 5 3" xfId="11988" xr:uid="{00000000-0005-0000-0000-00003D480000}"/>
    <cellStyle name="Standaard 4 3 2 4 3 5 3 2" xfId="26594" xr:uid="{00000000-0005-0000-0000-00003E480000}"/>
    <cellStyle name="Standaard 4 3 2 4 3 5 4" xfId="16656" xr:uid="{00000000-0005-0000-0000-00003F480000}"/>
    <cellStyle name="Standaard 4 3 2 4 3 5 5" xfId="26592" xr:uid="{00000000-0005-0000-0000-000040480000}"/>
    <cellStyle name="Standaard 4 3 2 4 3 6" xfId="4936" xr:uid="{00000000-0005-0000-0000-000041480000}"/>
    <cellStyle name="Standaard 4 3 2 4 3 6 2" xfId="26595" xr:uid="{00000000-0005-0000-0000-000042480000}"/>
    <cellStyle name="Standaard 4 3 2 4 3 7" xfId="11977" xr:uid="{00000000-0005-0000-0000-000043480000}"/>
    <cellStyle name="Standaard 4 3 2 4 3 7 2" xfId="26596" xr:uid="{00000000-0005-0000-0000-000044480000}"/>
    <cellStyle name="Standaard 4 3 2 4 3 8" xfId="16645" xr:uid="{00000000-0005-0000-0000-000045480000}"/>
    <cellStyle name="Standaard 4 3 2 4 3 9" xfId="26561" xr:uid="{00000000-0005-0000-0000-000046480000}"/>
    <cellStyle name="Standaard 4 3 2 4 4" xfId="459" xr:uid="{00000000-0005-0000-0000-000047480000}"/>
    <cellStyle name="Standaard 4 3 2 4 4 2" xfId="2017" xr:uid="{00000000-0005-0000-0000-000048480000}"/>
    <cellStyle name="Standaard 4 3 2 4 4 2 2" xfId="4348" xr:uid="{00000000-0005-0000-0000-000049480000}"/>
    <cellStyle name="Standaard 4 3 2 4 4 2 2 2" xfId="9015" xr:uid="{00000000-0005-0000-0000-00004A480000}"/>
    <cellStyle name="Standaard 4 3 2 4 4 2 2 2 2" xfId="26600" xr:uid="{00000000-0005-0000-0000-00004B480000}"/>
    <cellStyle name="Standaard 4 3 2 4 4 2 2 3" xfId="11991" xr:uid="{00000000-0005-0000-0000-00004C480000}"/>
    <cellStyle name="Standaard 4 3 2 4 4 2 2 3 2" xfId="26601" xr:uid="{00000000-0005-0000-0000-00004D480000}"/>
    <cellStyle name="Standaard 4 3 2 4 4 2 2 4" xfId="16659" xr:uid="{00000000-0005-0000-0000-00004E480000}"/>
    <cellStyle name="Standaard 4 3 2 4 4 2 2 5" xfId="26599" xr:uid="{00000000-0005-0000-0000-00004F480000}"/>
    <cellStyle name="Standaard 4 3 2 4 4 2 3" xfId="6684" xr:uid="{00000000-0005-0000-0000-000050480000}"/>
    <cellStyle name="Standaard 4 3 2 4 4 2 3 2" xfId="26602" xr:uid="{00000000-0005-0000-0000-000051480000}"/>
    <cellStyle name="Standaard 4 3 2 4 4 2 4" xfId="11990" xr:uid="{00000000-0005-0000-0000-000052480000}"/>
    <cellStyle name="Standaard 4 3 2 4 4 2 4 2" xfId="26603" xr:uid="{00000000-0005-0000-0000-000053480000}"/>
    <cellStyle name="Standaard 4 3 2 4 4 2 5" xfId="16658" xr:uid="{00000000-0005-0000-0000-000054480000}"/>
    <cellStyle name="Standaard 4 3 2 4 4 2 6" xfId="26598" xr:uid="{00000000-0005-0000-0000-000055480000}"/>
    <cellStyle name="Standaard 4 3 2 4 4 3" xfId="1240" xr:uid="{00000000-0005-0000-0000-000056480000}"/>
    <cellStyle name="Standaard 4 3 2 4 4 3 2" xfId="3571" xr:uid="{00000000-0005-0000-0000-000057480000}"/>
    <cellStyle name="Standaard 4 3 2 4 4 3 2 2" xfId="8238" xr:uid="{00000000-0005-0000-0000-000058480000}"/>
    <cellStyle name="Standaard 4 3 2 4 4 3 2 2 2" xfId="26606" xr:uid="{00000000-0005-0000-0000-000059480000}"/>
    <cellStyle name="Standaard 4 3 2 4 4 3 2 3" xfId="11993" xr:uid="{00000000-0005-0000-0000-00005A480000}"/>
    <cellStyle name="Standaard 4 3 2 4 4 3 2 3 2" xfId="26607" xr:uid="{00000000-0005-0000-0000-00005B480000}"/>
    <cellStyle name="Standaard 4 3 2 4 4 3 2 4" xfId="16661" xr:uid="{00000000-0005-0000-0000-00005C480000}"/>
    <cellStyle name="Standaard 4 3 2 4 4 3 2 5" xfId="26605" xr:uid="{00000000-0005-0000-0000-00005D480000}"/>
    <cellStyle name="Standaard 4 3 2 4 4 3 3" xfId="5907" xr:uid="{00000000-0005-0000-0000-00005E480000}"/>
    <cellStyle name="Standaard 4 3 2 4 4 3 3 2" xfId="26608" xr:uid="{00000000-0005-0000-0000-00005F480000}"/>
    <cellStyle name="Standaard 4 3 2 4 4 3 4" xfId="11992" xr:uid="{00000000-0005-0000-0000-000060480000}"/>
    <cellStyle name="Standaard 4 3 2 4 4 3 4 2" xfId="26609" xr:uid="{00000000-0005-0000-0000-000061480000}"/>
    <cellStyle name="Standaard 4 3 2 4 4 3 5" xfId="16660" xr:uid="{00000000-0005-0000-0000-000062480000}"/>
    <cellStyle name="Standaard 4 3 2 4 4 3 6" xfId="26604" xr:uid="{00000000-0005-0000-0000-000063480000}"/>
    <cellStyle name="Standaard 4 3 2 4 4 4" xfId="2794" xr:uid="{00000000-0005-0000-0000-000064480000}"/>
    <cellStyle name="Standaard 4 3 2 4 4 4 2" xfId="7461" xr:uid="{00000000-0005-0000-0000-000065480000}"/>
    <cellStyle name="Standaard 4 3 2 4 4 4 2 2" xfId="26611" xr:uid="{00000000-0005-0000-0000-000066480000}"/>
    <cellStyle name="Standaard 4 3 2 4 4 4 3" xfId="11994" xr:uid="{00000000-0005-0000-0000-000067480000}"/>
    <cellStyle name="Standaard 4 3 2 4 4 4 3 2" xfId="26612" xr:uid="{00000000-0005-0000-0000-000068480000}"/>
    <cellStyle name="Standaard 4 3 2 4 4 4 4" xfId="16662" xr:uid="{00000000-0005-0000-0000-000069480000}"/>
    <cellStyle name="Standaard 4 3 2 4 4 4 5" xfId="26610" xr:uid="{00000000-0005-0000-0000-00006A480000}"/>
    <cellStyle name="Standaard 4 3 2 4 4 5" xfId="5130" xr:uid="{00000000-0005-0000-0000-00006B480000}"/>
    <cellStyle name="Standaard 4 3 2 4 4 5 2" xfId="26613" xr:uid="{00000000-0005-0000-0000-00006C480000}"/>
    <cellStyle name="Standaard 4 3 2 4 4 6" xfId="11989" xr:uid="{00000000-0005-0000-0000-00006D480000}"/>
    <cellStyle name="Standaard 4 3 2 4 4 6 2" xfId="26614" xr:uid="{00000000-0005-0000-0000-00006E480000}"/>
    <cellStyle name="Standaard 4 3 2 4 4 7" xfId="16657" xr:uid="{00000000-0005-0000-0000-00006F480000}"/>
    <cellStyle name="Standaard 4 3 2 4 4 8" xfId="26597" xr:uid="{00000000-0005-0000-0000-000070480000}"/>
    <cellStyle name="Standaard 4 3 2 4 5" xfId="1629" xr:uid="{00000000-0005-0000-0000-000071480000}"/>
    <cellStyle name="Standaard 4 3 2 4 5 2" xfId="3960" xr:uid="{00000000-0005-0000-0000-000072480000}"/>
    <cellStyle name="Standaard 4 3 2 4 5 2 2" xfId="8627" xr:uid="{00000000-0005-0000-0000-000073480000}"/>
    <cellStyle name="Standaard 4 3 2 4 5 2 2 2" xfId="26617" xr:uid="{00000000-0005-0000-0000-000074480000}"/>
    <cellStyle name="Standaard 4 3 2 4 5 2 3" xfId="11996" xr:uid="{00000000-0005-0000-0000-000075480000}"/>
    <cellStyle name="Standaard 4 3 2 4 5 2 3 2" xfId="26618" xr:uid="{00000000-0005-0000-0000-000076480000}"/>
    <cellStyle name="Standaard 4 3 2 4 5 2 4" xfId="16664" xr:uid="{00000000-0005-0000-0000-000077480000}"/>
    <cellStyle name="Standaard 4 3 2 4 5 2 5" xfId="26616" xr:uid="{00000000-0005-0000-0000-000078480000}"/>
    <cellStyle name="Standaard 4 3 2 4 5 3" xfId="6296" xr:uid="{00000000-0005-0000-0000-000079480000}"/>
    <cellStyle name="Standaard 4 3 2 4 5 3 2" xfId="26619" xr:uid="{00000000-0005-0000-0000-00007A480000}"/>
    <cellStyle name="Standaard 4 3 2 4 5 4" xfId="11995" xr:uid="{00000000-0005-0000-0000-00007B480000}"/>
    <cellStyle name="Standaard 4 3 2 4 5 4 2" xfId="26620" xr:uid="{00000000-0005-0000-0000-00007C480000}"/>
    <cellStyle name="Standaard 4 3 2 4 5 5" xfId="16663" xr:uid="{00000000-0005-0000-0000-00007D480000}"/>
    <cellStyle name="Standaard 4 3 2 4 5 6" xfId="26615" xr:uid="{00000000-0005-0000-0000-00007E480000}"/>
    <cellStyle name="Standaard 4 3 2 4 6" xfId="852" xr:uid="{00000000-0005-0000-0000-00007F480000}"/>
    <cellStyle name="Standaard 4 3 2 4 6 2" xfId="3183" xr:uid="{00000000-0005-0000-0000-000080480000}"/>
    <cellStyle name="Standaard 4 3 2 4 6 2 2" xfId="7850" xr:uid="{00000000-0005-0000-0000-000081480000}"/>
    <cellStyle name="Standaard 4 3 2 4 6 2 2 2" xfId="26623" xr:uid="{00000000-0005-0000-0000-000082480000}"/>
    <cellStyle name="Standaard 4 3 2 4 6 2 3" xfId="11998" xr:uid="{00000000-0005-0000-0000-000083480000}"/>
    <cellStyle name="Standaard 4 3 2 4 6 2 3 2" xfId="26624" xr:uid="{00000000-0005-0000-0000-000084480000}"/>
    <cellStyle name="Standaard 4 3 2 4 6 2 4" xfId="16666" xr:uid="{00000000-0005-0000-0000-000085480000}"/>
    <cellStyle name="Standaard 4 3 2 4 6 2 5" xfId="26622" xr:uid="{00000000-0005-0000-0000-000086480000}"/>
    <cellStyle name="Standaard 4 3 2 4 6 3" xfId="5519" xr:uid="{00000000-0005-0000-0000-000087480000}"/>
    <cellStyle name="Standaard 4 3 2 4 6 3 2" xfId="26625" xr:uid="{00000000-0005-0000-0000-000088480000}"/>
    <cellStyle name="Standaard 4 3 2 4 6 4" xfId="11997" xr:uid="{00000000-0005-0000-0000-000089480000}"/>
    <cellStyle name="Standaard 4 3 2 4 6 4 2" xfId="26626" xr:uid="{00000000-0005-0000-0000-00008A480000}"/>
    <cellStyle name="Standaard 4 3 2 4 6 5" xfId="16665" xr:uid="{00000000-0005-0000-0000-00008B480000}"/>
    <cellStyle name="Standaard 4 3 2 4 6 6" xfId="26621" xr:uid="{00000000-0005-0000-0000-00008C480000}"/>
    <cellStyle name="Standaard 4 3 2 4 7" xfId="2406" xr:uid="{00000000-0005-0000-0000-00008D480000}"/>
    <cellStyle name="Standaard 4 3 2 4 7 2" xfId="7073" xr:uid="{00000000-0005-0000-0000-00008E480000}"/>
    <cellStyle name="Standaard 4 3 2 4 7 2 2" xfId="26628" xr:uid="{00000000-0005-0000-0000-00008F480000}"/>
    <cellStyle name="Standaard 4 3 2 4 7 3" xfId="11999" xr:uid="{00000000-0005-0000-0000-000090480000}"/>
    <cellStyle name="Standaard 4 3 2 4 7 3 2" xfId="26629" xr:uid="{00000000-0005-0000-0000-000091480000}"/>
    <cellStyle name="Standaard 4 3 2 4 7 4" xfId="16667" xr:uid="{00000000-0005-0000-0000-000092480000}"/>
    <cellStyle name="Standaard 4 3 2 4 7 5" xfId="26627" xr:uid="{00000000-0005-0000-0000-000093480000}"/>
    <cellStyle name="Standaard 4 3 2 4 8" xfId="4712" xr:uid="{00000000-0005-0000-0000-000094480000}"/>
    <cellStyle name="Standaard 4 3 2 4 8 2" xfId="26630" xr:uid="{00000000-0005-0000-0000-000095480000}"/>
    <cellStyle name="Standaard 4 3 2 4 9" xfId="11952" xr:uid="{00000000-0005-0000-0000-000096480000}"/>
    <cellStyle name="Standaard 4 3 2 4 9 2" xfId="26631" xr:uid="{00000000-0005-0000-0000-000097480000}"/>
    <cellStyle name="Standaard 4 3 2 5" xfId="119" xr:uid="{00000000-0005-0000-0000-000098480000}"/>
    <cellStyle name="Standaard 4 3 2 5 10" xfId="26632" xr:uid="{00000000-0005-0000-0000-000099480000}"/>
    <cellStyle name="Standaard 4 3 2 5 2" xfId="313" xr:uid="{00000000-0005-0000-0000-00009A480000}"/>
    <cellStyle name="Standaard 4 3 2 5 2 2" xfId="704" xr:uid="{00000000-0005-0000-0000-00009B480000}"/>
    <cellStyle name="Standaard 4 3 2 5 2 2 2" xfId="2262" xr:uid="{00000000-0005-0000-0000-00009C480000}"/>
    <cellStyle name="Standaard 4 3 2 5 2 2 2 2" xfId="4593" xr:uid="{00000000-0005-0000-0000-00009D480000}"/>
    <cellStyle name="Standaard 4 3 2 5 2 2 2 2 2" xfId="9260" xr:uid="{00000000-0005-0000-0000-00009E480000}"/>
    <cellStyle name="Standaard 4 3 2 5 2 2 2 2 2 2" xfId="26637" xr:uid="{00000000-0005-0000-0000-00009F480000}"/>
    <cellStyle name="Standaard 4 3 2 5 2 2 2 2 3" xfId="12004" xr:uid="{00000000-0005-0000-0000-0000A0480000}"/>
    <cellStyle name="Standaard 4 3 2 5 2 2 2 2 3 2" xfId="26638" xr:uid="{00000000-0005-0000-0000-0000A1480000}"/>
    <cellStyle name="Standaard 4 3 2 5 2 2 2 2 4" xfId="16672" xr:uid="{00000000-0005-0000-0000-0000A2480000}"/>
    <cellStyle name="Standaard 4 3 2 5 2 2 2 2 5" xfId="26636" xr:uid="{00000000-0005-0000-0000-0000A3480000}"/>
    <cellStyle name="Standaard 4 3 2 5 2 2 2 3" xfId="6929" xr:uid="{00000000-0005-0000-0000-0000A4480000}"/>
    <cellStyle name="Standaard 4 3 2 5 2 2 2 3 2" xfId="26639" xr:uid="{00000000-0005-0000-0000-0000A5480000}"/>
    <cellStyle name="Standaard 4 3 2 5 2 2 2 4" xfId="12003" xr:uid="{00000000-0005-0000-0000-0000A6480000}"/>
    <cellStyle name="Standaard 4 3 2 5 2 2 2 4 2" xfId="26640" xr:uid="{00000000-0005-0000-0000-0000A7480000}"/>
    <cellStyle name="Standaard 4 3 2 5 2 2 2 5" xfId="16671" xr:uid="{00000000-0005-0000-0000-0000A8480000}"/>
    <cellStyle name="Standaard 4 3 2 5 2 2 2 6" xfId="26635" xr:uid="{00000000-0005-0000-0000-0000A9480000}"/>
    <cellStyle name="Standaard 4 3 2 5 2 2 3" xfId="1485" xr:uid="{00000000-0005-0000-0000-0000AA480000}"/>
    <cellStyle name="Standaard 4 3 2 5 2 2 3 2" xfId="3816" xr:uid="{00000000-0005-0000-0000-0000AB480000}"/>
    <cellStyle name="Standaard 4 3 2 5 2 2 3 2 2" xfId="8483" xr:uid="{00000000-0005-0000-0000-0000AC480000}"/>
    <cellStyle name="Standaard 4 3 2 5 2 2 3 2 2 2" xfId="26643" xr:uid="{00000000-0005-0000-0000-0000AD480000}"/>
    <cellStyle name="Standaard 4 3 2 5 2 2 3 2 3" xfId="12006" xr:uid="{00000000-0005-0000-0000-0000AE480000}"/>
    <cellStyle name="Standaard 4 3 2 5 2 2 3 2 3 2" xfId="26644" xr:uid="{00000000-0005-0000-0000-0000AF480000}"/>
    <cellStyle name="Standaard 4 3 2 5 2 2 3 2 4" xfId="16674" xr:uid="{00000000-0005-0000-0000-0000B0480000}"/>
    <cellStyle name="Standaard 4 3 2 5 2 2 3 2 5" xfId="26642" xr:uid="{00000000-0005-0000-0000-0000B1480000}"/>
    <cellStyle name="Standaard 4 3 2 5 2 2 3 3" xfId="6152" xr:uid="{00000000-0005-0000-0000-0000B2480000}"/>
    <cellStyle name="Standaard 4 3 2 5 2 2 3 3 2" xfId="26645" xr:uid="{00000000-0005-0000-0000-0000B3480000}"/>
    <cellStyle name="Standaard 4 3 2 5 2 2 3 4" xfId="12005" xr:uid="{00000000-0005-0000-0000-0000B4480000}"/>
    <cellStyle name="Standaard 4 3 2 5 2 2 3 4 2" xfId="26646" xr:uid="{00000000-0005-0000-0000-0000B5480000}"/>
    <cellStyle name="Standaard 4 3 2 5 2 2 3 5" xfId="16673" xr:uid="{00000000-0005-0000-0000-0000B6480000}"/>
    <cellStyle name="Standaard 4 3 2 5 2 2 3 6" xfId="26641" xr:uid="{00000000-0005-0000-0000-0000B7480000}"/>
    <cellStyle name="Standaard 4 3 2 5 2 2 4" xfId="3039" xr:uid="{00000000-0005-0000-0000-0000B8480000}"/>
    <cellStyle name="Standaard 4 3 2 5 2 2 4 2" xfId="7706" xr:uid="{00000000-0005-0000-0000-0000B9480000}"/>
    <cellStyle name="Standaard 4 3 2 5 2 2 4 2 2" xfId="26648" xr:uid="{00000000-0005-0000-0000-0000BA480000}"/>
    <cellStyle name="Standaard 4 3 2 5 2 2 4 3" xfId="12007" xr:uid="{00000000-0005-0000-0000-0000BB480000}"/>
    <cellStyle name="Standaard 4 3 2 5 2 2 4 3 2" xfId="26649" xr:uid="{00000000-0005-0000-0000-0000BC480000}"/>
    <cellStyle name="Standaard 4 3 2 5 2 2 4 4" xfId="16675" xr:uid="{00000000-0005-0000-0000-0000BD480000}"/>
    <cellStyle name="Standaard 4 3 2 5 2 2 4 5" xfId="26647" xr:uid="{00000000-0005-0000-0000-0000BE480000}"/>
    <cellStyle name="Standaard 4 3 2 5 2 2 5" xfId="5375" xr:uid="{00000000-0005-0000-0000-0000BF480000}"/>
    <cellStyle name="Standaard 4 3 2 5 2 2 5 2" xfId="26650" xr:uid="{00000000-0005-0000-0000-0000C0480000}"/>
    <cellStyle name="Standaard 4 3 2 5 2 2 6" xfId="12002" xr:uid="{00000000-0005-0000-0000-0000C1480000}"/>
    <cellStyle name="Standaard 4 3 2 5 2 2 6 2" xfId="26651" xr:uid="{00000000-0005-0000-0000-0000C2480000}"/>
    <cellStyle name="Standaard 4 3 2 5 2 2 7" xfId="16670" xr:uid="{00000000-0005-0000-0000-0000C3480000}"/>
    <cellStyle name="Standaard 4 3 2 5 2 2 8" xfId="26634" xr:uid="{00000000-0005-0000-0000-0000C4480000}"/>
    <cellStyle name="Standaard 4 3 2 5 2 3" xfId="1874" xr:uid="{00000000-0005-0000-0000-0000C5480000}"/>
    <cellStyle name="Standaard 4 3 2 5 2 3 2" xfId="4205" xr:uid="{00000000-0005-0000-0000-0000C6480000}"/>
    <cellStyle name="Standaard 4 3 2 5 2 3 2 2" xfId="8872" xr:uid="{00000000-0005-0000-0000-0000C7480000}"/>
    <cellStyle name="Standaard 4 3 2 5 2 3 2 2 2" xfId="26654" xr:uid="{00000000-0005-0000-0000-0000C8480000}"/>
    <cellStyle name="Standaard 4 3 2 5 2 3 2 3" xfId="12009" xr:uid="{00000000-0005-0000-0000-0000C9480000}"/>
    <cellStyle name="Standaard 4 3 2 5 2 3 2 3 2" xfId="26655" xr:uid="{00000000-0005-0000-0000-0000CA480000}"/>
    <cellStyle name="Standaard 4 3 2 5 2 3 2 4" xfId="16677" xr:uid="{00000000-0005-0000-0000-0000CB480000}"/>
    <cellStyle name="Standaard 4 3 2 5 2 3 2 5" xfId="26653" xr:uid="{00000000-0005-0000-0000-0000CC480000}"/>
    <cellStyle name="Standaard 4 3 2 5 2 3 3" xfId="6541" xr:uid="{00000000-0005-0000-0000-0000CD480000}"/>
    <cellStyle name="Standaard 4 3 2 5 2 3 3 2" xfId="26656" xr:uid="{00000000-0005-0000-0000-0000CE480000}"/>
    <cellStyle name="Standaard 4 3 2 5 2 3 4" xfId="12008" xr:uid="{00000000-0005-0000-0000-0000CF480000}"/>
    <cellStyle name="Standaard 4 3 2 5 2 3 4 2" xfId="26657" xr:uid="{00000000-0005-0000-0000-0000D0480000}"/>
    <cellStyle name="Standaard 4 3 2 5 2 3 5" xfId="16676" xr:uid="{00000000-0005-0000-0000-0000D1480000}"/>
    <cellStyle name="Standaard 4 3 2 5 2 3 6" xfId="26652" xr:uid="{00000000-0005-0000-0000-0000D2480000}"/>
    <cellStyle name="Standaard 4 3 2 5 2 4" xfId="1097" xr:uid="{00000000-0005-0000-0000-0000D3480000}"/>
    <cellStyle name="Standaard 4 3 2 5 2 4 2" xfId="3428" xr:uid="{00000000-0005-0000-0000-0000D4480000}"/>
    <cellStyle name="Standaard 4 3 2 5 2 4 2 2" xfId="8095" xr:uid="{00000000-0005-0000-0000-0000D5480000}"/>
    <cellStyle name="Standaard 4 3 2 5 2 4 2 2 2" xfId="26660" xr:uid="{00000000-0005-0000-0000-0000D6480000}"/>
    <cellStyle name="Standaard 4 3 2 5 2 4 2 3" xfId="12011" xr:uid="{00000000-0005-0000-0000-0000D7480000}"/>
    <cellStyle name="Standaard 4 3 2 5 2 4 2 3 2" xfId="26661" xr:uid="{00000000-0005-0000-0000-0000D8480000}"/>
    <cellStyle name="Standaard 4 3 2 5 2 4 2 4" xfId="16679" xr:uid="{00000000-0005-0000-0000-0000D9480000}"/>
    <cellStyle name="Standaard 4 3 2 5 2 4 2 5" xfId="26659" xr:uid="{00000000-0005-0000-0000-0000DA480000}"/>
    <cellStyle name="Standaard 4 3 2 5 2 4 3" xfId="5764" xr:uid="{00000000-0005-0000-0000-0000DB480000}"/>
    <cellStyle name="Standaard 4 3 2 5 2 4 3 2" xfId="26662" xr:uid="{00000000-0005-0000-0000-0000DC480000}"/>
    <cellStyle name="Standaard 4 3 2 5 2 4 4" xfId="12010" xr:uid="{00000000-0005-0000-0000-0000DD480000}"/>
    <cellStyle name="Standaard 4 3 2 5 2 4 4 2" xfId="26663" xr:uid="{00000000-0005-0000-0000-0000DE480000}"/>
    <cellStyle name="Standaard 4 3 2 5 2 4 5" xfId="16678" xr:uid="{00000000-0005-0000-0000-0000DF480000}"/>
    <cellStyle name="Standaard 4 3 2 5 2 4 6" xfId="26658" xr:uid="{00000000-0005-0000-0000-0000E0480000}"/>
    <cellStyle name="Standaard 4 3 2 5 2 5" xfId="2651" xr:uid="{00000000-0005-0000-0000-0000E1480000}"/>
    <cellStyle name="Standaard 4 3 2 5 2 5 2" xfId="7318" xr:uid="{00000000-0005-0000-0000-0000E2480000}"/>
    <cellStyle name="Standaard 4 3 2 5 2 5 2 2" xfId="26665" xr:uid="{00000000-0005-0000-0000-0000E3480000}"/>
    <cellStyle name="Standaard 4 3 2 5 2 5 3" xfId="12012" xr:uid="{00000000-0005-0000-0000-0000E4480000}"/>
    <cellStyle name="Standaard 4 3 2 5 2 5 3 2" xfId="26666" xr:uid="{00000000-0005-0000-0000-0000E5480000}"/>
    <cellStyle name="Standaard 4 3 2 5 2 5 4" xfId="16680" xr:uid="{00000000-0005-0000-0000-0000E6480000}"/>
    <cellStyle name="Standaard 4 3 2 5 2 5 5" xfId="26664" xr:uid="{00000000-0005-0000-0000-0000E7480000}"/>
    <cellStyle name="Standaard 4 3 2 5 2 6" xfId="4987" xr:uid="{00000000-0005-0000-0000-0000E8480000}"/>
    <cellStyle name="Standaard 4 3 2 5 2 6 2" xfId="26667" xr:uid="{00000000-0005-0000-0000-0000E9480000}"/>
    <cellStyle name="Standaard 4 3 2 5 2 7" xfId="12001" xr:uid="{00000000-0005-0000-0000-0000EA480000}"/>
    <cellStyle name="Standaard 4 3 2 5 2 7 2" xfId="26668" xr:uid="{00000000-0005-0000-0000-0000EB480000}"/>
    <cellStyle name="Standaard 4 3 2 5 2 8" xfId="16669" xr:uid="{00000000-0005-0000-0000-0000EC480000}"/>
    <cellStyle name="Standaard 4 3 2 5 2 9" xfId="26633" xr:uid="{00000000-0005-0000-0000-0000ED480000}"/>
    <cellStyle name="Standaard 4 3 2 5 3" xfId="510" xr:uid="{00000000-0005-0000-0000-0000EE480000}"/>
    <cellStyle name="Standaard 4 3 2 5 3 2" xfId="2068" xr:uid="{00000000-0005-0000-0000-0000EF480000}"/>
    <cellStyle name="Standaard 4 3 2 5 3 2 2" xfId="4399" xr:uid="{00000000-0005-0000-0000-0000F0480000}"/>
    <cellStyle name="Standaard 4 3 2 5 3 2 2 2" xfId="9066" xr:uid="{00000000-0005-0000-0000-0000F1480000}"/>
    <cellStyle name="Standaard 4 3 2 5 3 2 2 2 2" xfId="26672" xr:uid="{00000000-0005-0000-0000-0000F2480000}"/>
    <cellStyle name="Standaard 4 3 2 5 3 2 2 3" xfId="12015" xr:uid="{00000000-0005-0000-0000-0000F3480000}"/>
    <cellStyle name="Standaard 4 3 2 5 3 2 2 3 2" xfId="26673" xr:uid="{00000000-0005-0000-0000-0000F4480000}"/>
    <cellStyle name="Standaard 4 3 2 5 3 2 2 4" xfId="16683" xr:uid="{00000000-0005-0000-0000-0000F5480000}"/>
    <cellStyle name="Standaard 4 3 2 5 3 2 2 5" xfId="26671" xr:uid="{00000000-0005-0000-0000-0000F6480000}"/>
    <cellStyle name="Standaard 4 3 2 5 3 2 3" xfId="6735" xr:uid="{00000000-0005-0000-0000-0000F7480000}"/>
    <cellStyle name="Standaard 4 3 2 5 3 2 3 2" xfId="26674" xr:uid="{00000000-0005-0000-0000-0000F8480000}"/>
    <cellStyle name="Standaard 4 3 2 5 3 2 4" xfId="12014" xr:uid="{00000000-0005-0000-0000-0000F9480000}"/>
    <cellStyle name="Standaard 4 3 2 5 3 2 4 2" xfId="26675" xr:uid="{00000000-0005-0000-0000-0000FA480000}"/>
    <cellStyle name="Standaard 4 3 2 5 3 2 5" xfId="16682" xr:uid="{00000000-0005-0000-0000-0000FB480000}"/>
    <cellStyle name="Standaard 4 3 2 5 3 2 6" xfId="26670" xr:uid="{00000000-0005-0000-0000-0000FC480000}"/>
    <cellStyle name="Standaard 4 3 2 5 3 3" xfId="1291" xr:uid="{00000000-0005-0000-0000-0000FD480000}"/>
    <cellStyle name="Standaard 4 3 2 5 3 3 2" xfId="3622" xr:uid="{00000000-0005-0000-0000-0000FE480000}"/>
    <cellStyle name="Standaard 4 3 2 5 3 3 2 2" xfId="8289" xr:uid="{00000000-0005-0000-0000-0000FF480000}"/>
    <cellStyle name="Standaard 4 3 2 5 3 3 2 2 2" xfId="26678" xr:uid="{00000000-0005-0000-0000-000000490000}"/>
    <cellStyle name="Standaard 4 3 2 5 3 3 2 3" xfId="12017" xr:uid="{00000000-0005-0000-0000-000001490000}"/>
    <cellStyle name="Standaard 4 3 2 5 3 3 2 3 2" xfId="26679" xr:uid="{00000000-0005-0000-0000-000002490000}"/>
    <cellStyle name="Standaard 4 3 2 5 3 3 2 4" xfId="16685" xr:uid="{00000000-0005-0000-0000-000003490000}"/>
    <cellStyle name="Standaard 4 3 2 5 3 3 2 5" xfId="26677" xr:uid="{00000000-0005-0000-0000-000004490000}"/>
    <cellStyle name="Standaard 4 3 2 5 3 3 3" xfId="5958" xr:uid="{00000000-0005-0000-0000-000005490000}"/>
    <cellStyle name="Standaard 4 3 2 5 3 3 3 2" xfId="26680" xr:uid="{00000000-0005-0000-0000-000006490000}"/>
    <cellStyle name="Standaard 4 3 2 5 3 3 4" xfId="12016" xr:uid="{00000000-0005-0000-0000-000007490000}"/>
    <cellStyle name="Standaard 4 3 2 5 3 3 4 2" xfId="26681" xr:uid="{00000000-0005-0000-0000-000008490000}"/>
    <cellStyle name="Standaard 4 3 2 5 3 3 5" xfId="16684" xr:uid="{00000000-0005-0000-0000-000009490000}"/>
    <cellStyle name="Standaard 4 3 2 5 3 3 6" xfId="26676" xr:uid="{00000000-0005-0000-0000-00000A490000}"/>
    <cellStyle name="Standaard 4 3 2 5 3 4" xfId="2845" xr:uid="{00000000-0005-0000-0000-00000B490000}"/>
    <cellStyle name="Standaard 4 3 2 5 3 4 2" xfId="7512" xr:uid="{00000000-0005-0000-0000-00000C490000}"/>
    <cellStyle name="Standaard 4 3 2 5 3 4 2 2" xfId="26683" xr:uid="{00000000-0005-0000-0000-00000D490000}"/>
    <cellStyle name="Standaard 4 3 2 5 3 4 3" xfId="12018" xr:uid="{00000000-0005-0000-0000-00000E490000}"/>
    <cellStyle name="Standaard 4 3 2 5 3 4 3 2" xfId="26684" xr:uid="{00000000-0005-0000-0000-00000F490000}"/>
    <cellStyle name="Standaard 4 3 2 5 3 4 4" xfId="16686" xr:uid="{00000000-0005-0000-0000-000010490000}"/>
    <cellStyle name="Standaard 4 3 2 5 3 4 5" xfId="26682" xr:uid="{00000000-0005-0000-0000-000011490000}"/>
    <cellStyle name="Standaard 4 3 2 5 3 5" xfId="5181" xr:uid="{00000000-0005-0000-0000-000012490000}"/>
    <cellStyle name="Standaard 4 3 2 5 3 5 2" xfId="26685" xr:uid="{00000000-0005-0000-0000-000013490000}"/>
    <cellStyle name="Standaard 4 3 2 5 3 6" xfId="12013" xr:uid="{00000000-0005-0000-0000-000014490000}"/>
    <cellStyle name="Standaard 4 3 2 5 3 6 2" xfId="26686" xr:uid="{00000000-0005-0000-0000-000015490000}"/>
    <cellStyle name="Standaard 4 3 2 5 3 7" xfId="16681" xr:uid="{00000000-0005-0000-0000-000016490000}"/>
    <cellStyle name="Standaard 4 3 2 5 3 8" xfId="26669" xr:uid="{00000000-0005-0000-0000-000017490000}"/>
    <cellStyle name="Standaard 4 3 2 5 4" xfId="1680" xr:uid="{00000000-0005-0000-0000-000018490000}"/>
    <cellStyle name="Standaard 4 3 2 5 4 2" xfId="4011" xr:uid="{00000000-0005-0000-0000-000019490000}"/>
    <cellStyle name="Standaard 4 3 2 5 4 2 2" xfId="8678" xr:uid="{00000000-0005-0000-0000-00001A490000}"/>
    <cellStyle name="Standaard 4 3 2 5 4 2 2 2" xfId="26689" xr:uid="{00000000-0005-0000-0000-00001B490000}"/>
    <cellStyle name="Standaard 4 3 2 5 4 2 3" xfId="12020" xr:uid="{00000000-0005-0000-0000-00001C490000}"/>
    <cellStyle name="Standaard 4 3 2 5 4 2 3 2" xfId="26690" xr:uid="{00000000-0005-0000-0000-00001D490000}"/>
    <cellStyle name="Standaard 4 3 2 5 4 2 4" xfId="16688" xr:uid="{00000000-0005-0000-0000-00001E490000}"/>
    <cellStyle name="Standaard 4 3 2 5 4 2 5" xfId="26688" xr:uid="{00000000-0005-0000-0000-00001F490000}"/>
    <cellStyle name="Standaard 4 3 2 5 4 3" xfId="6347" xr:uid="{00000000-0005-0000-0000-000020490000}"/>
    <cellStyle name="Standaard 4 3 2 5 4 3 2" xfId="26691" xr:uid="{00000000-0005-0000-0000-000021490000}"/>
    <cellStyle name="Standaard 4 3 2 5 4 4" xfId="12019" xr:uid="{00000000-0005-0000-0000-000022490000}"/>
    <cellStyle name="Standaard 4 3 2 5 4 4 2" xfId="26692" xr:uid="{00000000-0005-0000-0000-000023490000}"/>
    <cellStyle name="Standaard 4 3 2 5 4 5" xfId="16687" xr:uid="{00000000-0005-0000-0000-000024490000}"/>
    <cellStyle name="Standaard 4 3 2 5 4 6" xfId="26687" xr:uid="{00000000-0005-0000-0000-000025490000}"/>
    <cellStyle name="Standaard 4 3 2 5 5" xfId="903" xr:uid="{00000000-0005-0000-0000-000026490000}"/>
    <cellStyle name="Standaard 4 3 2 5 5 2" xfId="3234" xr:uid="{00000000-0005-0000-0000-000027490000}"/>
    <cellStyle name="Standaard 4 3 2 5 5 2 2" xfId="7901" xr:uid="{00000000-0005-0000-0000-000028490000}"/>
    <cellStyle name="Standaard 4 3 2 5 5 2 2 2" xfId="26695" xr:uid="{00000000-0005-0000-0000-000029490000}"/>
    <cellStyle name="Standaard 4 3 2 5 5 2 3" xfId="12022" xr:uid="{00000000-0005-0000-0000-00002A490000}"/>
    <cellStyle name="Standaard 4 3 2 5 5 2 3 2" xfId="26696" xr:uid="{00000000-0005-0000-0000-00002B490000}"/>
    <cellStyle name="Standaard 4 3 2 5 5 2 4" xfId="16690" xr:uid="{00000000-0005-0000-0000-00002C490000}"/>
    <cellStyle name="Standaard 4 3 2 5 5 2 5" xfId="26694" xr:uid="{00000000-0005-0000-0000-00002D490000}"/>
    <cellStyle name="Standaard 4 3 2 5 5 3" xfId="5570" xr:uid="{00000000-0005-0000-0000-00002E490000}"/>
    <cellStyle name="Standaard 4 3 2 5 5 3 2" xfId="26697" xr:uid="{00000000-0005-0000-0000-00002F490000}"/>
    <cellStyle name="Standaard 4 3 2 5 5 4" xfId="12021" xr:uid="{00000000-0005-0000-0000-000030490000}"/>
    <cellStyle name="Standaard 4 3 2 5 5 4 2" xfId="26698" xr:uid="{00000000-0005-0000-0000-000031490000}"/>
    <cellStyle name="Standaard 4 3 2 5 5 5" xfId="16689" xr:uid="{00000000-0005-0000-0000-000032490000}"/>
    <cellStyle name="Standaard 4 3 2 5 5 6" xfId="26693" xr:uid="{00000000-0005-0000-0000-000033490000}"/>
    <cellStyle name="Standaard 4 3 2 5 6" xfId="2457" xr:uid="{00000000-0005-0000-0000-000034490000}"/>
    <cellStyle name="Standaard 4 3 2 5 6 2" xfId="7124" xr:uid="{00000000-0005-0000-0000-000035490000}"/>
    <cellStyle name="Standaard 4 3 2 5 6 2 2" xfId="26700" xr:uid="{00000000-0005-0000-0000-000036490000}"/>
    <cellStyle name="Standaard 4 3 2 5 6 3" xfId="12023" xr:uid="{00000000-0005-0000-0000-000037490000}"/>
    <cellStyle name="Standaard 4 3 2 5 6 3 2" xfId="26701" xr:uid="{00000000-0005-0000-0000-000038490000}"/>
    <cellStyle name="Standaard 4 3 2 5 6 4" xfId="16691" xr:uid="{00000000-0005-0000-0000-000039490000}"/>
    <cellStyle name="Standaard 4 3 2 5 6 5" xfId="26699" xr:uid="{00000000-0005-0000-0000-00003A490000}"/>
    <cellStyle name="Standaard 4 3 2 5 7" xfId="4793" xr:uid="{00000000-0005-0000-0000-00003B490000}"/>
    <cellStyle name="Standaard 4 3 2 5 7 2" xfId="26702" xr:uid="{00000000-0005-0000-0000-00003C490000}"/>
    <cellStyle name="Standaard 4 3 2 5 8" xfId="12000" xr:uid="{00000000-0005-0000-0000-00003D490000}"/>
    <cellStyle name="Standaard 4 3 2 5 8 2" xfId="26703" xr:uid="{00000000-0005-0000-0000-00003E490000}"/>
    <cellStyle name="Standaard 4 3 2 5 9" xfId="16668" xr:uid="{00000000-0005-0000-0000-00003F490000}"/>
    <cellStyle name="Standaard 4 3 2 6" xfId="259" xr:uid="{00000000-0005-0000-0000-000040490000}"/>
    <cellStyle name="Standaard 4 3 2 6 2" xfId="650" xr:uid="{00000000-0005-0000-0000-000041490000}"/>
    <cellStyle name="Standaard 4 3 2 6 2 2" xfId="2208" xr:uid="{00000000-0005-0000-0000-000042490000}"/>
    <cellStyle name="Standaard 4 3 2 6 2 2 2" xfId="4539" xr:uid="{00000000-0005-0000-0000-000043490000}"/>
    <cellStyle name="Standaard 4 3 2 6 2 2 2 2" xfId="9206" xr:uid="{00000000-0005-0000-0000-000044490000}"/>
    <cellStyle name="Standaard 4 3 2 6 2 2 2 2 2" xfId="26708" xr:uid="{00000000-0005-0000-0000-000045490000}"/>
    <cellStyle name="Standaard 4 3 2 6 2 2 2 3" xfId="12027" xr:uid="{00000000-0005-0000-0000-000046490000}"/>
    <cellStyle name="Standaard 4 3 2 6 2 2 2 3 2" xfId="26709" xr:uid="{00000000-0005-0000-0000-000047490000}"/>
    <cellStyle name="Standaard 4 3 2 6 2 2 2 4" xfId="16695" xr:uid="{00000000-0005-0000-0000-000048490000}"/>
    <cellStyle name="Standaard 4 3 2 6 2 2 2 5" xfId="26707" xr:uid="{00000000-0005-0000-0000-000049490000}"/>
    <cellStyle name="Standaard 4 3 2 6 2 2 3" xfId="6875" xr:uid="{00000000-0005-0000-0000-00004A490000}"/>
    <cellStyle name="Standaard 4 3 2 6 2 2 3 2" xfId="26710" xr:uid="{00000000-0005-0000-0000-00004B490000}"/>
    <cellStyle name="Standaard 4 3 2 6 2 2 4" xfId="12026" xr:uid="{00000000-0005-0000-0000-00004C490000}"/>
    <cellStyle name="Standaard 4 3 2 6 2 2 4 2" xfId="26711" xr:uid="{00000000-0005-0000-0000-00004D490000}"/>
    <cellStyle name="Standaard 4 3 2 6 2 2 5" xfId="16694" xr:uid="{00000000-0005-0000-0000-00004E490000}"/>
    <cellStyle name="Standaard 4 3 2 6 2 2 6" xfId="26706" xr:uid="{00000000-0005-0000-0000-00004F490000}"/>
    <cellStyle name="Standaard 4 3 2 6 2 3" xfId="1431" xr:uid="{00000000-0005-0000-0000-000050490000}"/>
    <cellStyle name="Standaard 4 3 2 6 2 3 2" xfId="3762" xr:uid="{00000000-0005-0000-0000-000051490000}"/>
    <cellStyle name="Standaard 4 3 2 6 2 3 2 2" xfId="8429" xr:uid="{00000000-0005-0000-0000-000052490000}"/>
    <cellStyle name="Standaard 4 3 2 6 2 3 2 2 2" xfId="26714" xr:uid="{00000000-0005-0000-0000-000053490000}"/>
    <cellStyle name="Standaard 4 3 2 6 2 3 2 3" xfId="12029" xr:uid="{00000000-0005-0000-0000-000054490000}"/>
    <cellStyle name="Standaard 4 3 2 6 2 3 2 3 2" xfId="26715" xr:uid="{00000000-0005-0000-0000-000055490000}"/>
    <cellStyle name="Standaard 4 3 2 6 2 3 2 4" xfId="16697" xr:uid="{00000000-0005-0000-0000-000056490000}"/>
    <cellStyle name="Standaard 4 3 2 6 2 3 2 5" xfId="26713" xr:uid="{00000000-0005-0000-0000-000057490000}"/>
    <cellStyle name="Standaard 4 3 2 6 2 3 3" xfId="6098" xr:uid="{00000000-0005-0000-0000-000058490000}"/>
    <cellStyle name="Standaard 4 3 2 6 2 3 3 2" xfId="26716" xr:uid="{00000000-0005-0000-0000-000059490000}"/>
    <cellStyle name="Standaard 4 3 2 6 2 3 4" xfId="12028" xr:uid="{00000000-0005-0000-0000-00005A490000}"/>
    <cellStyle name="Standaard 4 3 2 6 2 3 4 2" xfId="26717" xr:uid="{00000000-0005-0000-0000-00005B490000}"/>
    <cellStyle name="Standaard 4 3 2 6 2 3 5" xfId="16696" xr:uid="{00000000-0005-0000-0000-00005C490000}"/>
    <cellStyle name="Standaard 4 3 2 6 2 3 6" xfId="26712" xr:uid="{00000000-0005-0000-0000-00005D490000}"/>
    <cellStyle name="Standaard 4 3 2 6 2 4" xfId="2985" xr:uid="{00000000-0005-0000-0000-00005E490000}"/>
    <cellStyle name="Standaard 4 3 2 6 2 4 2" xfId="7652" xr:uid="{00000000-0005-0000-0000-00005F490000}"/>
    <cellStyle name="Standaard 4 3 2 6 2 4 2 2" xfId="26719" xr:uid="{00000000-0005-0000-0000-000060490000}"/>
    <cellStyle name="Standaard 4 3 2 6 2 4 3" xfId="12030" xr:uid="{00000000-0005-0000-0000-000061490000}"/>
    <cellStyle name="Standaard 4 3 2 6 2 4 3 2" xfId="26720" xr:uid="{00000000-0005-0000-0000-000062490000}"/>
    <cellStyle name="Standaard 4 3 2 6 2 4 4" xfId="16698" xr:uid="{00000000-0005-0000-0000-000063490000}"/>
    <cellStyle name="Standaard 4 3 2 6 2 4 5" xfId="26718" xr:uid="{00000000-0005-0000-0000-000064490000}"/>
    <cellStyle name="Standaard 4 3 2 6 2 5" xfId="5321" xr:uid="{00000000-0005-0000-0000-000065490000}"/>
    <cellStyle name="Standaard 4 3 2 6 2 5 2" xfId="26721" xr:uid="{00000000-0005-0000-0000-000066490000}"/>
    <cellStyle name="Standaard 4 3 2 6 2 6" xfId="12025" xr:uid="{00000000-0005-0000-0000-000067490000}"/>
    <cellStyle name="Standaard 4 3 2 6 2 6 2" xfId="26722" xr:uid="{00000000-0005-0000-0000-000068490000}"/>
    <cellStyle name="Standaard 4 3 2 6 2 7" xfId="16693" xr:uid="{00000000-0005-0000-0000-000069490000}"/>
    <cellStyle name="Standaard 4 3 2 6 2 8" xfId="26705" xr:uid="{00000000-0005-0000-0000-00006A490000}"/>
    <cellStyle name="Standaard 4 3 2 6 3" xfId="1820" xr:uid="{00000000-0005-0000-0000-00006B490000}"/>
    <cellStyle name="Standaard 4 3 2 6 3 2" xfId="4151" xr:uid="{00000000-0005-0000-0000-00006C490000}"/>
    <cellStyle name="Standaard 4 3 2 6 3 2 2" xfId="8818" xr:uid="{00000000-0005-0000-0000-00006D490000}"/>
    <cellStyle name="Standaard 4 3 2 6 3 2 2 2" xfId="26725" xr:uid="{00000000-0005-0000-0000-00006E490000}"/>
    <cellStyle name="Standaard 4 3 2 6 3 2 3" xfId="12032" xr:uid="{00000000-0005-0000-0000-00006F490000}"/>
    <cellStyle name="Standaard 4 3 2 6 3 2 3 2" xfId="26726" xr:uid="{00000000-0005-0000-0000-000070490000}"/>
    <cellStyle name="Standaard 4 3 2 6 3 2 4" xfId="16700" xr:uid="{00000000-0005-0000-0000-000071490000}"/>
    <cellStyle name="Standaard 4 3 2 6 3 2 5" xfId="26724" xr:uid="{00000000-0005-0000-0000-000072490000}"/>
    <cellStyle name="Standaard 4 3 2 6 3 3" xfId="6487" xr:uid="{00000000-0005-0000-0000-000073490000}"/>
    <cellStyle name="Standaard 4 3 2 6 3 3 2" xfId="26727" xr:uid="{00000000-0005-0000-0000-000074490000}"/>
    <cellStyle name="Standaard 4 3 2 6 3 4" xfId="12031" xr:uid="{00000000-0005-0000-0000-000075490000}"/>
    <cellStyle name="Standaard 4 3 2 6 3 4 2" xfId="26728" xr:uid="{00000000-0005-0000-0000-000076490000}"/>
    <cellStyle name="Standaard 4 3 2 6 3 5" xfId="16699" xr:uid="{00000000-0005-0000-0000-000077490000}"/>
    <cellStyle name="Standaard 4 3 2 6 3 6" xfId="26723" xr:uid="{00000000-0005-0000-0000-000078490000}"/>
    <cellStyle name="Standaard 4 3 2 6 4" xfId="1043" xr:uid="{00000000-0005-0000-0000-000079490000}"/>
    <cellStyle name="Standaard 4 3 2 6 4 2" xfId="3374" xr:uid="{00000000-0005-0000-0000-00007A490000}"/>
    <cellStyle name="Standaard 4 3 2 6 4 2 2" xfId="8041" xr:uid="{00000000-0005-0000-0000-00007B490000}"/>
    <cellStyle name="Standaard 4 3 2 6 4 2 2 2" xfId="26731" xr:uid="{00000000-0005-0000-0000-00007C490000}"/>
    <cellStyle name="Standaard 4 3 2 6 4 2 3" xfId="12034" xr:uid="{00000000-0005-0000-0000-00007D490000}"/>
    <cellStyle name="Standaard 4 3 2 6 4 2 3 2" xfId="26732" xr:uid="{00000000-0005-0000-0000-00007E490000}"/>
    <cellStyle name="Standaard 4 3 2 6 4 2 4" xfId="16702" xr:uid="{00000000-0005-0000-0000-00007F490000}"/>
    <cellStyle name="Standaard 4 3 2 6 4 2 5" xfId="26730" xr:uid="{00000000-0005-0000-0000-000080490000}"/>
    <cellStyle name="Standaard 4 3 2 6 4 3" xfId="5710" xr:uid="{00000000-0005-0000-0000-000081490000}"/>
    <cellStyle name="Standaard 4 3 2 6 4 3 2" xfId="26733" xr:uid="{00000000-0005-0000-0000-000082490000}"/>
    <cellStyle name="Standaard 4 3 2 6 4 4" xfId="12033" xr:uid="{00000000-0005-0000-0000-000083490000}"/>
    <cellStyle name="Standaard 4 3 2 6 4 4 2" xfId="26734" xr:uid="{00000000-0005-0000-0000-000084490000}"/>
    <cellStyle name="Standaard 4 3 2 6 4 5" xfId="16701" xr:uid="{00000000-0005-0000-0000-000085490000}"/>
    <cellStyle name="Standaard 4 3 2 6 4 6" xfId="26729" xr:uid="{00000000-0005-0000-0000-000086490000}"/>
    <cellStyle name="Standaard 4 3 2 6 5" xfId="2597" xr:uid="{00000000-0005-0000-0000-000087490000}"/>
    <cellStyle name="Standaard 4 3 2 6 5 2" xfId="7264" xr:uid="{00000000-0005-0000-0000-000088490000}"/>
    <cellStyle name="Standaard 4 3 2 6 5 2 2" xfId="26736" xr:uid="{00000000-0005-0000-0000-000089490000}"/>
    <cellStyle name="Standaard 4 3 2 6 5 3" xfId="12035" xr:uid="{00000000-0005-0000-0000-00008A490000}"/>
    <cellStyle name="Standaard 4 3 2 6 5 3 2" xfId="26737" xr:uid="{00000000-0005-0000-0000-00008B490000}"/>
    <cellStyle name="Standaard 4 3 2 6 5 4" xfId="16703" xr:uid="{00000000-0005-0000-0000-00008C490000}"/>
    <cellStyle name="Standaard 4 3 2 6 5 5" xfId="26735" xr:uid="{00000000-0005-0000-0000-00008D490000}"/>
    <cellStyle name="Standaard 4 3 2 6 6" xfId="4933" xr:uid="{00000000-0005-0000-0000-00008E490000}"/>
    <cellStyle name="Standaard 4 3 2 6 6 2" xfId="26738" xr:uid="{00000000-0005-0000-0000-00008F490000}"/>
    <cellStyle name="Standaard 4 3 2 6 7" xfId="12024" xr:uid="{00000000-0005-0000-0000-000090490000}"/>
    <cellStyle name="Standaard 4 3 2 6 7 2" xfId="26739" xr:uid="{00000000-0005-0000-0000-000091490000}"/>
    <cellStyle name="Standaard 4 3 2 6 8" xfId="16692" xr:uid="{00000000-0005-0000-0000-000092490000}"/>
    <cellStyle name="Standaard 4 3 2 6 9" xfId="26704" xr:uid="{00000000-0005-0000-0000-000093490000}"/>
    <cellStyle name="Standaard 4 3 2 7" xfId="456" xr:uid="{00000000-0005-0000-0000-000094490000}"/>
    <cellStyle name="Standaard 4 3 2 7 2" xfId="2014" xr:uid="{00000000-0005-0000-0000-000095490000}"/>
    <cellStyle name="Standaard 4 3 2 7 2 2" xfId="4345" xr:uid="{00000000-0005-0000-0000-000096490000}"/>
    <cellStyle name="Standaard 4 3 2 7 2 2 2" xfId="9012" xr:uid="{00000000-0005-0000-0000-000097490000}"/>
    <cellStyle name="Standaard 4 3 2 7 2 2 2 2" xfId="26743" xr:uid="{00000000-0005-0000-0000-000098490000}"/>
    <cellStyle name="Standaard 4 3 2 7 2 2 3" xfId="12038" xr:uid="{00000000-0005-0000-0000-000099490000}"/>
    <cellStyle name="Standaard 4 3 2 7 2 2 3 2" xfId="26744" xr:uid="{00000000-0005-0000-0000-00009A490000}"/>
    <cellStyle name="Standaard 4 3 2 7 2 2 4" xfId="16706" xr:uid="{00000000-0005-0000-0000-00009B490000}"/>
    <cellStyle name="Standaard 4 3 2 7 2 2 5" xfId="26742" xr:uid="{00000000-0005-0000-0000-00009C490000}"/>
    <cellStyle name="Standaard 4 3 2 7 2 3" xfId="6681" xr:uid="{00000000-0005-0000-0000-00009D490000}"/>
    <cellStyle name="Standaard 4 3 2 7 2 3 2" xfId="26745" xr:uid="{00000000-0005-0000-0000-00009E490000}"/>
    <cellStyle name="Standaard 4 3 2 7 2 4" xfId="12037" xr:uid="{00000000-0005-0000-0000-00009F490000}"/>
    <cellStyle name="Standaard 4 3 2 7 2 4 2" xfId="26746" xr:uid="{00000000-0005-0000-0000-0000A0490000}"/>
    <cellStyle name="Standaard 4 3 2 7 2 5" xfId="16705" xr:uid="{00000000-0005-0000-0000-0000A1490000}"/>
    <cellStyle name="Standaard 4 3 2 7 2 6" xfId="26741" xr:uid="{00000000-0005-0000-0000-0000A2490000}"/>
    <cellStyle name="Standaard 4 3 2 7 3" xfId="1237" xr:uid="{00000000-0005-0000-0000-0000A3490000}"/>
    <cellStyle name="Standaard 4 3 2 7 3 2" xfId="3568" xr:uid="{00000000-0005-0000-0000-0000A4490000}"/>
    <cellStyle name="Standaard 4 3 2 7 3 2 2" xfId="8235" xr:uid="{00000000-0005-0000-0000-0000A5490000}"/>
    <cellStyle name="Standaard 4 3 2 7 3 2 2 2" xfId="26749" xr:uid="{00000000-0005-0000-0000-0000A6490000}"/>
    <cellStyle name="Standaard 4 3 2 7 3 2 3" xfId="12040" xr:uid="{00000000-0005-0000-0000-0000A7490000}"/>
    <cellStyle name="Standaard 4 3 2 7 3 2 3 2" xfId="26750" xr:uid="{00000000-0005-0000-0000-0000A8490000}"/>
    <cellStyle name="Standaard 4 3 2 7 3 2 4" xfId="16708" xr:uid="{00000000-0005-0000-0000-0000A9490000}"/>
    <cellStyle name="Standaard 4 3 2 7 3 2 5" xfId="26748" xr:uid="{00000000-0005-0000-0000-0000AA490000}"/>
    <cellStyle name="Standaard 4 3 2 7 3 3" xfId="5904" xr:uid="{00000000-0005-0000-0000-0000AB490000}"/>
    <cellStyle name="Standaard 4 3 2 7 3 3 2" xfId="26751" xr:uid="{00000000-0005-0000-0000-0000AC490000}"/>
    <cellStyle name="Standaard 4 3 2 7 3 4" xfId="12039" xr:uid="{00000000-0005-0000-0000-0000AD490000}"/>
    <cellStyle name="Standaard 4 3 2 7 3 4 2" xfId="26752" xr:uid="{00000000-0005-0000-0000-0000AE490000}"/>
    <cellStyle name="Standaard 4 3 2 7 3 5" xfId="16707" xr:uid="{00000000-0005-0000-0000-0000AF490000}"/>
    <cellStyle name="Standaard 4 3 2 7 3 6" xfId="26747" xr:uid="{00000000-0005-0000-0000-0000B0490000}"/>
    <cellStyle name="Standaard 4 3 2 7 4" xfId="2791" xr:uid="{00000000-0005-0000-0000-0000B1490000}"/>
    <cellStyle name="Standaard 4 3 2 7 4 2" xfId="7458" xr:uid="{00000000-0005-0000-0000-0000B2490000}"/>
    <cellStyle name="Standaard 4 3 2 7 4 2 2" xfId="26754" xr:uid="{00000000-0005-0000-0000-0000B3490000}"/>
    <cellStyle name="Standaard 4 3 2 7 4 3" xfId="12041" xr:uid="{00000000-0005-0000-0000-0000B4490000}"/>
    <cellStyle name="Standaard 4 3 2 7 4 3 2" xfId="26755" xr:uid="{00000000-0005-0000-0000-0000B5490000}"/>
    <cellStyle name="Standaard 4 3 2 7 4 4" xfId="16709" xr:uid="{00000000-0005-0000-0000-0000B6490000}"/>
    <cellStyle name="Standaard 4 3 2 7 4 5" xfId="26753" xr:uid="{00000000-0005-0000-0000-0000B7490000}"/>
    <cellStyle name="Standaard 4 3 2 7 5" xfId="5127" xr:uid="{00000000-0005-0000-0000-0000B8490000}"/>
    <cellStyle name="Standaard 4 3 2 7 5 2" xfId="26756" xr:uid="{00000000-0005-0000-0000-0000B9490000}"/>
    <cellStyle name="Standaard 4 3 2 7 6" xfId="12036" xr:uid="{00000000-0005-0000-0000-0000BA490000}"/>
    <cellStyle name="Standaard 4 3 2 7 6 2" xfId="26757" xr:uid="{00000000-0005-0000-0000-0000BB490000}"/>
    <cellStyle name="Standaard 4 3 2 7 7" xfId="16704" xr:uid="{00000000-0005-0000-0000-0000BC490000}"/>
    <cellStyle name="Standaard 4 3 2 7 8" xfId="26740" xr:uid="{00000000-0005-0000-0000-0000BD490000}"/>
    <cellStyle name="Standaard 4 3 2 8" xfId="1626" xr:uid="{00000000-0005-0000-0000-0000BE490000}"/>
    <cellStyle name="Standaard 4 3 2 8 2" xfId="3957" xr:uid="{00000000-0005-0000-0000-0000BF490000}"/>
    <cellStyle name="Standaard 4 3 2 8 2 2" xfId="8624" xr:uid="{00000000-0005-0000-0000-0000C0490000}"/>
    <cellStyle name="Standaard 4 3 2 8 2 2 2" xfId="26760" xr:uid="{00000000-0005-0000-0000-0000C1490000}"/>
    <cellStyle name="Standaard 4 3 2 8 2 3" xfId="12043" xr:uid="{00000000-0005-0000-0000-0000C2490000}"/>
    <cellStyle name="Standaard 4 3 2 8 2 3 2" xfId="26761" xr:uid="{00000000-0005-0000-0000-0000C3490000}"/>
    <cellStyle name="Standaard 4 3 2 8 2 4" xfId="16711" xr:uid="{00000000-0005-0000-0000-0000C4490000}"/>
    <cellStyle name="Standaard 4 3 2 8 2 5" xfId="26759" xr:uid="{00000000-0005-0000-0000-0000C5490000}"/>
    <cellStyle name="Standaard 4 3 2 8 3" xfId="6293" xr:uid="{00000000-0005-0000-0000-0000C6490000}"/>
    <cellStyle name="Standaard 4 3 2 8 3 2" xfId="26762" xr:uid="{00000000-0005-0000-0000-0000C7490000}"/>
    <cellStyle name="Standaard 4 3 2 8 4" xfId="12042" xr:uid="{00000000-0005-0000-0000-0000C8490000}"/>
    <cellStyle name="Standaard 4 3 2 8 4 2" xfId="26763" xr:uid="{00000000-0005-0000-0000-0000C9490000}"/>
    <cellStyle name="Standaard 4 3 2 8 5" xfId="16710" xr:uid="{00000000-0005-0000-0000-0000CA490000}"/>
    <cellStyle name="Standaard 4 3 2 8 6" xfId="26758" xr:uid="{00000000-0005-0000-0000-0000CB490000}"/>
    <cellStyle name="Standaard 4 3 2 9" xfId="849" xr:uid="{00000000-0005-0000-0000-0000CC490000}"/>
    <cellStyle name="Standaard 4 3 2 9 2" xfId="3180" xr:uid="{00000000-0005-0000-0000-0000CD490000}"/>
    <cellStyle name="Standaard 4 3 2 9 2 2" xfId="7847" xr:uid="{00000000-0005-0000-0000-0000CE490000}"/>
    <cellStyle name="Standaard 4 3 2 9 2 2 2" xfId="26766" xr:uid="{00000000-0005-0000-0000-0000CF490000}"/>
    <cellStyle name="Standaard 4 3 2 9 2 3" xfId="12045" xr:uid="{00000000-0005-0000-0000-0000D0490000}"/>
    <cellStyle name="Standaard 4 3 2 9 2 3 2" xfId="26767" xr:uid="{00000000-0005-0000-0000-0000D1490000}"/>
    <cellStyle name="Standaard 4 3 2 9 2 4" xfId="16713" xr:uid="{00000000-0005-0000-0000-0000D2490000}"/>
    <cellStyle name="Standaard 4 3 2 9 2 5" xfId="26765" xr:uid="{00000000-0005-0000-0000-0000D3490000}"/>
    <cellStyle name="Standaard 4 3 2 9 3" xfId="5516" xr:uid="{00000000-0005-0000-0000-0000D4490000}"/>
    <cellStyle name="Standaard 4 3 2 9 3 2" xfId="26768" xr:uid="{00000000-0005-0000-0000-0000D5490000}"/>
    <cellStyle name="Standaard 4 3 2 9 4" xfId="12044" xr:uid="{00000000-0005-0000-0000-0000D6490000}"/>
    <cellStyle name="Standaard 4 3 2 9 4 2" xfId="26769" xr:uid="{00000000-0005-0000-0000-0000D7490000}"/>
    <cellStyle name="Standaard 4 3 2 9 5" xfId="16712" xr:uid="{00000000-0005-0000-0000-0000D8490000}"/>
    <cellStyle name="Standaard 4 3 2 9 6" xfId="26764" xr:uid="{00000000-0005-0000-0000-0000D9490000}"/>
    <cellStyle name="Standaard 4 3 3" xfId="67" xr:uid="{00000000-0005-0000-0000-0000DA490000}"/>
    <cellStyle name="Standaard 4 3 3 10" xfId="2407" xr:uid="{00000000-0005-0000-0000-0000DB490000}"/>
    <cellStyle name="Standaard 4 3 3 10 2" xfId="7074" xr:uid="{00000000-0005-0000-0000-0000DC490000}"/>
    <cellStyle name="Standaard 4 3 3 10 2 2" xfId="26772" xr:uid="{00000000-0005-0000-0000-0000DD490000}"/>
    <cellStyle name="Standaard 4 3 3 10 3" xfId="12047" xr:uid="{00000000-0005-0000-0000-0000DE490000}"/>
    <cellStyle name="Standaard 4 3 3 10 3 2" xfId="26773" xr:uid="{00000000-0005-0000-0000-0000DF490000}"/>
    <cellStyle name="Standaard 4 3 3 10 4" xfId="16715" xr:uid="{00000000-0005-0000-0000-0000E0490000}"/>
    <cellStyle name="Standaard 4 3 3 10 5" xfId="26771" xr:uid="{00000000-0005-0000-0000-0000E1490000}"/>
    <cellStyle name="Standaard 4 3 3 11" xfId="4700" xr:uid="{00000000-0005-0000-0000-0000E2490000}"/>
    <cellStyle name="Standaard 4 3 3 11 2" xfId="26774" xr:uid="{00000000-0005-0000-0000-0000E3490000}"/>
    <cellStyle name="Standaard 4 3 3 12" xfId="12046" xr:uid="{00000000-0005-0000-0000-0000E4490000}"/>
    <cellStyle name="Standaard 4 3 3 12 2" xfId="26775" xr:uid="{00000000-0005-0000-0000-0000E5490000}"/>
    <cellStyle name="Standaard 4 3 3 13" xfId="16714" xr:uid="{00000000-0005-0000-0000-0000E6490000}"/>
    <cellStyle name="Standaard 4 3 3 14" xfId="26770" xr:uid="{00000000-0005-0000-0000-0000E7490000}"/>
    <cellStyle name="Standaard 4 3 3 2" xfId="68" xr:uid="{00000000-0005-0000-0000-0000E8490000}"/>
    <cellStyle name="Standaard 4 3 3 2 10" xfId="16716" xr:uid="{00000000-0005-0000-0000-0000E9490000}"/>
    <cellStyle name="Standaard 4 3 3 2 11" xfId="26776" xr:uid="{00000000-0005-0000-0000-0000EA490000}"/>
    <cellStyle name="Standaard 4 3 3 2 2" xfId="167" xr:uid="{00000000-0005-0000-0000-0000EB490000}"/>
    <cellStyle name="Standaard 4 3 3 2 2 10" xfId="26777" xr:uid="{00000000-0005-0000-0000-0000EC490000}"/>
    <cellStyle name="Standaard 4 3 3 2 2 2" xfId="361" xr:uid="{00000000-0005-0000-0000-0000ED490000}"/>
    <cellStyle name="Standaard 4 3 3 2 2 2 2" xfId="752" xr:uid="{00000000-0005-0000-0000-0000EE490000}"/>
    <cellStyle name="Standaard 4 3 3 2 2 2 2 2" xfId="2310" xr:uid="{00000000-0005-0000-0000-0000EF490000}"/>
    <cellStyle name="Standaard 4 3 3 2 2 2 2 2 2" xfId="4641" xr:uid="{00000000-0005-0000-0000-0000F0490000}"/>
    <cellStyle name="Standaard 4 3 3 2 2 2 2 2 2 2" xfId="9308" xr:uid="{00000000-0005-0000-0000-0000F1490000}"/>
    <cellStyle name="Standaard 4 3 3 2 2 2 2 2 2 2 2" xfId="26782" xr:uid="{00000000-0005-0000-0000-0000F2490000}"/>
    <cellStyle name="Standaard 4 3 3 2 2 2 2 2 2 3" xfId="12053" xr:uid="{00000000-0005-0000-0000-0000F3490000}"/>
    <cellStyle name="Standaard 4 3 3 2 2 2 2 2 2 3 2" xfId="26783" xr:uid="{00000000-0005-0000-0000-0000F4490000}"/>
    <cellStyle name="Standaard 4 3 3 2 2 2 2 2 2 4" xfId="16721" xr:uid="{00000000-0005-0000-0000-0000F5490000}"/>
    <cellStyle name="Standaard 4 3 3 2 2 2 2 2 2 5" xfId="26781" xr:uid="{00000000-0005-0000-0000-0000F6490000}"/>
    <cellStyle name="Standaard 4 3 3 2 2 2 2 2 3" xfId="6977" xr:uid="{00000000-0005-0000-0000-0000F7490000}"/>
    <cellStyle name="Standaard 4 3 3 2 2 2 2 2 3 2" xfId="26784" xr:uid="{00000000-0005-0000-0000-0000F8490000}"/>
    <cellStyle name="Standaard 4 3 3 2 2 2 2 2 4" xfId="12052" xr:uid="{00000000-0005-0000-0000-0000F9490000}"/>
    <cellStyle name="Standaard 4 3 3 2 2 2 2 2 4 2" xfId="26785" xr:uid="{00000000-0005-0000-0000-0000FA490000}"/>
    <cellStyle name="Standaard 4 3 3 2 2 2 2 2 5" xfId="16720" xr:uid="{00000000-0005-0000-0000-0000FB490000}"/>
    <cellStyle name="Standaard 4 3 3 2 2 2 2 2 6" xfId="26780" xr:uid="{00000000-0005-0000-0000-0000FC490000}"/>
    <cellStyle name="Standaard 4 3 3 2 2 2 2 3" xfId="1533" xr:uid="{00000000-0005-0000-0000-0000FD490000}"/>
    <cellStyle name="Standaard 4 3 3 2 2 2 2 3 2" xfId="3864" xr:uid="{00000000-0005-0000-0000-0000FE490000}"/>
    <cellStyle name="Standaard 4 3 3 2 2 2 2 3 2 2" xfId="8531" xr:uid="{00000000-0005-0000-0000-0000FF490000}"/>
    <cellStyle name="Standaard 4 3 3 2 2 2 2 3 2 2 2" xfId="26788" xr:uid="{00000000-0005-0000-0000-0000004A0000}"/>
    <cellStyle name="Standaard 4 3 3 2 2 2 2 3 2 3" xfId="12055" xr:uid="{00000000-0005-0000-0000-0000014A0000}"/>
    <cellStyle name="Standaard 4 3 3 2 2 2 2 3 2 3 2" xfId="26789" xr:uid="{00000000-0005-0000-0000-0000024A0000}"/>
    <cellStyle name="Standaard 4 3 3 2 2 2 2 3 2 4" xfId="16723" xr:uid="{00000000-0005-0000-0000-0000034A0000}"/>
    <cellStyle name="Standaard 4 3 3 2 2 2 2 3 2 5" xfId="26787" xr:uid="{00000000-0005-0000-0000-0000044A0000}"/>
    <cellStyle name="Standaard 4 3 3 2 2 2 2 3 3" xfId="6200" xr:uid="{00000000-0005-0000-0000-0000054A0000}"/>
    <cellStyle name="Standaard 4 3 3 2 2 2 2 3 3 2" xfId="26790" xr:uid="{00000000-0005-0000-0000-0000064A0000}"/>
    <cellStyle name="Standaard 4 3 3 2 2 2 2 3 4" xfId="12054" xr:uid="{00000000-0005-0000-0000-0000074A0000}"/>
    <cellStyle name="Standaard 4 3 3 2 2 2 2 3 4 2" xfId="26791" xr:uid="{00000000-0005-0000-0000-0000084A0000}"/>
    <cellStyle name="Standaard 4 3 3 2 2 2 2 3 5" xfId="16722" xr:uid="{00000000-0005-0000-0000-0000094A0000}"/>
    <cellStyle name="Standaard 4 3 3 2 2 2 2 3 6" xfId="26786" xr:uid="{00000000-0005-0000-0000-00000A4A0000}"/>
    <cellStyle name="Standaard 4 3 3 2 2 2 2 4" xfId="3087" xr:uid="{00000000-0005-0000-0000-00000B4A0000}"/>
    <cellStyle name="Standaard 4 3 3 2 2 2 2 4 2" xfId="7754" xr:uid="{00000000-0005-0000-0000-00000C4A0000}"/>
    <cellStyle name="Standaard 4 3 3 2 2 2 2 4 2 2" xfId="26793" xr:uid="{00000000-0005-0000-0000-00000D4A0000}"/>
    <cellStyle name="Standaard 4 3 3 2 2 2 2 4 3" xfId="12056" xr:uid="{00000000-0005-0000-0000-00000E4A0000}"/>
    <cellStyle name="Standaard 4 3 3 2 2 2 2 4 3 2" xfId="26794" xr:uid="{00000000-0005-0000-0000-00000F4A0000}"/>
    <cellStyle name="Standaard 4 3 3 2 2 2 2 4 4" xfId="16724" xr:uid="{00000000-0005-0000-0000-0000104A0000}"/>
    <cellStyle name="Standaard 4 3 3 2 2 2 2 4 5" xfId="26792" xr:uid="{00000000-0005-0000-0000-0000114A0000}"/>
    <cellStyle name="Standaard 4 3 3 2 2 2 2 5" xfId="5423" xr:uid="{00000000-0005-0000-0000-0000124A0000}"/>
    <cellStyle name="Standaard 4 3 3 2 2 2 2 5 2" xfId="26795" xr:uid="{00000000-0005-0000-0000-0000134A0000}"/>
    <cellStyle name="Standaard 4 3 3 2 2 2 2 6" xfId="12051" xr:uid="{00000000-0005-0000-0000-0000144A0000}"/>
    <cellStyle name="Standaard 4 3 3 2 2 2 2 6 2" xfId="26796" xr:uid="{00000000-0005-0000-0000-0000154A0000}"/>
    <cellStyle name="Standaard 4 3 3 2 2 2 2 7" xfId="16719" xr:uid="{00000000-0005-0000-0000-0000164A0000}"/>
    <cellStyle name="Standaard 4 3 3 2 2 2 2 8" xfId="26779" xr:uid="{00000000-0005-0000-0000-0000174A0000}"/>
    <cellStyle name="Standaard 4 3 3 2 2 2 3" xfId="1922" xr:uid="{00000000-0005-0000-0000-0000184A0000}"/>
    <cellStyle name="Standaard 4 3 3 2 2 2 3 2" xfId="4253" xr:uid="{00000000-0005-0000-0000-0000194A0000}"/>
    <cellStyle name="Standaard 4 3 3 2 2 2 3 2 2" xfId="8920" xr:uid="{00000000-0005-0000-0000-00001A4A0000}"/>
    <cellStyle name="Standaard 4 3 3 2 2 2 3 2 2 2" xfId="26799" xr:uid="{00000000-0005-0000-0000-00001B4A0000}"/>
    <cellStyle name="Standaard 4 3 3 2 2 2 3 2 3" xfId="12058" xr:uid="{00000000-0005-0000-0000-00001C4A0000}"/>
    <cellStyle name="Standaard 4 3 3 2 2 2 3 2 3 2" xfId="26800" xr:uid="{00000000-0005-0000-0000-00001D4A0000}"/>
    <cellStyle name="Standaard 4 3 3 2 2 2 3 2 4" xfId="16726" xr:uid="{00000000-0005-0000-0000-00001E4A0000}"/>
    <cellStyle name="Standaard 4 3 3 2 2 2 3 2 5" xfId="26798" xr:uid="{00000000-0005-0000-0000-00001F4A0000}"/>
    <cellStyle name="Standaard 4 3 3 2 2 2 3 3" xfId="6589" xr:uid="{00000000-0005-0000-0000-0000204A0000}"/>
    <cellStyle name="Standaard 4 3 3 2 2 2 3 3 2" xfId="26801" xr:uid="{00000000-0005-0000-0000-0000214A0000}"/>
    <cellStyle name="Standaard 4 3 3 2 2 2 3 4" xfId="12057" xr:uid="{00000000-0005-0000-0000-0000224A0000}"/>
    <cellStyle name="Standaard 4 3 3 2 2 2 3 4 2" xfId="26802" xr:uid="{00000000-0005-0000-0000-0000234A0000}"/>
    <cellStyle name="Standaard 4 3 3 2 2 2 3 5" xfId="16725" xr:uid="{00000000-0005-0000-0000-0000244A0000}"/>
    <cellStyle name="Standaard 4 3 3 2 2 2 3 6" xfId="26797" xr:uid="{00000000-0005-0000-0000-0000254A0000}"/>
    <cellStyle name="Standaard 4 3 3 2 2 2 4" xfId="1145" xr:uid="{00000000-0005-0000-0000-0000264A0000}"/>
    <cellStyle name="Standaard 4 3 3 2 2 2 4 2" xfId="3476" xr:uid="{00000000-0005-0000-0000-0000274A0000}"/>
    <cellStyle name="Standaard 4 3 3 2 2 2 4 2 2" xfId="8143" xr:uid="{00000000-0005-0000-0000-0000284A0000}"/>
    <cellStyle name="Standaard 4 3 3 2 2 2 4 2 2 2" xfId="26805" xr:uid="{00000000-0005-0000-0000-0000294A0000}"/>
    <cellStyle name="Standaard 4 3 3 2 2 2 4 2 3" xfId="12060" xr:uid="{00000000-0005-0000-0000-00002A4A0000}"/>
    <cellStyle name="Standaard 4 3 3 2 2 2 4 2 3 2" xfId="26806" xr:uid="{00000000-0005-0000-0000-00002B4A0000}"/>
    <cellStyle name="Standaard 4 3 3 2 2 2 4 2 4" xfId="16728" xr:uid="{00000000-0005-0000-0000-00002C4A0000}"/>
    <cellStyle name="Standaard 4 3 3 2 2 2 4 2 5" xfId="26804" xr:uid="{00000000-0005-0000-0000-00002D4A0000}"/>
    <cellStyle name="Standaard 4 3 3 2 2 2 4 3" xfId="5812" xr:uid="{00000000-0005-0000-0000-00002E4A0000}"/>
    <cellStyle name="Standaard 4 3 3 2 2 2 4 3 2" xfId="26807" xr:uid="{00000000-0005-0000-0000-00002F4A0000}"/>
    <cellStyle name="Standaard 4 3 3 2 2 2 4 4" xfId="12059" xr:uid="{00000000-0005-0000-0000-0000304A0000}"/>
    <cellStyle name="Standaard 4 3 3 2 2 2 4 4 2" xfId="26808" xr:uid="{00000000-0005-0000-0000-0000314A0000}"/>
    <cellStyle name="Standaard 4 3 3 2 2 2 4 5" xfId="16727" xr:uid="{00000000-0005-0000-0000-0000324A0000}"/>
    <cellStyle name="Standaard 4 3 3 2 2 2 4 6" xfId="26803" xr:uid="{00000000-0005-0000-0000-0000334A0000}"/>
    <cellStyle name="Standaard 4 3 3 2 2 2 5" xfId="2699" xr:uid="{00000000-0005-0000-0000-0000344A0000}"/>
    <cellStyle name="Standaard 4 3 3 2 2 2 5 2" xfId="7366" xr:uid="{00000000-0005-0000-0000-0000354A0000}"/>
    <cellStyle name="Standaard 4 3 3 2 2 2 5 2 2" xfId="26810" xr:uid="{00000000-0005-0000-0000-0000364A0000}"/>
    <cellStyle name="Standaard 4 3 3 2 2 2 5 3" xfId="12061" xr:uid="{00000000-0005-0000-0000-0000374A0000}"/>
    <cellStyle name="Standaard 4 3 3 2 2 2 5 3 2" xfId="26811" xr:uid="{00000000-0005-0000-0000-0000384A0000}"/>
    <cellStyle name="Standaard 4 3 3 2 2 2 5 4" xfId="16729" xr:uid="{00000000-0005-0000-0000-0000394A0000}"/>
    <cellStyle name="Standaard 4 3 3 2 2 2 5 5" xfId="26809" xr:uid="{00000000-0005-0000-0000-00003A4A0000}"/>
    <cellStyle name="Standaard 4 3 3 2 2 2 6" xfId="5035" xr:uid="{00000000-0005-0000-0000-00003B4A0000}"/>
    <cellStyle name="Standaard 4 3 3 2 2 2 6 2" xfId="26812" xr:uid="{00000000-0005-0000-0000-00003C4A0000}"/>
    <cellStyle name="Standaard 4 3 3 2 2 2 7" xfId="12050" xr:uid="{00000000-0005-0000-0000-00003D4A0000}"/>
    <cellStyle name="Standaard 4 3 3 2 2 2 7 2" xfId="26813" xr:uid="{00000000-0005-0000-0000-00003E4A0000}"/>
    <cellStyle name="Standaard 4 3 3 2 2 2 8" xfId="16718" xr:uid="{00000000-0005-0000-0000-00003F4A0000}"/>
    <cellStyle name="Standaard 4 3 3 2 2 2 9" xfId="26778" xr:uid="{00000000-0005-0000-0000-0000404A0000}"/>
    <cellStyle name="Standaard 4 3 3 2 2 3" xfId="558" xr:uid="{00000000-0005-0000-0000-0000414A0000}"/>
    <cellStyle name="Standaard 4 3 3 2 2 3 2" xfId="2116" xr:uid="{00000000-0005-0000-0000-0000424A0000}"/>
    <cellStyle name="Standaard 4 3 3 2 2 3 2 2" xfId="4447" xr:uid="{00000000-0005-0000-0000-0000434A0000}"/>
    <cellStyle name="Standaard 4 3 3 2 2 3 2 2 2" xfId="9114" xr:uid="{00000000-0005-0000-0000-0000444A0000}"/>
    <cellStyle name="Standaard 4 3 3 2 2 3 2 2 2 2" xfId="26817" xr:uid="{00000000-0005-0000-0000-0000454A0000}"/>
    <cellStyle name="Standaard 4 3 3 2 2 3 2 2 3" xfId="12064" xr:uid="{00000000-0005-0000-0000-0000464A0000}"/>
    <cellStyle name="Standaard 4 3 3 2 2 3 2 2 3 2" xfId="26818" xr:uid="{00000000-0005-0000-0000-0000474A0000}"/>
    <cellStyle name="Standaard 4 3 3 2 2 3 2 2 4" xfId="16732" xr:uid="{00000000-0005-0000-0000-0000484A0000}"/>
    <cellStyle name="Standaard 4 3 3 2 2 3 2 2 5" xfId="26816" xr:uid="{00000000-0005-0000-0000-0000494A0000}"/>
    <cellStyle name="Standaard 4 3 3 2 2 3 2 3" xfId="6783" xr:uid="{00000000-0005-0000-0000-00004A4A0000}"/>
    <cellStyle name="Standaard 4 3 3 2 2 3 2 3 2" xfId="26819" xr:uid="{00000000-0005-0000-0000-00004B4A0000}"/>
    <cellStyle name="Standaard 4 3 3 2 2 3 2 4" xfId="12063" xr:uid="{00000000-0005-0000-0000-00004C4A0000}"/>
    <cellStyle name="Standaard 4 3 3 2 2 3 2 4 2" xfId="26820" xr:uid="{00000000-0005-0000-0000-00004D4A0000}"/>
    <cellStyle name="Standaard 4 3 3 2 2 3 2 5" xfId="16731" xr:uid="{00000000-0005-0000-0000-00004E4A0000}"/>
    <cellStyle name="Standaard 4 3 3 2 2 3 2 6" xfId="26815" xr:uid="{00000000-0005-0000-0000-00004F4A0000}"/>
    <cellStyle name="Standaard 4 3 3 2 2 3 3" xfId="1339" xr:uid="{00000000-0005-0000-0000-0000504A0000}"/>
    <cellStyle name="Standaard 4 3 3 2 2 3 3 2" xfId="3670" xr:uid="{00000000-0005-0000-0000-0000514A0000}"/>
    <cellStyle name="Standaard 4 3 3 2 2 3 3 2 2" xfId="8337" xr:uid="{00000000-0005-0000-0000-0000524A0000}"/>
    <cellStyle name="Standaard 4 3 3 2 2 3 3 2 2 2" xfId="26823" xr:uid="{00000000-0005-0000-0000-0000534A0000}"/>
    <cellStyle name="Standaard 4 3 3 2 2 3 3 2 3" xfId="12066" xr:uid="{00000000-0005-0000-0000-0000544A0000}"/>
    <cellStyle name="Standaard 4 3 3 2 2 3 3 2 3 2" xfId="26824" xr:uid="{00000000-0005-0000-0000-0000554A0000}"/>
    <cellStyle name="Standaard 4 3 3 2 2 3 3 2 4" xfId="16734" xr:uid="{00000000-0005-0000-0000-0000564A0000}"/>
    <cellStyle name="Standaard 4 3 3 2 2 3 3 2 5" xfId="26822" xr:uid="{00000000-0005-0000-0000-0000574A0000}"/>
    <cellStyle name="Standaard 4 3 3 2 2 3 3 3" xfId="6006" xr:uid="{00000000-0005-0000-0000-0000584A0000}"/>
    <cellStyle name="Standaard 4 3 3 2 2 3 3 3 2" xfId="26825" xr:uid="{00000000-0005-0000-0000-0000594A0000}"/>
    <cellStyle name="Standaard 4 3 3 2 2 3 3 4" xfId="12065" xr:uid="{00000000-0005-0000-0000-00005A4A0000}"/>
    <cellStyle name="Standaard 4 3 3 2 2 3 3 4 2" xfId="26826" xr:uid="{00000000-0005-0000-0000-00005B4A0000}"/>
    <cellStyle name="Standaard 4 3 3 2 2 3 3 5" xfId="16733" xr:uid="{00000000-0005-0000-0000-00005C4A0000}"/>
    <cellStyle name="Standaard 4 3 3 2 2 3 3 6" xfId="26821" xr:uid="{00000000-0005-0000-0000-00005D4A0000}"/>
    <cellStyle name="Standaard 4 3 3 2 2 3 4" xfId="2893" xr:uid="{00000000-0005-0000-0000-00005E4A0000}"/>
    <cellStyle name="Standaard 4 3 3 2 2 3 4 2" xfId="7560" xr:uid="{00000000-0005-0000-0000-00005F4A0000}"/>
    <cellStyle name="Standaard 4 3 3 2 2 3 4 2 2" xfId="26828" xr:uid="{00000000-0005-0000-0000-0000604A0000}"/>
    <cellStyle name="Standaard 4 3 3 2 2 3 4 3" xfId="12067" xr:uid="{00000000-0005-0000-0000-0000614A0000}"/>
    <cellStyle name="Standaard 4 3 3 2 2 3 4 3 2" xfId="26829" xr:uid="{00000000-0005-0000-0000-0000624A0000}"/>
    <cellStyle name="Standaard 4 3 3 2 2 3 4 4" xfId="16735" xr:uid="{00000000-0005-0000-0000-0000634A0000}"/>
    <cellStyle name="Standaard 4 3 3 2 2 3 4 5" xfId="26827" xr:uid="{00000000-0005-0000-0000-0000644A0000}"/>
    <cellStyle name="Standaard 4 3 3 2 2 3 5" xfId="5229" xr:uid="{00000000-0005-0000-0000-0000654A0000}"/>
    <cellStyle name="Standaard 4 3 3 2 2 3 5 2" xfId="26830" xr:uid="{00000000-0005-0000-0000-0000664A0000}"/>
    <cellStyle name="Standaard 4 3 3 2 2 3 6" xfId="12062" xr:uid="{00000000-0005-0000-0000-0000674A0000}"/>
    <cellStyle name="Standaard 4 3 3 2 2 3 6 2" xfId="26831" xr:uid="{00000000-0005-0000-0000-0000684A0000}"/>
    <cellStyle name="Standaard 4 3 3 2 2 3 7" xfId="16730" xr:uid="{00000000-0005-0000-0000-0000694A0000}"/>
    <cellStyle name="Standaard 4 3 3 2 2 3 8" xfId="26814" xr:uid="{00000000-0005-0000-0000-00006A4A0000}"/>
    <cellStyle name="Standaard 4 3 3 2 2 4" xfId="1728" xr:uid="{00000000-0005-0000-0000-00006B4A0000}"/>
    <cellStyle name="Standaard 4 3 3 2 2 4 2" xfId="4059" xr:uid="{00000000-0005-0000-0000-00006C4A0000}"/>
    <cellStyle name="Standaard 4 3 3 2 2 4 2 2" xfId="8726" xr:uid="{00000000-0005-0000-0000-00006D4A0000}"/>
    <cellStyle name="Standaard 4 3 3 2 2 4 2 2 2" xfId="26834" xr:uid="{00000000-0005-0000-0000-00006E4A0000}"/>
    <cellStyle name="Standaard 4 3 3 2 2 4 2 3" xfId="12069" xr:uid="{00000000-0005-0000-0000-00006F4A0000}"/>
    <cellStyle name="Standaard 4 3 3 2 2 4 2 3 2" xfId="26835" xr:uid="{00000000-0005-0000-0000-0000704A0000}"/>
    <cellStyle name="Standaard 4 3 3 2 2 4 2 4" xfId="16737" xr:uid="{00000000-0005-0000-0000-0000714A0000}"/>
    <cellStyle name="Standaard 4 3 3 2 2 4 2 5" xfId="26833" xr:uid="{00000000-0005-0000-0000-0000724A0000}"/>
    <cellStyle name="Standaard 4 3 3 2 2 4 3" xfId="6395" xr:uid="{00000000-0005-0000-0000-0000734A0000}"/>
    <cellStyle name="Standaard 4 3 3 2 2 4 3 2" xfId="26836" xr:uid="{00000000-0005-0000-0000-0000744A0000}"/>
    <cellStyle name="Standaard 4 3 3 2 2 4 4" xfId="12068" xr:uid="{00000000-0005-0000-0000-0000754A0000}"/>
    <cellStyle name="Standaard 4 3 3 2 2 4 4 2" xfId="26837" xr:uid="{00000000-0005-0000-0000-0000764A0000}"/>
    <cellStyle name="Standaard 4 3 3 2 2 4 5" xfId="16736" xr:uid="{00000000-0005-0000-0000-0000774A0000}"/>
    <cellStyle name="Standaard 4 3 3 2 2 4 6" xfId="26832" xr:uid="{00000000-0005-0000-0000-0000784A0000}"/>
    <cellStyle name="Standaard 4 3 3 2 2 5" xfId="951" xr:uid="{00000000-0005-0000-0000-0000794A0000}"/>
    <cellStyle name="Standaard 4 3 3 2 2 5 2" xfId="3282" xr:uid="{00000000-0005-0000-0000-00007A4A0000}"/>
    <cellStyle name="Standaard 4 3 3 2 2 5 2 2" xfId="7949" xr:uid="{00000000-0005-0000-0000-00007B4A0000}"/>
    <cellStyle name="Standaard 4 3 3 2 2 5 2 2 2" xfId="26840" xr:uid="{00000000-0005-0000-0000-00007C4A0000}"/>
    <cellStyle name="Standaard 4 3 3 2 2 5 2 3" xfId="12071" xr:uid="{00000000-0005-0000-0000-00007D4A0000}"/>
    <cellStyle name="Standaard 4 3 3 2 2 5 2 3 2" xfId="26841" xr:uid="{00000000-0005-0000-0000-00007E4A0000}"/>
    <cellStyle name="Standaard 4 3 3 2 2 5 2 4" xfId="16739" xr:uid="{00000000-0005-0000-0000-00007F4A0000}"/>
    <cellStyle name="Standaard 4 3 3 2 2 5 2 5" xfId="26839" xr:uid="{00000000-0005-0000-0000-0000804A0000}"/>
    <cellStyle name="Standaard 4 3 3 2 2 5 3" xfId="5618" xr:uid="{00000000-0005-0000-0000-0000814A0000}"/>
    <cellStyle name="Standaard 4 3 3 2 2 5 3 2" xfId="26842" xr:uid="{00000000-0005-0000-0000-0000824A0000}"/>
    <cellStyle name="Standaard 4 3 3 2 2 5 4" xfId="12070" xr:uid="{00000000-0005-0000-0000-0000834A0000}"/>
    <cellStyle name="Standaard 4 3 3 2 2 5 4 2" xfId="26843" xr:uid="{00000000-0005-0000-0000-0000844A0000}"/>
    <cellStyle name="Standaard 4 3 3 2 2 5 5" xfId="16738" xr:uid="{00000000-0005-0000-0000-0000854A0000}"/>
    <cellStyle name="Standaard 4 3 3 2 2 5 6" xfId="26838" xr:uid="{00000000-0005-0000-0000-0000864A0000}"/>
    <cellStyle name="Standaard 4 3 3 2 2 6" xfId="2505" xr:uid="{00000000-0005-0000-0000-0000874A0000}"/>
    <cellStyle name="Standaard 4 3 3 2 2 6 2" xfId="7172" xr:uid="{00000000-0005-0000-0000-0000884A0000}"/>
    <cellStyle name="Standaard 4 3 3 2 2 6 2 2" xfId="26845" xr:uid="{00000000-0005-0000-0000-0000894A0000}"/>
    <cellStyle name="Standaard 4 3 3 2 2 6 3" xfId="12072" xr:uid="{00000000-0005-0000-0000-00008A4A0000}"/>
    <cellStyle name="Standaard 4 3 3 2 2 6 3 2" xfId="26846" xr:uid="{00000000-0005-0000-0000-00008B4A0000}"/>
    <cellStyle name="Standaard 4 3 3 2 2 6 4" xfId="16740" xr:uid="{00000000-0005-0000-0000-00008C4A0000}"/>
    <cellStyle name="Standaard 4 3 3 2 2 6 5" xfId="26844" xr:uid="{00000000-0005-0000-0000-00008D4A0000}"/>
    <cellStyle name="Standaard 4 3 3 2 2 7" xfId="4841" xr:uid="{00000000-0005-0000-0000-00008E4A0000}"/>
    <cellStyle name="Standaard 4 3 3 2 2 7 2" xfId="26847" xr:uid="{00000000-0005-0000-0000-00008F4A0000}"/>
    <cellStyle name="Standaard 4 3 3 2 2 8" xfId="12049" xr:uid="{00000000-0005-0000-0000-0000904A0000}"/>
    <cellStyle name="Standaard 4 3 3 2 2 8 2" xfId="26848" xr:uid="{00000000-0005-0000-0000-0000914A0000}"/>
    <cellStyle name="Standaard 4 3 3 2 2 9" xfId="16717" xr:uid="{00000000-0005-0000-0000-0000924A0000}"/>
    <cellStyle name="Standaard 4 3 3 2 3" xfId="264" xr:uid="{00000000-0005-0000-0000-0000934A0000}"/>
    <cellStyle name="Standaard 4 3 3 2 3 2" xfId="655" xr:uid="{00000000-0005-0000-0000-0000944A0000}"/>
    <cellStyle name="Standaard 4 3 3 2 3 2 2" xfId="2213" xr:uid="{00000000-0005-0000-0000-0000954A0000}"/>
    <cellStyle name="Standaard 4 3 3 2 3 2 2 2" xfId="4544" xr:uid="{00000000-0005-0000-0000-0000964A0000}"/>
    <cellStyle name="Standaard 4 3 3 2 3 2 2 2 2" xfId="9211" xr:uid="{00000000-0005-0000-0000-0000974A0000}"/>
    <cellStyle name="Standaard 4 3 3 2 3 2 2 2 2 2" xfId="26853" xr:uid="{00000000-0005-0000-0000-0000984A0000}"/>
    <cellStyle name="Standaard 4 3 3 2 3 2 2 2 3" xfId="12076" xr:uid="{00000000-0005-0000-0000-0000994A0000}"/>
    <cellStyle name="Standaard 4 3 3 2 3 2 2 2 3 2" xfId="26854" xr:uid="{00000000-0005-0000-0000-00009A4A0000}"/>
    <cellStyle name="Standaard 4 3 3 2 3 2 2 2 4" xfId="16744" xr:uid="{00000000-0005-0000-0000-00009B4A0000}"/>
    <cellStyle name="Standaard 4 3 3 2 3 2 2 2 5" xfId="26852" xr:uid="{00000000-0005-0000-0000-00009C4A0000}"/>
    <cellStyle name="Standaard 4 3 3 2 3 2 2 3" xfId="6880" xr:uid="{00000000-0005-0000-0000-00009D4A0000}"/>
    <cellStyle name="Standaard 4 3 3 2 3 2 2 3 2" xfId="26855" xr:uid="{00000000-0005-0000-0000-00009E4A0000}"/>
    <cellStyle name="Standaard 4 3 3 2 3 2 2 4" xfId="12075" xr:uid="{00000000-0005-0000-0000-00009F4A0000}"/>
    <cellStyle name="Standaard 4 3 3 2 3 2 2 4 2" xfId="26856" xr:uid="{00000000-0005-0000-0000-0000A04A0000}"/>
    <cellStyle name="Standaard 4 3 3 2 3 2 2 5" xfId="16743" xr:uid="{00000000-0005-0000-0000-0000A14A0000}"/>
    <cellStyle name="Standaard 4 3 3 2 3 2 2 6" xfId="26851" xr:uid="{00000000-0005-0000-0000-0000A24A0000}"/>
    <cellStyle name="Standaard 4 3 3 2 3 2 3" xfId="1436" xr:uid="{00000000-0005-0000-0000-0000A34A0000}"/>
    <cellStyle name="Standaard 4 3 3 2 3 2 3 2" xfId="3767" xr:uid="{00000000-0005-0000-0000-0000A44A0000}"/>
    <cellStyle name="Standaard 4 3 3 2 3 2 3 2 2" xfId="8434" xr:uid="{00000000-0005-0000-0000-0000A54A0000}"/>
    <cellStyle name="Standaard 4 3 3 2 3 2 3 2 2 2" xfId="26859" xr:uid="{00000000-0005-0000-0000-0000A64A0000}"/>
    <cellStyle name="Standaard 4 3 3 2 3 2 3 2 3" xfId="12078" xr:uid="{00000000-0005-0000-0000-0000A74A0000}"/>
    <cellStyle name="Standaard 4 3 3 2 3 2 3 2 3 2" xfId="26860" xr:uid="{00000000-0005-0000-0000-0000A84A0000}"/>
    <cellStyle name="Standaard 4 3 3 2 3 2 3 2 4" xfId="16746" xr:uid="{00000000-0005-0000-0000-0000A94A0000}"/>
    <cellStyle name="Standaard 4 3 3 2 3 2 3 2 5" xfId="26858" xr:uid="{00000000-0005-0000-0000-0000AA4A0000}"/>
    <cellStyle name="Standaard 4 3 3 2 3 2 3 3" xfId="6103" xr:uid="{00000000-0005-0000-0000-0000AB4A0000}"/>
    <cellStyle name="Standaard 4 3 3 2 3 2 3 3 2" xfId="26861" xr:uid="{00000000-0005-0000-0000-0000AC4A0000}"/>
    <cellStyle name="Standaard 4 3 3 2 3 2 3 4" xfId="12077" xr:uid="{00000000-0005-0000-0000-0000AD4A0000}"/>
    <cellStyle name="Standaard 4 3 3 2 3 2 3 4 2" xfId="26862" xr:uid="{00000000-0005-0000-0000-0000AE4A0000}"/>
    <cellStyle name="Standaard 4 3 3 2 3 2 3 5" xfId="16745" xr:uid="{00000000-0005-0000-0000-0000AF4A0000}"/>
    <cellStyle name="Standaard 4 3 3 2 3 2 3 6" xfId="26857" xr:uid="{00000000-0005-0000-0000-0000B04A0000}"/>
    <cellStyle name="Standaard 4 3 3 2 3 2 4" xfId="2990" xr:uid="{00000000-0005-0000-0000-0000B14A0000}"/>
    <cellStyle name="Standaard 4 3 3 2 3 2 4 2" xfId="7657" xr:uid="{00000000-0005-0000-0000-0000B24A0000}"/>
    <cellStyle name="Standaard 4 3 3 2 3 2 4 2 2" xfId="26864" xr:uid="{00000000-0005-0000-0000-0000B34A0000}"/>
    <cellStyle name="Standaard 4 3 3 2 3 2 4 3" xfId="12079" xr:uid="{00000000-0005-0000-0000-0000B44A0000}"/>
    <cellStyle name="Standaard 4 3 3 2 3 2 4 3 2" xfId="26865" xr:uid="{00000000-0005-0000-0000-0000B54A0000}"/>
    <cellStyle name="Standaard 4 3 3 2 3 2 4 4" xfId="16747" xr:uid="{00000000-0005-0000-0000-0000B64A0000}"/>
    <cellStyle name="Standaard 4 3 3 2 3 2 4 5" xfId="26863" xr:uid="{00000000-0005-0000-0000-0000B74A0000}"/>
    <cellStyle name="Standaard 4 3 3 2 3 2 5" xfId="5326" xr:uid="{00000000-0005-0000-0000-0000B84A0000}"/>
    <cellStyle name="Standaard 4 3 3 2 3 2 5 2" xfId="26866" xr:uid="{00000000-0005-0000-0000-0000B94A0000}"/>
    <cellStyle name="Standaard 4 3 3 2 3 2 6" xfId="12074" xr:uid="{00000000-0005-0000-0000-0000BA4A0000}"/>
    <cellStyle name="Standaard 4 3 3 2 3 2 6 2" xfId="26867" xr:uid="{00000000-0005-0000-0000-0000BB4A0000}"/>
    <cellStyle name="Standaard 4 3 3 2 3 2 7" xfId="16742" xr:uid="{00000000-0005-0000-0000-0000BC4A0000}"/>
    <cellStyle name="Standaard 4 3 3 2 3 2 8" xfId="26850" xr:uid="{00000000-0005-0000-0000-0000BD4A0000}"/>
    <cellStyle name="Standaard 4 3 3 2 3 3" xfId="1825" xr:uid="{00000000-0005-0000-0000-0000BE4A0000}"/>
    <cellStyle name="Standaard 4 3 3 2 3 3 2" xfId="4156" xr:uid="{00000000-0005-0000-0000-0000BF4A0000}"/>
    <cellStyle name="Standaard 4 3 3 2 3 3 2 2" xfId="8823" xr:uid="{00000000-0005-0000-0000-0000C04A0000}"/>
    <cellStyle name="Standaard 4 3 3 2 3 3 2 2 2" xfId="26870" xr:uid="{00000000-0005-0000-0000-0000C14A0000}"/>
    <cellStyle name="Standaard 4 3 3 2 3 3 2 3" xfId="12081" xr:uid="{00000000-0005-0000-0000-0000C24A0000}"/>
    <cellStyle name="Standaard 4 3 3 2 3 3 2 3 2" xfId="26871" xr:uid="{00000000-0005-0000-0000-0000C34A0000}"/>
    <cellStyle name="Standaard 4 3 3 2 3 3 2 4" xfId="16749" xr:uid="{00000000-0005-0000-0000-0000C44A0000}"/>
    <cellStyle name="Standaard 4 3 3 2 3 3 2 5" xfId="26869" xr:uid="{00000000-0005-0000-0000-0000C54A0000}"/>
    <cellStyle name="Standaard 4 3 3 2 3 3 3" xfId="6492" xr:uid="{00000000-0005-0000-0000-0000C64A0000}"/>
    <cellStyle name="Standaard 4 3 3 2 3 3 3 2" xfId="26872" xr:uid="{00000000-0005-0000-0000-0000C74A0000}"/>
    <cellStyle name="Standaard 4 3 3 2 3 3 4" xfId="12080" xr:uid="{00000000-0005-0000-0000-0000C84A0000}"/>
    <cellStyle name="Standaard 4 3 3 2 3 3 4 2" xfId="26873" xr:uid="{00000000-0005-0000-0000-0000C94A0000}"/>
    <cellStyle name="Standaard 4 3 3 2 3 3 5" xfId="16748" xr:uid="{00000000-0005-0000-0000-0000CA4A0000}"/>
    <cellStyle name="Standaard 4 3 3 2 3 3 6" xfId="26868" xr:uid="{00000000-0005-0000-0000-0000CB4A0000}"/>
    <cellStyle name="Standaard 4 3 3 2 3 4" xfId="1048" xr:uid="{00000000-0005-0000-0000-0000CC4A0000}"/>
    <cellStyle name="Standaard 4 3 3 2 3 4 2" xfId="3379" xr:uid="{00000000-0005-0000-0000-0000CD4A0000}"/>
    <cellStyle name="Standaard 4 3 3 2 3 4 2 2" xfId="8046" xr:uid="{00000000-0005-0000-0000-0000CE4A0000}"/>
    <cellStyle name="Standaard 4 3 3 2 3 4 2 2 2" xfId="26876" xr:uid="{00000000-0005-0000-0000-0000CF4A0000}"/>
    <cellStyle name="Standaard 4 3 3 2 3 4 2 3" xfId="12083" xr:uid="{00000000-0005-0000-0000-0000D04A0000}"/>
    <cellStyle name="Standaard 4 3 3 2 3 4 2 3 2" xfId="26877" xr:uid="{00000000-0005-0000-0000-0000D14A0000}"/>
    <cellStyle name="Standaard 4 3 3 2 3 4 2 4" xfId="16751" xr:uid="{00000000-0005-0000-0000-0000D24A0000}"/>
    <cellStyle name="Standaard 4 3 3 2 3 4 2 5" xfId="26875" xr:uid="{00000000-0005-0000-0000-0000D34A0000}"/>
    <cellStyle name="Standaard 4 3 3 2 3 4 3" xfId="5715" xr:uid="{00000000-0005-0000-0000-0000D44A0000}"/>
    <cellStyle name="Standaard 4 3 3 2 3 4 3 2" xfId="26878" xr:uid="{00000000-0005-0000-0000-0000D54A0000}"/>
    <cellStyle name="Standaard 4 3 3 2 3 4 4" xfId="12082" xr:uid="{00000000-0005-0000-0000-0000D64A0000}"/>
    <cellStyle name="Standaard 4 3 3 2 3 4 4 2" xfId="26879" xr:uid="{00000000-0005-0000-0000-0000D74A0000}"/>
    <cellStyle name="Standaard 4 3 3 2 3 4 5" xfId="16750" xr:uid="{00000000-0005-0000-0000-0000D84A0000}"/>
    <cellStyle name="Standaard 4 3 3 2 3 4 6" xfId="26874" xr:uid="{00000000-0005-0000-0000-0000D94A0000}"/>
    <cellStyle name="Standaard 4 3 3 2 3 5" xfId="2602" xr:uid="{00000000-0005-0000-0000-0000DA4A0000}"/>
    <cellStyle name="Standaard 4 3 3 2 3 5 2" xfId="7269" xr:uid="{00000000-0005-0000-0000-0000DB4A0000}"/>
    <cellStyle name="Standaard 4 3 3 2 3 5 2 2" xfId="26881" xr:uid="{00000000-0005-0000-0000-0000DC4A0000}"/>
    <cellStyle name="Standaard 4 3 3 2 3 5 3" xfId="12084" xr:uid="{00000000-0005-0000-0000-0000DD4A0000}"/>
    <cellStyle name="Standaard 4 3 3 2 3 5 3 2" xfId="26882" xr:uid="{00000000-0005-0000-0000-0000DE4A0000}"/>
    <cellStyle name="Standaard 4 3 3 2 3 5 4" xfId="16752" xr:uid="{00000000-0005-0000-0000-0000DF4A0000}"/>
    <cellStyle name="Standaard 4 3 3 2 3 5 5" xfId="26880" xr:uid="{00000000-0005-0000-0000-0000E04A0000}"/>
    <cellStyle name="Standaard 4 3 3 2 3 6" xfId="4938" xr:uid="{00000000-0005-0000-0000-0000E14A0000}"/>
    <cellStyle name="Standaard 4 3 3 2 3 6 2" xfId="26883" xr:uid="{00000000-0005-0000-0000-0000E24A0000}"/>
    <cellStyle name="Standaard 4 3 3 2 3 7" xfId="12073" xr:uid="{00000000-0005-0000-0000-0000E34A0000}"/>
    <cellStyle name="Standaard 4 3 3 2 3 7 2" xfId="26884" xr:uid="{00000000-0005-0000-0000-0000E44A0000}"/>
    <cellStyle name="Standaard 4 3 3 2 3 8" xfId="16741" xr:uid="{00000000-0005-0000-0000-0000E54A0000}"/>
    <cellStyle name="Standaard 4 3 3 2 3 9" xfId="26849" xr:uid="{00000000-0005-0000-0000-0000E64A0000}"/>
    <cellStyle name="Standaard 4 3 3 2 4" xfId="461" xr:uid="{00000000-0005-0000-0000-0000E74A0000}"/>
    <cellStyle name="Standaard 4 3 3 2 4 2" xfId="2019" xr:uid="{00000000-0005-0000-0000-0000E84A0000}"/>
    <cellStyle name="Standaard 4 3 3 2 4 2 2" xfId="4350" xr:uid="{00000000-0005-0000-0000-0000E94A0000}"/>
    <cellStyle name="Standaard 4 3 3 2 4 2 2 2" xfId="9017" xr:uid="{00000000-0005-0000-0000-0000EA4A0000}"/>
    <cellStyle name="Standaard 4 3 3 2 4 2 2 2 2" xfId="26888" xr:uid="{00000000-0005-0000-0000-0000EB4A0000}"/>
    <cellStyle name="Standaard 4 3 3 2 4 2 2 3" xfId="12087" xr:uid="{00000000-0005-0000-0000-0000EC4A0000}"/>
    <cellStyle name="Standaard 4 3 3 2 4 2 2 3 2" xfId="26889" xr:uid="{00000000-0005-0000-0000-0000ED4A0000}"/>
    <cellStyle name="Standaard 4 3 3 2 4 2 2 4" xfId="16755" xr:uid="{00000000-0005-0000-0000-0000EE4A0000}"/>
    <cellStyle name="Standaard 4 3 3 2 4 2 2 5" xfId="26887" xr:uid="{00000000-0005-0000-0000-0000EF4A0000}"/>
    <cellStyle name="Standaard 4 3 3 2 4 2 3" xfId="6686" xr:uid="{00000000-0005-0000-0000-0000F04A0000}"/>
    <cellStyle name="Standaard 4 3 3 2 4 2 3 2" xfId="26890" xr:uid="{00000000-0005-0000-0000-0000F14A0000}"/>
    <cellStyle name="Standaard 4 3 3 2 4 2 4" xfId="12086" xr:uid="{00000000-0005-0000-0000-0000F24A0000}"/>
    <cellStyle name="Standaard 4 3 3 2 4 2 4 2" xfId="26891" xr:uid="{00000000-0005-0000-0000-0000F34A0000}"/>
    <cellStyle name="Standaard 4 3 3 2 4 2 5" xfId="16754" xr:uid="{00000000-0005-0000-0000-0000F44A0000}"/>
    <cellStyle name="Standaard 4 3 3 2 4 2 6" xfId="26886" xr:uid="{00000000-0005-0000-0000-0000F54A0000}"/>
    <cellStyle name="Standaard 4 3 3 2 4 3" xfId="1242" xr:uid="{00000000-0005-0000-0000-0000F64A0000}"/>
    <cellStyle name="Standaard 4 3 3 2 4 3 2" xfId="3573" xr:uid="{00000000-0005-0000-0000-0000F74A0000}"/>
    <cellStyle name="Standaard 4 3 3 2 4 3 2 2" xfId="8240" xr:uid="{00000000-0005-0000-0000-0000F84A0000}"/>
    <cellStyle name="Standaard 4 3 3 2 4 3 2 2 2" xfId="26894" xr:uid="{00000000-0005-0000-0000-0000F94A0000}"/>
    <cellStyle name="Standaard 4 3 3 2 4 3 2 3" xfId="12089" xr:uid="{00000000-0005-0000-0000-0000FA4A0000}"/>
    <cellStyle name="Standaard 4 3 3 2 4 3 2 3 2" xfId="26895" xr:uid="{00000000-0005-0000-0000-0000FB4A0000}"/>
    <cellStyle name="Standaard 4 3 3 2 4 3 2 4" xfId="16757" xr:uid="{00000000-0005-0000-0000-0000FC4A0000}"/>
    <cellStyle name="Standaard 4 3 3 2 4 3 2 5" xfId="26893" xr:uid="{00000000-0005-0000-0000-0000FD4A0000}"/>
    <cellStyle name="Standaard 4 3 3 2 4 3 3" xfId="5909" xr:uid="{00000000-0005-0000-0000-0000FE4A0000}"/>
    <cellStyle name="Standaard 4 3 3 2 4 3 3 2" xfId="26896" xr:uid="{00000000-0005-0000-0000-0000FF4A0000}"/>
    <cellStyle name="Standaard 4 3 3 2 4 3 4" xfId="12088" xr:uid="{00000000-0005-0000-0000-0000004B0000}"/>
    <cellStyle name="Standaard 4 3 3 2 4 3 4 2" xfId="26897" xr:uid="{00000000-0005-0000-0000-0000014B0000}"/>
    <cellStyle name="Standaard 4 3 3 2 4 3 5" xfId="16756" xr:uid="{00000000-0005-0000-0000-0000024B0000}"/>
    <cellStyle name="Standaard 4 3 3 2 4 3 6" xfId="26892" xr:uid="{00000000-0005-0000-0000-0000034B0000}"/>
    <cellStyle name="Standaard 4 3 3 2 4 4" xfId="2796" xr:uid="{00000000-0005-0000-0000-0000044B0000}"/>
    <cellStyle name="Standaard 4 3 3 2 4 4 2" xfId="7463" xr:uid="{00000000-0005-0000-0000-0000054B0000}"/>
    <cellStyle name="Standaard 4 3 3 2 4 4 2 2" xfId="26899" xr:uid="{00000000-0005-0000-0000-0000064B0000}"/>
    <cellStyle name="Standaard 4 3 3 2 4 4 3" xfId="12090" xr:uid="{00000000-0005-0000-0000-0000074B0000}"/>
    <cellStyle name="Standaard 4 3 3 2 4 4 3 2" xfId="26900" xr:uid="{00000000-0005-0000-0000-0000084B0000}"/>
    <cellStyle name="Standaard 4 3 3 2 4 4 4" xfId="16758" xr:uid="{00000000-0005-0000-0000-0000094B0000}"/>
    <cellStyle name="Standaard 4 3 3 2 4 4 5" xfId="26898" xr:uid="{00000000-0005-0000-0000-00000A4B0000}"/>
    <cellStyle name="Standaard 4 3 3 2 4 5" xfId="5132" xr:uid="{00000000-0005-0000-0000-00000B4B0000}"/>
    <cellStyle name="Standaard 4 3 3 2 4 5 2" xfId="26901" xr:uid="{00000000-0005-0000-0000-00000C4B0000}"/>
    <cellStyle name="Standaard 4 3 3 2 4 6" xfId="12085" xr:uid="{00000000-0005-0000-0000-00000D4B0000}"/>
    <cellStyle name="Standaard 4 3 3 2 4 6 2" xfId="26902" xr:uid="{00000000-0005-0000-0000-00000E4B0000}"/>
    <cellStyle name="Standaard 4 3 3 2 4 7" xfId="16753" xr:uid="{00000000-0005-0000-0000-00000F4B0000}"/>
    <cellStyle name="Standaard 4 3 3 2 4 8" xfId="26885" xr:uid="{00000000-0005-0000-0000-0000104B0000}"/>
    <cellStyle name="Standaard 4 3 3 2 5" xfId="1631" xr:uid="{00000000-0005-0000-0000-0000114B0000}"/>
    <cellStyle name="Standaard 4 3 3 2 5 2" xfId="3962" xr:uid="{00000000-0005-0000-0000-0000124B0000}"/>
    <cellStyle name="Standaard 4 3 3 2 5 2 2" xfId="8629" xr:uid="{00000000-0005-0000-0000-0000134B0000}"/>
    <cellStyle name="Standaard 4 3 3 2 5 2 2 2" xfId="26905" xr:uid="{00000000-0005-0000-0000-0000144B0000}"/>
    <cellStyle name="Standaard 4 3 3 2 5 2 3" xfId="12092" xr:uid="{00000000-0005-0000-0000-0000154B0000}"/>
    <cellStyle name="Standaard 4 3 3 2 5 2 3 2" xfId="26906" xr:uid="{00000000-0005-0000-0000-0000164B0000}"/>
    <cellStyle name="Standaard 4 3 3 2 5 2 4" xfId="16760" xr:uid="{00000000-0005-0000-0000-0000174B0000}"/>
    <cellStyle name="Standaard 4 3 3 2 5 2 5" xfId="26904" xr:uid="{00000000-0005-0000-0000-0000184B0000}"/>
    <cellStyle name="Standaard 4 3 3 2 5 3" xfId="6298" xr:uid="{00000000-0005-0000-0000-0000194B0000}"/>
    <cellStyle name="Standaard 4 3 3 2 5 3 2" xfId="26907" xr:uid="{00000000-0005-0000-0000-00001A4B0000}"/>
    <cellStyle name="Standaard 4 3 3 2 5 4" xfId="12091" xr:uid="{00000000-0005-0000-0000-00001B4B0000}"/>
    <cellStyle name="Standaard 4 3 3 2 5 4 2" xfId="26908" xr:uid="{00000000-0005-0000-0000-00001C4B0000}"/>
    <cellStyle name="Standaard 4 3 3 2 5 5" xfId="16759" xr:uid="{00000000-0005-0000-0000-00001D4B0000}"/>
    <cellStyle name="Standaard 4 3 3 2 5 6" xfId="26903" xr:uid="{00000000-0005-0000-0000-00001E4B0000}"/>
    <cellStyle name="Standaard 4 3 3 2 6" xfId="854" xr:uid="{00000000-0005-0000-0000-00001F4B0000}"/>
    <cellStyle name="Standaard 4 3 3 2 6 2" xfId="3185" xr:uid="{00000000-0005-0000-0000-0000204B0000}"/>
    <cellStyle name="Standaard 4 3 3 2 6 2 2" xfId="7852" xr:uid="{00000000-0005-0000-0000-0000214B0000}"/>
    <cellStyle name="Standaard 4 3 3 2 6 2 2 2" xfId="26911" xr:uid="{00000000-0005-0000-0000-0000224B0000}"/>
    <cellStyle name="Standaard 4 3 3 2 6 2 3" xfId="12094" xr:uid="{00000000-0005-0000-0000-0000234B0000}"/>
    <cellStyle name="Standaard 4 3 3 2 6 2 3 2" xfId="26912" xr:uid="{00000000-0005-0000-0000-0000244B0000}"/>
    <cellStyle name="Standaard 4 3 3 2 6 2 4" xfId="16762" xr:uid="{00000000-0005-0000-0000-0000254B0000}"/>
    <cellStyle name="Standaard 4 3 3 2 6 2 5" xfId="26910" xr:uid="{00000000-0005-0000-0000-0000264B0000}"/>
    <cellStyle name="Standaard 4 3 3 2 6 3" xfId="5521" xr:uid="{00000000-0005-0000-0000-0000274B0000}"/>
    <cellStyle name="Standaard 4 3 3 2 6 3 2" xfId="26913" xr:uid="{00000000-0005-0000-0000-0000284B0000}"/>
    <cellStyle name="Standaard 4 3 3 2 6 4" xfId="12093" xr:uid="{00000000-0005-0000-0000-0000294B0000}"/>
    <cellStyle name="Standaard 4 3 3 2 6 4 2" xfId="26914" xr:uid="{00000000-0005-0000-0000-00002A4B0000}"/>
    <cellStyle name="Standaard 4 3 3 2 6 5" xfId="16761" xr:uid="{00000000-0005-0000-0000-00002B4B0000}"/>
    <cellStyle name="Standaard 4 3 3 2 6 6" xfId="26909" xr:uid="{00000000-0005-0000-0000-00002C4B0000}"/>
    <cellStyle name="Standaard 4 3 3 2 7" xfId="2408" xr:uid="{00000000-0005-0000-0000-00002D4B0000}"/>
    <cellStyle name="Standaard 4 3 3 2 7 2" xfId="7075" xr:uid="{00000000-0005-0000-0000-00002E4B0000}"/>
    <cellStyle name="Standaard 4 3 3 2 7 2 2" xfId="26916" xr:uid="{00000000-0005-0000-0000-00002F4B0000}"/>
    <cellStyle name="Standaard 4 3 3 2 7 3" xfId="12095" xr:uid="{00000000-0005-0000-0000-0000304B0000}"/>
    <cellStyle name="Standaard 4 3 3 2 7 3 2" xfId="26917" xr:uid="{00000000-0005-0000-0000-0000314B0000}"/>
    <cellStyle name="Standaard 4 3 3 2 7 4" xfId="16763" xr:uid="{00000000-0005-0000-0000-0000324B0000}"/>
    <cellStyle name="Standaard 4 3 3 2 7 5" xfId="26915" xr:uid="{00000000-0005-0000-0000-0000334B0000}"/>
    <cellStyle name="Standaard 4 3 3 2 8" xfId="4742" xr:uid="{00000000-0005-0000-0000-0000344B0000}"/>
    <cellStyle name="Standaard 4 3 3 2 8 2" xfId="26918" xr:uid="{00000000-0005-0000-0000-0000354B0000}"/>
    <cellStyle name="Standaard 4 3 3 2 9" xfId="12048" xr:uid="{00000000-0005-0000-0000-0000364B0000}"/>
    <cellStyle name="Standaard 4 3 3 2 9 2" xfId="26919" xr:uid="{00000000-0005-0000-0000-0000374B0000}"/>
    <cellStyle name="Standaard 4 3 3 3" xfId="69" xr:uid="{00000000-0005-0000-0000-0000384B0000}"/>
    <cellStyle name="Standaard 4 3 3 3 10" xfId="16764" xr:uid="{00000000-0005-0000-0000-0000394B0000}"/>
    <cellStyle name="Standaard 4 3 3 3 11" xfId="26920" xr:uid="{00000000-0005-0000-0000-00003A4B0000}"/>
    <cellStyle name="Standaard 4 3 3 3 2" xfId="191" xr:uid="{00000000-0005-0000-0000-00003B4B0000}"/>
    <cellStyle name="Standaard 4 3 3 3 2 10" xfId="26921" xr:uid="{00000000-0005-0000-0000-00003C4B0000}"/>
    <cellStyle name="Standaard 4 3 3 3 2 2" xfId="385" xr:uid="{00000000-0005-0000-0000-00003D4B0000}"/>
    <cellStyle name="Standaard 4 3 3 3 2 2 2" xfId="776" xr:uid="{00000000-0005-0000-0000-00003E4B0000}"/>
    <cellStyle name="Standaard 4 3 3 3 2 2 2 2" xfId="2334" xr:uid="{00000000-0005-0000-0000-00003F4B0000}"/>
    <cellStyle name="Standaard 4 3 3 3 2 2 2 2 2" xfId="4665" xr:uid="{00000000-0005-0000-0000-0000404B0000}"/>
    <cellStyle name="Standaard 4 3 3 3 2 2 2 2 2 2" xfId="9332" xr:uid="{00000000-0005-0000-0000-0000414B0000}"/>
    <cellStyle name="Standaard 4 3 3 3 2 2 2 2 2 2 2" xfId="26926" xr:uid="{00000000-0005-0000-0000-0000424B0000}"/>
    <cellStyle name="Standaard 4 3 3 3 2 2 2 2 2 3" xfId="12101" xr:uid="{00000000-0005-0000-0000-0000434B0000}"/>
    <cellStyle name="Standaard 4 3 3 3 2 2 2 2 2 3 2" xfId="26927" xr:uid="{00000000-0005-0000-0000-0000444B0000}"/>
    <cellStyle name="Standaard 4 3 3 3 2 2 2 2 2 4" xfId="16769" xr:uid="{00000000-0005-0000-0000-0000454B0000}"/>
    <cellStyle name="Standaard 4 3 3 3 2 2 2 2 2 5" xfId="26925" xr:uid="{00000000-0005-0000-0000-0000464B0000}"/>
    <cellStyle name="Standaard 4 3 3 3 2 2 2 2 3" xfId="7001" xr:uid="{00000000-0005-0000-0000-0000474B0000}"/>
    <cellStyle name="Standaard 4 3 3 3 2 2 2 2 3 2" xfId="26928" xr:uid="{00000000-0005-0000-0000-0000484B0000}"/>
    <cellStyle name="Standaard 4 3 3 3 2 2 2 2 4" xfId="12100" xr:uid="{00000000-0005-0000-0000-0000494B0000}"/>
    <cellStyle name="Standaard 4 3 3 3 2 2 2 2 4 2" xfId="26929" xr:uid="{00000000-0005-0000-0000-00004A4B0000}"/>
    <cellStyle name="Standaard 4 3 3 3 2 2 2 2 5" xfId="16768" xr:uid="{00000000-0005-0000-0000-00004B4B0000}"/>
    <cellStyle name="Standaard 4 3 3 3 2 2 2 2 6" xfId="26924" xr:uid="{00000000-0005-0000-0000-00004C4B0000}"/>
    <cellStyle name="Standaard 4 3 3 3 2 2 2 3" xfId="1557" xr:uid="{00000000-0005-0000-0000-00004D4B0000}"/>
    <cellStyle name="Standaard 4 3 3 3 2 2 2 3 2" xfId="3888" xr:uid="{00000000-0005-0000-0000-00004E4B0000}"/>
    <cellStyle name="Standaard 4 3 3 3 2 2 2 3 2 2" xfId="8555" xr:uid="{00000000-0005-0000-0000-00004F4B0000}"/>
    <cellStyle name="Standaard 4 3 3 3 2 2 2 3 2 2 2" xfId="26932" xr:uid="{00000000-0005-0000-0000-0000504B0000}"/>
    <cellStyle name="Standaard 4 3 3 3 2 2 2 3 2 3" xfId="12103" xr:uid="{00000000-0005-0000-0000-0000514B0000}"/>
    <cellStyle name="Standaard 4 3 3 3 2 2 2 3 2 3 2" xfId="26933" xr:uid="{00000000-0005-0000-0000-0000524B0000}"/>
    <cellStyle name="Standaard 4 3 3 3 2 2 2 3 2 4" xfId="16771" xr:uid="{00000000-0005-0000-0000-0000534B0000}"/>
    <cellStyle name="Standaard 4 3 3 3 2 2 2 3 2 5" xfId="26931" xr:uid="{00000000-0005-0000-0000-0000544B0000}"/>
    <cellStyle name="Standaard 4 3 3 3 2 2 2 3 3" xfId="6224" xr:uid="{00000000-0005-0000-0000-0000554B0000}"/>
    <cellStyle name="Standaard 4 3 3 3 2 2 2 3 3 2" xfId="26934" xr:uid="{00000000-0005-0000-0000-0000564B0000}"/>
    <cellStyle name="Standaard 4 3 3 3 2 2 2 3 4" xfId="12102" xr:uid="{00000000-0005-0000-0000-0000574B0000}"/>
    <cellStyle name="Standaard 4 3 3 3 2 2 2 3 4 2" xfId="26935" xr:uid="{00000000-0005-0000-0000-0000584B0000}"/>
    <cellStyle name="Standaard 4 3 3 3 2 2 2 3 5" xfId="16770" xr:uid="{00000000-0005-0000-0000-0000594B0000}"/>
    <cellStyle name="Standaard 4 3 3 3 2 2 2 3 6" xfId="26930" xr:uid="{00000000-0005-0000-0000-00005A4B0000}"/>
    <cellStyle name="Standaard 4 3 3 3 2 2 2 4" xfId="3111" xr:uid="{00000000-0005-0000-0000-00005B4B0000}"/>
    <cellStyle name="Standaard 4 3 3 3 2 2 2 4 2" xfId="7778" xr:uid="{00000000-0005-0000-0000-00005C4B0000}"/>
    <cellStyle name="Standaard 4 3 3 3 2 2 2 4 2 2" xfId="26937" xr:uid="{00000000-0005-0000-0000-00005D4B0000}"/>
    <cellStyle name="Standaard 4 3 3 3 2 2 2 4 3" xfId="12104" xr:uid="{00000000-0005-0000-0000-00005E4B0000}"/>
    <cellStyle name="Standaard 4 3 3 3 2 2 2 4 3 2" xfId="26938" xr:uid="{00000000-0005-0000-0000-00005F4B0000}"/>
    <cellStyle name="Standaard 4 3 3 3 2 2 2 4 4" xfId="16772" xr:uid="{00000000-0005-0000-0000-0000604B0000}"/>
    <cellStyle name="Standaard 4 3 3 3 2 2 2 4 5" xfId="26936" xr:uid="{00000000-0005-0000-0000-0000614B0000}"/>
    <cellStyle name="Standaard 4 3 3 3 2 2 2 5" xfId="5447" xr:uid="{00000000-0005-0000-0000-0000624B0000}"/>
    <cellStyle name="Standaard 4 3 3 3 2 2 2 5 2" xfId="26939" xr:uid="{00000000-0005-0000-0000-0000634B0000}"/>
    <cellStyle name="Standaard 4 3 3 3 2 2 2 6" xfId="12099" xr:uid="{00000000-0005-0000-0000-0000644B0000}"/>
    <cellStyle name="Standaard 4 3 3 3 2 2 2 6 2" xfId="26940" xr:uid="{00000000-0005-0000-0000-0000654B0000}"/>
    <cellStyle name="Standaard 4 3 3 3 2 2 2 7" xfId="16767" xr:uid="{00000000-0005-0000-0000-0000664B0000}"/>
    <cellStyle name="Standaard 4 3 3 3 2 2 2 8" xfId="26923" xr:uid="{00000000-0005-0000-0000-0000674B0000}"/>
    <cellStyle name="Standaard 4 3 3 3 2 2 3" xfId="1946" xr:uid="{00000000-0005-0000-0000-0000684B0000}"/>
    <cellStyle name="Standaard 4 3 3 3 2 2 3 2" xfId="4277" xr:uid="{00000000-0005-0000-0000-0000694B0000}"/>
    <cellStyle name="Standaard 4 3 3 3 2 2 3 2 2" xfId="8944" xr:uid="{00000000-0005-0000-0000-00006A4B0000}"/>
    <cellStyle name="Standaard 4 3 3 3 2 2 3 2 2 2" xfId="26943" xr:uid="{00000000-0005-0000-0000-00006B4B0000}"/>
    <cellStyle name="Standaard 4 3 3 3 2 2 3 2 3" xfId="12106" xr:uid="{00000000-0005-0000-0000-00006C4B0000}"/>
    <cellStyle name="Standaard 4 3 3 3 2 2 3 2 3 2" xfId="26944" xr:uid="{00000000-0005-0000-0000-00006D4B0000}"/>
    <cellStyle name="Standaard 4 3 3 3 2 2 3 2 4" xfId="16774" xr:uid="{00000000-0005-0000-0000-00006E4B0000}"/>
    <cellStyle name="Standaard 4 3 3 3 2 2 3 2 5" xfId="26942" xr:uid="{00000000-0005-0000-0000-00006F4B0000}"/>
    <cellStyle name="Standaard 4 3 3 3 2 2 3 3" xfId="6613" xr:uid="{00000000-0005-0000-0000-0000704B0000}"/>
    <cellStyle name="Standaard 4 3 3 3 2 2 3 3 2" xfId="26945" xr:uid="{00000000-0005-0000-0000-0000714B0000}"/>
    <cellStyle name="Standaard 4 3 3 3 2 2 3 4" xfId="12105" xr:uid="{00000000-0005-0000-0000-0000724B0000}"/>
    <cellStyle name="Standaard 4 3 3 3 2 2 3 4 2" xfId="26946" xr:uid="{00000000-0005-0000-0000-0000734B0000}"/>
    <cellStyle name="Standaard 4 3 3 3 2 2 3 5" xfId="16773" xr:uid="{00000000-0005-0000-0000-0000744B0000}"/>
    <cellStyle name="Standaard 4 3 3 3 2 2 3 6" xfId="26941" xr:uid="{00000000-0005-0000-0000-0000754B0000}"/>
    <cellStyle name="Standaard 4 3 3 3 2 2 4" xfId="1169" xr:uid="{00000000-0005-0000-0000-0000764B0000}"/>
    <cellStyle name="Standaard 4 3 3 3 2 2 4 2" xfId="3500" xr:uid="{00000000-0005-0000-0000-0000774B0000}"/>
    <cellStyle name="Standaard 4 3 3 3 2 2 4 2 2" xfId="8167" xr:uid="{00000000-0005-0000-0000-0000784B0000}"/>
    <cellStyle name="Standaard 4 3 3 3 2 2 4 2 2 2" xfId="26949" xr:uid="{00000000-0005-0000-0000-0000794B0000}"/>
    <cellStyle name="Standaard 4 3 3 3 2 2 4 2 3" xfId="12108" xr:uid="{00000000-0005-0000-0000-00007A4B0000}"/>
    <cellStyle name="Standaard 4 3 3 3 2 2 4 2 3 2" xfId="26950" xr:uid="{00000000-0005-0000-0000-00007B4B0000}"/>
    <cellStyle name="Standaard 4 3 3 3 2 2 4 2 4" xfId="16776" xr:uid="{00000000-0005-0000-0000-00007C4B0000}"/>
    <cellStyle name="Standaard 4 3 3 3 2 2 4 2 5" xfId="26948" xr:uid="{00000000-0005-0000-0000-00007D4B0000}"/>
    <cellStyle name="Standaard 4 3 3 3 2 2 4 3" xfId="5836" xr:uid="{00000000-0005-0000-0000-00007E4B0000}"/>
    <cellStyle name="Standaard 4 3 3 3 2 2 4 3 2" xfId="26951" xr:uid="{00000000-0005-0000-0000-00007F4B0000}"/>
    <cellStyle name="Standaard 4 3 3 3 2 2 4 4" xfId="12107" xr:uid="{00000000-0005-0000-0000-0000804B0000}"/>
    <cellStyle name="Standaard 4 3 3 3 2 2 4 4 2" xfId="26952" xr:uid="{00000000-0005-0000-0000-0000814B0000}"/>
    <cellStyle name="Standaard 4 3 3 3 2 2 4 5" xfId="16775" xr:uid="{00000000-0005-0000-0000-0000824B0000}"/>
    <cellStyle name="Standaard 4 3 3 3 2 2 4 6" xfId="26947" xr:uid="{00000000-0005-0000-0000-0000834B0000}"/>
    <cellStyle name="Standaard 4 3 3 3 2 2 5" xfId="2723" xr:uid="{00000000-0005-0000-0000-0000844B0000}"/>
    <cellStyle name="Standaard 4 3 3 3 2 2 5 2" xfId="7390" xr:uid="{00000000-0005-0000-0000-0000854B0000}"/>
    <cellStyle name="Standaard 4 3 3 3 2 2 5 2 2" xfId="26954" xr:uid="{00000000-0005-0000-0000-0000864B0000}"/>
    <cellStyle name="Standaard 4 3 3 3 2 2 5 3" xfId="12109" xr:uid="{00000000-0005-0000-0000-0000874B0000}"/>
    <cellStyle name="Standaard 4 3 3 3 2 2 5 3 2" xfId="26955" xr:uid="{00000000-0005-0000-0000-0000884B0000}"/>
    <cellStyle name="Standaard 4 3 3 3 2 2 5 4" xfId="16777" xr:uid="{00000000-0005-0000-0000-0000894B0000}"/>
    <cellStyle name="Standaard 4 3 3 3 2 2 5 5" xfId="26953" xr:uid="{00000000-0005-0000-0000-00008A4B0000}"/>
    <cellStyle name="Standaard 4 3 3 3 2 2 6" xfId="5059" xr:uid="{00000000-0005-0000-0000-00008B4B0000}"/>
    <cellStyle name="Standaard 4 3 3 3 2 2 6 2" xfId="26956" xr:uid="{00000000-0005-0000-0000-00008C4B0000}"/>
    <cellStyle name="Standaard 4 3 3 3 2 2 7" xfId="12098" xr:uid="{00000000-0005-0000-0000-00008D4B0000}"/>
    <cellStyle name="Standaard 4 3 3 3 2 2 7 2" xfId="26957" xr:uid="{00000000-0005-0000-0000-00008E4B0000}"/>
    <cellStyle name="Standaard 4 3 3 3 2 2 8" xfId="16766" xr:uid="{00000000-0005-0000-0000-00008F4B0000}"/>
    <cellStyle name="Standaard 4 3 3 3 2 2 9" xfId="26922" xr:uid="{00000000-0005-0000-0000-0000904B0000}"/>
    <cellStyle name="Standaard 4 3 3 3 2 3" xfId="582" xr:uid="{00000000-0005-0000-0000-0000914B0000}"/>
    <cellStyle name="Standaard 4 3 3 3 2 3 2" xfId="2140" xr:uid="{00000000-0005-0000-0000-0000924B0000}"/>
    <cellStyle name="Standaard 4 3 3 3 2 3 2 2" xfId="4471" xr:uid="{00000000-0005-0000-0000-0000934B0000}"/>
    <cellStyle name="Standaard 4 3 3 3 2 3 2 2 2" xfId="9138" xr:uid="{00000000-0005-0000-0000-0000944B0000}"/>
    <cellStyle name="Standaard 4 3 3 3 2 3 2 2 2 2" xfId="26961" xr:uid="{00000000-0005-0000-0000-0000954B0000}"/>
    <cellStyle name="Standaard 4 3 3 3 2 3 2 2 3" xfId="12112" xr:uid="{00000000-0005-0000-0000-0000964B0000}"/>
    <cellStyle name="Standaard 4 3 3 3 2 3 2 2 3 2" xfId="26962" xr:uid="{00000000-0005-0000-0000-0000974B0000}"/>
    <cellStyle name="Standaard 4 3 3 3 2 3 2 2 4" xfId="16780" xr:uid="{00000000-0005-0000-0000-0000984B0000}"/>
    <cellStyle name="Standaard 4 3 3 3 2 3 2 2 5" xfId="26960" xr:uid="{00000000-0005-0000-0000-0000994B0000}"/>
    <cellStyle name="Standaard 4 3 3 3 2 3 2 3" xfId="6807" xr:uid="{00000000-0005-0000-0000-00009A4B0000}"/>
    <cellStyle name="Standaard 4 3 3 3 2 3 2 3 2" xfId="26963" xr:uid="{00000000-0005-0000-0000-00009B4B0000}"/>
    <cellStyle name="Standaard 4 3 3 3 2 3 2 4" xfId="12111" xr:uid="{00000000-0005-0000-0000-00009C4B0000}"/>
    <cellStyle name="Standaard 4 3 3 3 2 3 2 4 2" xfId="26964" xr:uid="{00000000-0005-0000-0000-00009D4B0000}"/>
    <cellStyle name="Standaard 4 3 3 3 2 3 2 5" xfId="16779" xr:uid="{00000000-0005-0000-0000-00009E4B0000}"/>
    <cellStyle name="Standaard 4 3 3 3 2 3 2 6" xfId="26959" xr:uid="{00000000-0005-0000-0000-00009F4B0000}"/>
    <cellStyle name="Standaard 4 3 3 3 2 3 3" xfId="1363" xr:uid="{00000000-0005-0000-0000-0000A04B0000}"/>
    <cellStyle name="Standaard 4 3 3 3 2 3 3 2" xfId="3694" xr:uid="{00000000-0005-0000-0000-0000A14B0000}"/>
    <cellStyle name="Standaard 4 3 3 3 2 3 3 2 2" xfId="8361" xr:uid="{00000000-0005-0000-0000-0000A24B0000}"/>
    <cellStyle name="Standaard 4 3 3 3 2 3 3 2 2 2" xfId="26967" xr:uid="{00000000-0005-0000-0000-0000A34B0000}"/>
    <cellStyle name="Standaard 4 3 3 3 2 3 3 2 3" xfId="12114" xr:uid="{00000000-0005-0000-0000-0000A44B0000}"/>
    <cellStyle name="Standaard 4 3 3 3 2 3 3 2 3 2" xfId="26968" xr:uid="{00000000-0005-0000-0000-0000A54B0000}"/>
    <cellStyle name="Standaard 4 3 3 3 2 3 3 2 4" xfId="16782" xr:uid="{00000000-0005-0000-0000-0000A64B0000}"/>
    <cellStyle name="Standaard 4 3 3 3 2 3 3 2 5" xfId="26966" xr:uid="{00000000-0005-0000-0000-0000A74B0000}"/>
    <cellStyle name="Standaard 4 3 3 3 2 3 3 3" xfId="6030" xr:uid="{00000000-0005-0000-0000-0000A84B0000}"/>
    <cellStyle name="Standaard 4 3 3 3 2 3 3 3 2" xfId="26969" xr:uid="{00000000-0005-0000-0000-0000A94B0000}"/>
    <cellStyle name="Standaard 4 3 3 3 2 3 3 4" xfId="12113" xr:uid="{00000000-0005-0000-0000-0000AA4B0000}"/>
    <cellStyle name="Standaard 4 3 3 3 2 3 3 4 2" xfId="26970" xr:uid="{00000000-0005-0000-0000-0000AB4B0000}"/>
    <cellStyle name="Standaard 4 3 3 3 2 3 3 5" xfId="16781" xr:uid="{00000000-0005-0000-0000-0000AC4B0000}"/>
    <cellStyle name="Standaard 4 3 3 3 2 3 3 6" xfId="26965" xr:uid="{00000000-0005-0000-0000-0000AD4B0000}"/>
    <cellStyle name="Standaard 4 3 3 3 2 3 4" xfId="2917" xr:uid="{00000000-0005-0000-0000-0000AE4B0000}"/>
    <cellStyle name="Standaard 4 3 3 3 2 3 4 2" xfId="7584" xr:uid="{00000000-0005-0000-0000-0000AF4B0000}"/>
    <cellStyle name="Standaard 4 3 3 3 2 3 4 2 2" xfId="26972" xr:uid="{00000000-0005-0000-0000-0000B04B0000}"/>
    <cellStyle name="Standaard 4 3 3 3 2 3 4 3" xfId="12115" xr:uid="{00000000-0005-0000-0000-0000B14B0000}"/>
    <cellStyle name="Standaard 4 3 3 3 2 3 4 3 2" xfId="26973" xr:uid="{00000000-0005-0000-0000-0000B24B0000}"/>
    <cellStyle name="Standaard 4 3 3 3 2 3 4 4" xfId="16783" xr:uid="{00000000-0005-0000-0000-0000B34B0000}"/>
    <cellStyle name="Standaard 4 3 3 3 2 3 4 5" xfId="26971" xr:uid="{00000000-0005-0000-0000-0000B44B0000}"/>
    <cellStyle name="Standaard 4 3 3 3 2 3 5" xfId="5253" xr:uid="{00000000-0005-0000-0000-0000B54B0000}"/>
    <cellStyle name="Standaard 4 3 3 3 2 3 5 2" xfId="26974" xr:uid="{00000000-0005-0000-0000-0000B64B0000}"/>
    <cellStyle name="Standaard 4 3 3 3 2 3 6" xfId="12110" xr:uid="{00000000-0005-0000-0000-0000B74B0000}"/>
    <cellStyle name="Standaard 4 3 3 3 2 3 6 2" xfId="26975" xr:uid="{00000000-0005-0000-0000-0000B84B0000}"/>
    <cellStyle name="Standaard 4 3 3 3 2 3 7" xfId="16778" xr:uid="{00000000-0005-0000-0000-0000B94B0000}"/>
    <cellStyle name="Standaard 4 3 3 3 2 3 8" xfId="26958" xr:uid="{00000000-0005-0000-0000-0000BA4B0000}"/>
    <cellStyle name="Standaard 4 3 3 3 2 4" xfId="1752" xr:uid="{00000000-0005-0000-0000-0000BB4B0000}"/>
    <cellStyle name="Standaard 4 3 3 3 2 4 2" xfId="4083" xr:uid="{00000000-0005-0000-0000-0000BC4B0000}"/>
    <cellStyle name="Standaard 4 3 3 3 2 4 2 2" xfId="8750" xr:uid="{00000000-0005-0000-0000-0000BD4B0000}"/>
    <cellStyle name="Standaard 4 3 3 3 2 4 2 2 2" xfId="26978" xr:uid="{00000000-0005-0000-0000-0000BE4B0000}"/>
    <cellStyle name="Standaard 4 3 3 3 2 4 2 3" xfId="12117" xr:uid="{00000000-0005-0000-0000-0000BF4B0000}"/>
    <cellStyle name="Standaard 4 3 3 3 2 4 2 3 2" xfId="26979" xr:uid="{00000000-0005-0000-0000-0000C04B0000}"/>
    <cellStyle name="Standaard 4 3 3 3 2 4 2 4" xfId="16785" xr:uid="{00000000-0005-0000-0000-0000C14B0000}"/>
    <cellStyle name="Standaard 4 3 3 3 2 4 2 5" xfId="26977" xr:uid="{00000000-0005-0000-0000-0000C24B0000}"/>
    <cellStyle name="Standaard 4 3 3 3 2 4 3" xfId="6419" xr:uid="{00000000-0005-0000-0000-0000C34B0000}"/>
    <cellStyle name="Standaard 4 3 3 3 2 4 3 2" xfId="26980" xr:uid="{00000000-0005-0000-0000-0000C44B0000}"/>
    <cellStyle name="Standaard 4 3 3 3 2 4 4" xfId="12116" xr:uid="{00000000-0005-0000-0000-0000C54B0000}"/>
    <cellStyle name="Standaard 4 3 3 3 2 4 4 2" xfId="26981" xr:uid="{00000000-0005-0000-0000-0000C64B0000}"/>
    <cellStyle name="Standaard 4 3 3 3 2 4 5" xfId="16784" xr:uid="{00000000-0005-0000-0000-0000C74B0000}"/>
    <cellStyle name="Standaard 4 3 3 3 2 4 6" xfId="26976" xr:uid="{00000000-0005-0000-0000-0000C84B0000}"/>
    <cellStyle name="Standaard 4 3 3 3 2 5" xfId="975" xr:uid="{00000000-0005-0000-0000-0000C94B0000}"/>
    <cellStyle name="Standaard 4 3 3 3 2 5 2" xfId="3306" xr:uid="{00000000-0005-0000-0000-0000CA4B0000}"/>
    <cellStyle name="Standaard 4 3 3 3 2 5 2 2" xfId="7973" xr:uid="{00000000-0005-0000-0000-0000CB4B0000}"/>
    <cellStyle name="Standaard 4 3 3 3 2 5 2 2 2" xfId="26984" xr:uid="{00000000-0005-0000-0000-0000CC4B0000}"/>
    <cellStyle name="Standaard 4 3 3 3 2 5 2 3" xfId="12119" xr:uid="{00000000-0005-0000-0000-0000CD4B0000}"/>
    <cellStyle name="Standaard 4 3 3 3 2 5 2 3 2" xfId="26985" xr:uid="{00000000-0005-0000-0000-0000CE4B0000}"/>
    <cellStyle name="Standaard 4 3 3 3 2 5 2 4" xfId="16787" xr:uid="{00000000-0005-0000-0000-0000CF4B0000}"/>
    <cellStyle name="Standaard 4 3 3 3 2 5 2 5" xfId="26983" xr:uid="{00000000-0005-0000-0000-0000D04B0000}"/>
    <cellStyle name="Standaard 4 3 3 3 2 5 3" xfId="5642" xr:uid="{00000000-0005-0000-0000-0000D14B0000}"/>
    <cellStyle name="Standaard 4 3 3 3 2 5 3 2" xfId="26986" xr:uid="{00000000-0005-0000-0000-0000D24B0000}"/>
    <cellStyle name="Standaard 4 3 3 3 2 5 4" xfId="12118" xr:uid="{00000000-0005-0000-0000-0000D34B0000}"/>
    <cellStyle name="Standaard 4 3 3 3 2 5 4 2" xfId="26987" xr:uid="{00000000-0005-0000-0000-0000D44B0000}"/>
    <cellStyle name="Standaard 4 3 3 3 2 5 5" xfId="16786" xr:uid="{00000000-0005-0000-0000-0000D54B0000}"/>
    <cellStyle name="Standaard 4 3 3 3 2 5 6" xfId="26982" xr:uid="{00000000-0005-0000-0000-0000D64B0000}"/>
    <cellStyle name="Standaard 4 3 3 3 2 6" xfId="2529" xr:uid="{00000000-0005-0000-0000-0000D74B0000}"/>
    <cellStyle name="Standaard 4 3 3 3 2 6 2" xfId="7196" xr:uid="{00000000-0005-0000-0000-0000D84B0000}"/>
    <cellStyle name="Standaard 4 3 3 3 2 6 2 2" xfId="26989" xr:uid="{00000000-0005-0000-0000-0000D94B0000}"/>
    <cellStyle name="Standaard 4 3 3 3 2 6 3" xfId="12120" xr:uid="{00000000-0005-0000-0000-0000DA4B0000}"/>
    <cellStyle name="Standaard 4 3 3 3 2 6 3 2" xfId="26990" xr:uid="{00000000-0005-0000-0000-0000DB4B0000}"/>
    <cellStyle name="Standaard 4 3 3 3 2 6 4" xfId="16788" xr:uid="{00000000-0005-0000-0000-0000DC4B0000}"/>
    <cellStyle name="Standaard 4 3 3 3 2 6 5" xfId="26988" xr:uid="{00000000-0005-0000-0000-0000DD4B0000}"/>
    <cellStyle name="Standaard 4 3 3 3 2 7" xfId="4865" xr:uid="{00000000-0005-0000-0000-0000DE4B0000}"/>
    <cellStyle name="Standaard 4 3 3 3 2 7 2" xfId="26991" xr:uid="{00000000-0005-0000-0000-0000DF4B0000}"/>
    <cellStyle name="Standaard 4 3 3 3 2 8" xfId="12097" xr:uid="{00000000-0005-0000-0000-0000E04B0000}"/>
    <cellStyle name="Standaard 4 3 3 3 2 8 2" xfId="26992" xr:uid="{00000000-0005-0000-0000-0000E14B0000}"/>
    <cellStyle name="Standaard 4 3 3 3 2 9" xfId="16765" xr:uid="{00000000-0005-0000-0000-0000E24B0000}"/>
    <cellStyle name="Standaard 4 3 3 3 3" xfId="265" xr:uid="{00000000-0005-0000-0000-0000E34B0000}"/>
    <cellStyle name="Standaard 4 3 3 3 3 2" xfId="656" xr:uid="{00000000-0005-0000-0000-0000E44B0000}"/>
    <cellStyle name="Standaard 4 3 3 3 3 2 2" xfId="2214" xr:uid="{00000000-0005-0000-0000-0000E54B0000}"/>
    <cellStyle name="Standaard 4 3 3 3 3 2 2 2" xfId="4545" xr:uid="{00000000-0005-0000-0000-0000E64B0000}"/>
    <cellStyle name="Standaard 4 3 3 3 3 2 2 2 2" xfId="9212" xr:uid="{00000000-0005-0000-0000-0000E74B0000}"/>
    <cellStyle name="Standaard 4 3 3 3 3 2 2 2 2 2" xfId="26997" xr:uid="{00000000-0005-0000-0000-0000E84B0000}"/>
    <cellStyle name="Standaard 4 3 3 3 3 2 2 2 3" xfId="12124" xr:uid="{00000000-0005-0000-0000-0000E94B0000}"/>
    <cellStyle name="Standaard 4 3 3 3 3 2 2 2 3 2" xfId="26998" xr:uid="{00000000-0005-0000-0000-0000EA4B0000}"/>
    <cellStyle name="Standaard 4 3 3 3 3 2 2 2 4" xfId="16792" xr:uid="{00000000-0005-0000-0000-0000EB4B0000}"/>
    <cellStyle name="Standaard 4 3 3 3 3 2 2 2 5" xfId="26996" xr:uid="{00000000-0005-0000-0000-0000EC4B0000}"/>
    <cellStyle name="Standaard 4 3 3 3 3 2 2 3" xfId="6881" xr:uid="{00000000-0005-0000-0000-0000ED4B0000}"/>
    <cellStyle name="Standaard 4 3 3 3 3 2 2 3 2" xfId="26999" xr:uid="{00000000-0005-0000-0000-0000EE4B0000}"/>
    <cellStyle name="Standaard 4 3 3 3 3 2 2 4" xfId="12123" xr:uid="{00000000-0005-0000-0000-0000EF4B0000}"/>
    <cellStyle name="Standaard 4 3 3 3 3 2 2 4 2" xfId="27000" xr:uid="{00000000-0005-0000-0000-0000F04B0000}"/>
    <cellStyle name="Standaard 4 3 3 3 3 2 2 5" xfId="16791" xr:uid="{00000000-0005-0000-0000-0000F14B0000}"/>
    <cellStyle name="Standaard 4 3 3 3 3 2 2 6" xfId="26995" xr:uid="{00000000-0005-0000-0000-0000F24B0000}"/>
    <cellStyle name="Standaard 4 3 3 3 3 2 3" xfId="1437" xr:uid="{00000000-0005-0000-0000-0000F34B0000}"/>
    <cellStyle name="Standaard 4 3 3 3 3 2 3 2" xfId="3768" xr:uid="{00000000-0005-0000-0000-0000F44B0000}"/>
    <cellStyle name="Standaard 4 3 3 3 3 2 3 2 2" xfId="8435" xr:uid="{00000000-0005-0000-0000-0000F54B0000}"/>
    <cellStyle name="Standaard 4 3 3 3 3 2 3 2 2 2" xfId="27003" xr:uid="{00000000-0005-0000-0000-0000F64B0000}"/>
    <cellStyle name="Standaard 4 3 3 3 3 2 3 2 3" xfId="12126" xr:uid="{00000000-0005-0000-0000-0000F74B0000}"/>
    <cellStyle name="Standaard 4 3 3 3 3 2 3 2 3 2" xfId="27004" xr:uid="{00000000-0005-0000-0000-0000F84B0000}"/>
    <cellStyle name="Standaard 4 3 3 3 3 2 3 2 4" xfId="16794" xr:uid="{00000000-0005-0000-0000-0000F94B0000}"/>
    <cellStyle name="Standaard 4 3 3 3 3 2 3 2 5" xfId="27002" xr:uid="{00000000-0005-0000-0000-0000FA4B0000}"/>
    <cellStyle name="Standaard 4 3 3 3 3 2 3 3" xfId="6104" xr:uid="{00000000-0005-0000-0000-0000FB4B0000}"/>
    <cellStyle name="Standaard 4 3 3 3 3 2 3 3 2" xfId="27005" xr:uid="{00000000-0005-0000-0000-0000FC4B0000}"/>
    <cellStyle name="Standaard 4 3 3 3 3 2 3 4" xfId="12125" xr:uid="{00000000-0005-0000-0000-0000FD4B0000}"/>
    <cellStyle name="Standaard 4 3 3 3 3 2 3 4 2" xfId="27006" xr:uid="{00000000-0005-0000-0000-0000FE4B0000}"/>
    <cellStyle name="Standaard 4 3 3 3 3 2 3 5" xfId="16793" xr:uid="{00000000-0005-0000-0000-0000FF4B0000}"/>
    <cellStyle name="Standaard 4 3 3 3 3 2 3 6" xfId="27001" xr:uid="{00000000-0005-0000-0000-0000004C0000}"/>
    <cellStyle name="Standaard 4 3 3 3 3 2 4" xfId="2991" xr:uid="{00000000-0005-0000-0000-0000014C0000}"/>
    <cellStyle name="Standaard 4 3 3 3 3 2 4 2" xfId="7658" xr:uid="{00000000-0005-0000-0000-0000024C0000}"/>
    <cellStyle name="Standaard 4 3 3 3 3 2 4 2 2" xfId="27008" xr:uid="{00000000-0005-0000-0000-0000034C0000}"/>
    <cellStyle name="Standaard 4 3 3 3 3 2 4 3" xfId="12127" xr:uid="{00000000-0005-0000-0000-0000044C0000}"/>
    <cellStyle name="Standaard 4 3 3 3 3 2 4 3 2" xfId="27009" xr:uid="{00000000-0005-0000-0000-0000054C0000}"/>
    <cellStyle name="Standaard 4 3 3 3 3 2 4 4" xfId="16795" xr:uid="{00000000-0005-0000-0000-0000064C0000}"/>
    <cellStyle name="Standaard 4 3 3 3 3 2 4 5" xfId="27007" xr:uid="{00000000-0005-0000-0000-0000074C0000}"/>
    <cellStyle name="Standaard 4 3 3 3 3 2 5" xfId="5327" xr:uid="{00000000-0005-0000-0000-0000084C0000}"/>
    <cellStyle name="Standaard 4 3 3 3 3 2 5 2" xfId="27010" xr:uid="{00000000-0005-0000-0000-0000094C0000}"/>
    <cellStyle name="Standaard 4 3 3 3 3 2 6" xfId="12122" xr:uid="{00000000-0005-0000-0000-00000A4C0000}"/>
    <cellStyle name="Standaard 4 3 3 3 3 2 6 2" xfId="27011" xr:uid="{00000000-0005-0000-0000-00000B4C0000}"/>
    <cellStyle name="Standaard 4 3 3 3 3 2 7" xfId="16790" xr:uid="{00000000-0005-0000-0000-00000C4C0000}"/>
    <cellStyle name="Standaard 4 3 3 3 3 2 8" xfId="26994" xr:uid="{00000000-0005-0000-0000-00000D4C0000}"/>
    <cellStyle name="Standaard 4 3 3 3 3 3" xfId="1826" xr:uid="{00000000-0005-0000-0000-00000E4C0000}"/>
    <cellStyle name="Standaard 4 3 3 3 3 3 2" xfId="4157" xr:uid="{00000000-0005-0000-0000-00000F4C0000}"/>
    <cellStyle name="Standaard 4 3 3 3 3 3 2 2" xfId="8824" xr:uid="{00000000-0005-0000-0000-0000104C0000}"/>
    <cellStyle name="Standaard 4 3 3 3 3 3 2 2 2" xfId="27014" xr:uid="{00000000-0005-0000-0000-0000114C0000}"/>
    <cellStyle name="Standaard 4 3 3 3 3 3 2 3" xfId="12129" xr:uid="{00000000-0005-0000-0000-0000124C0000}"/>
    <cellStyle name="Standaard 4 3 3 3 3 3 2 3 2" xfId="27015" xr:uid="{00000000-0005-0000-0000-0000134C0000}"/>
    <cellStyle name="Standaard 4 3 3 3 3 3 2 4" xfId="16797" xr:uid="{00000000-0005-0000-0000-0000144C0000}"/>
    <cellStyle name="Standaard 4 3 3 3 3 3 2 5" xfId="27013" xr:uid="{00000000-0005-0000-0000-0000154C0000}"/>
    <cellStyle name="Standaard 4 3 3 3 3 3 3" xfId="6493" xr:uid="{00000000-0005-0000-0000-0000164C0000}"/>
    <cellStyle name="Standaard 4 3 3 3 3 3 3 2" xfId="27016" xr:uid="{00000000-0005-0000-0000-0000174C0000}"/>
    <cellStyle name="Standaard 4 3 3 3 3 3 4" xfId="12128" xr:uid="{00000000-0005-0000-0000-0000184C0000}"/>
    <cellStyle name="Standaard 4 3 3 3 3 3 4 2" xfId="27017" xr:uid="{00000000-0005-0000-0000-0000194C0000}"/>
    <cellStyle name="Standaard 4 3 3 3 3 3 5" xfId="16796" xr:uid="{00000000-0005-0000-0000-00001A4C0000}"/>
    <cellStyle name="Standaard 4 3 3 3 3 3 6" xfId="27012" xr:uid="{00000000-0005-0000-0000-00001B4C0000}"/>
    <cellStyle name="Standaard 4 3 3 3 3 4" xfId="1049" xr:uid="{00000000-0005-0000-0000-00001C4C0000}"/>
    <cellStyle name="Standaard 4 3 3 3 3 4 2" xfId="3380" xr:uid="{00000000-0005-0000-0000-00001D4C0000}"/>
    <cellStyle name="Standaard 4 3 3 3 3 4 2 2" xfId="8047" xr:uid="{00000000-0005-0000-0000-00001E4C0000}"/>
    <cellStyle name="Standaard 4 3 3 3 3 4 2 2 2" xfId="27020" xr:uid="{00000000-0005-0000-0000-00001F4C0000}"/>
    <cellStyle name="Standaard 4 3 3 3 3 4 2 3" xfId="12131" xr:uid="{00000000-0005-0000-0000-0000204C0000}"/>
    <cellStyle name="Standaard 4 3 3 3 3 4 2 3 2" xfId="27021" xr:uid="{00000000-0005-0000-0000-0000214C0000}"/>
    <cellStyle name="Standaard 4 3 3 3 3 4 2 4" xfId="16799" xr:uid="{00000000-0005-0000-0000-0000224C0000}"/>
    <cellStyle name="Standaard 4 3 3 3 3 4 2 5" xfId="27019" xr:uid="{00000000-0005-0000-0000-0000234C0000}"/>
    <cellStyle name="Standaard 4 3 3 3 3 4 3" xfId="5716" xr:uid="{00000000-0005-0000-0000-0000244C0000}"/>
    <cellStyle name="Standaard 4 3 3 3 3 4 3 2" xfId="27022" xr:uid="{00000000-0005-0000-0000-0000254C0000}"/>
    <cellStyle name="Standaard 4 3 3 3 3 4 4" xfId="12130" xr:uid="{00000000-0005-0000-0000-0000264C0000}"/>
    <cellStyle name="Standaard 4 3 3 3 3 4 4 2" xfId="27023" xr:uid="{00000000-0005-0000-0000-0000274C0000}"/>
    <cellStyle name="Standaard 4 3 3 3 3 4 5" xfId="16798" xr:uid="{00000000-0005-0000-0000-0000284C0000}"/>
    <cellStyle name="Standaard 4 3 3 3 3 4 6" xfId="27018" xr:uid="{00000000-0005-0000-0000-0000294C0000}"/>
    <cellStyle name="Standaard 4 3 3 3 3 5" xfId="2603" xr:uid="{00000000-0005-0000-0000-00002A4C0000}"/>
    <cellStyle name="Standaard 4 3 3 3 3 5 2" xfId="7270" xr:uid="{00000000-0005-0000-0000-00002B4C0000}"/>
    <cellStyle name="Standaard 4 3 3 3 3 5 2 2" xfId="27025" xr:uid="{00000000-0005-0000-0000-00002C4C0000}"/>
    <cellStyle name="Standaard 4 3 3 3 3 5 3" xfId="12132" xr:uid="{00000000-0005-0000-0000-00002D4C0000}"/>
    <cellStyle name="Standaard 4 3 3 3 3 5 3 2" xfId="27026" xr:uid="{00000000-0005-0000-0000-00002E4C0000}"/>
    <cellStyle name="Standaard 4 3 3 3 3 5 4" xfId="16800" xr:uid="{00000000-0005-0000-0000-00002F4C0000}"/>
    <cellStyle name="Standaard 4 3 3 3 3 5 5" xfId="27024" xr:uid="{00000000-0005-0000-0000-0000304C0000}"/>
    <cellStyle name="Standaard 4 3 3 3 3 6" xfId="4939" xr:uid="{00000000-0005-0000-0000-0000314C0000}"/>
    <cellStyle name="Standaard 4 3 3 3 3 6 2" xfId="27027" xr:uid="{00000000-0005-0000-0000-0000324C0000}"/>
    <cellStyle name="Standaard 4 3 3 3 3 7" xfId="12121" xr:uid="{00000000-0005-0000-0000-0000334C0000}"/>
    <cellStyle name="Standaard 4 3 3 3 3 7 2" xfId="27028" xr:uid="{00000000-0005-0000-0000-0000344C0000}"/>
    <cellStyle name="Standaard 4 3 3 3 3 8" xfId="16789" xr:uid="{00000000-0005-0000-0000-0000354C0000}"/>
    <cellStyle name="Standaard 4 3 3 3 3 9" xfId="26993" xr:uid="{00000000-0005-0000-0000-0000364C0000}"/>
    <cellStyle name="Standaard 4 3 3 3 4" xfId="462" xr:uid="{00000000-0005-0000-0000-0000374C0000}"/>
    <cellStyle name="Standaard 4 3 3 3 4 2" xfId="2020" xr:uid="{00000000-0005-0000-0000-0000384C0000}"/>
    <cellStyle name="Standaard 4 3 3 3 4 2 2" xfId="4351" xr:uid="{00000000-0005-0000-0000-0000394C0000}"/>
    <cellStyle name="Standaard 4 3 3 3 4 2 2 2" xfId="9018" xr:uid="{00000000-0005-0000-0000-00003A4C0000}"/>
    <cellStyle name="Standaard 4 3 3 3 4 2 2 2 2" xfId="27032" xr:uid="{00000000-0005-0000-0000-00003B4C0000}"/>
    <cellStyle name="Standaard 4 3 3 3 4 2 2 3" xfId="12135" xr:uid="{00000000-0005-0000-0000-00003C4C0000}"/>
    <cellStyle name="Standaard 4 3 3 3 4 2 2 3 2" xfId="27033" xr:uid="{00000000-0005-0000-0000-00003D4C0000}"/>
    <cellStyle name="Standaard 4 3 3 3 4 2 2 4" xfId="16803" xr:uid="{00000000-0005-0000-0000-00003E4C0000}"/>
    <cellStyle name="Standaard 4 3 3 3 4 2 2 5" xfId="27031" xr:uid="{00000000-0005-0000-0000-00003F4C0000}"/>
    <cellStyle name="Standaard 4 3 3 3 4 2 3" xfId="6687" xr:uid="{00000000-0005-0000-0000-0000404C0000}"/>
    <cellStyle name="Standaard 4 3 3 3 4 2 3 2" xfId="27034" xr:uid="{00000000-0005-0000-0000-0000414C0000}"/>
    <cellStyle name="Standaard 4 3 3 3 4 2 4" xfId="12134" xr:uid="{00000000-0005-0000-0000-0000424C0000}"/>
    <cellStyle name="Standaard 4 3 3 3 4 2 4 2" xfId="27035" xr:uid="{00000000-0005-0000-0000-0000434C0000}"/>
    <cellStyle name="Standaard 4 3 3 3 4 2 5" xfId="16802" xr:uid="{00000000-0005-0000-0000-0000444C0000}"/>
    <cellStyle name="Standaard 4 3 3 3 4 2 6" xfId="27030" xr:uid="{00000000-0005-0000-0000-0000454C0000}"/>
    <cellStyle name="Standaard 4 3 3 3 4 3" xfId="1243" xr:uid="{00000000-0005-0000-0000-0000464C0000}"/>
    <cellStyle name="Standaard 4 3 3 3 4 3 2" xfId="3574" xr:uid="{00000000-0005-0000-0000-0000474C0000}"/>
    <cellStyle name="Standaard 4 3 3 3 4 3 2 2" xfId="8241" xr:uid="{00000000-0005-0000-0000-0000484C0000}"/>
    <cellStyle name="Standaard 4 3 3 3 4 3 2 2 2" xfId="27038" xr:uid="{00000000-0005-0000-0000-0000494C0000}"/>
    <cellStyle name="Standaard 4 3 3 3 4 3 2 3" xfId="12137" xr:uid="{00000000-0005-0000-0000-00004A4C0000}"/>
    <cellStyle name="Standaard 4 3 3 3 4 3 2 3 2" xfId="27039" xr:uid="{00000000-0005-0000-0000-00004B4C0000}"/>
    <cellStyle name="Standaard 4 3 3 3 4 3 2 4" xfId="16805" xr:uid="{00000000-0005-0000-0000-00004C4C0000}"/>
    <cellStyle name="Standaard 4 3 3 3 4 3 2 5" xfId="27037" xr:uid="{00000000-0005-0000-0000-00004D4C0000}"/>
    <cellStyle name="Standaard 4 3 3 3 4 3 3" xfId="5910" xr:uid="{00000000-0005-0000-0000-00004E4C0000}"/>
    <cellStyle name="Standaard 4 3 3 3 4 3 3 2" xfId="27040" xr:uid="{00000000-0005-0000-0000-00004F4C0000}"/>
    <cellStyle name="Standaard 4 3 3 3 4 3 4" xfId="12136" xr:uid="{00000000-0005-0000-0000-0000504C0000}"/>
    <cellStyle name="Standaard 4 3 3 3 4 3 4 2" xfId="27041" xr:uid="{00000000-0005-0000-0000-0000514C0000}"/>
    <cellStyle name="Standaard 4 3 3 3 4 3 5" xfId="16804" xr:uid="{00000000-0005-0000-0000-0000524C0000}"/>
    <cellStyle name="Standaard 4 3 3 3 4 3 6" xfId="27036" xr:uid="{00000000-0005-0000-0000-0000534C0000}"/>
    <cellStyle name="Standaard 4 3 3 3 4 4" xfId="2797" xr:uid="{00000000-0005-0000-0000-0000544C0000}"/>
    <cellStyle name="Standaard 4 3 3 3 4 4 2" xfId="7464" xr:uid="{00000000-0005-0000-0000-0000554C0000}"/>
    <cellStyle name="Standaard 4 3 3 3 4 4 2 2" xfId="27043" xr:uid="{00000000-0005-0000-0000-0000564C0000}"/>
    <cellStyle name="Standaard 4 3 3 3 4 4 3" xfId="12138" xr:uid="{00000000-0005-0000-0000-0000574C0000}"/>
    <cellStyle name="Standaard 4 3 3 3 4 4 3 2" xfId="27044" xr:uid="{00000000-0005-0000-0000-0000584C0000}"/>
    <cellStyle name="Standaard 4 3 3 3 4 4 4" xfId="16806" xr:uid="{00000000-0005-0000-0000-0000594C0000}"/>
    <cellStyle name="Standaard 4 3 3 3 4 4 5" xfId="27042" xr:uid="{00000000-0005-0000-0000-00005A4C0000}"/>
    <cellStyle name="Standaard 4 3 3 3 4 5" xfId="5133" xr:uid="{00000000-0005-0000-0000-00005B4C0000}"/>
    <cellStyle name="Standaard 4 3 3 3 4 5 2" xfId="27045" xr:uid="{00000000-0005-0000-0000-00005C4C0000}"/>
    <cellStyle name="Standaard 4 3 3 3 4 6" xfId="12133" xr:uid="{00000000-0005-0000-0000-00005D4C0000}"/>
    <cellStyle name="Standaard 4 3 3 3 4 6 2" xfId="27046" xr:uid="{00000000-0005-0000-0000-00005E4C0000}"/>
    <cellStyle name="Standaard 4 3 3 3 4 7" xfId="16801" xr:uid="{00000000-0005-0000-0000-00005F4C0000}"/>
    <cellStyle name="Standaard 4 3 3 3 4 8" xfId="27029" xr:uid="{00000000-0005-0000-0000-0000604C0000}"/>
    <cellStyle name="Standaard 4 3 3 3 5" xfId="1632" xr:uid="{00000000-0005-0000-0000-0000614C0000}"/>
    <cellStyle name="Standaard 4 3 3 3 5 2" xfId="3963" xr:uid="{00000000-0005-0000-0000-0000624C0000}"/>
    <cellStyle name="Standaard 4 3 3 3 5 2 2" xfId="8630" xr:uid="{00000000-0005-0000-0000-0000634C0000}"/>
    <cellStyle name="Standaard 4 3 3 3 5 2 2 2" xfId="27049" xr:uid="{00000000-0005-0000-0000-0000644C0000}"/>
    <cellStyle name="Standaard 4 3 3 3 5 2 3" xfId="12140" xr:uid="{00000000-0005-0000-0000-0000654C0000}"/>
    <cellStyle name="Standaard 4 3 3 3 5 2 3 2" xfId="27050" xr:uid="{00000000-0005-0000-0000-0000664C0000}"/>
    <cellStyle name="Standaard 4 3 3 3 5 2 4" xfId="16808" xr:uid="{00000000-0005-0000-0000-0000674C0000}"/>
    <cellStyle name="Standaard 4 3 3 3 5 2 5" xfId="27048" xr:uid="{00000000-0005-0000-0000-0000684C0000}"/>
    <cellStyle name="Standaard 4 3 3 3 5 3" xfId="6299" xr:uid="{00000000-0005-0000-0000-0000694C0000}"/>
    <cellStyle name="Standaard 4 3 3 3 5 3 2" xfId="27051" xr:uid="{00000000-0005-0000-0000-00006A4C0000}"/>
    <cellStyle name="Standaard 4 3 3 3 5 4" xfId="12139" xr:uid="{00000000-0005-0000-0000-00006B4C0000}"/>
    <cellStyle name="Standaard 4 3 3 3 5 4 2" xfId="27052" xr:uid="{00000000-0005-0000-0000-00006C4C0000}"/>
    <cellStyle name="Standaard 4 3 3 3 5 5" xfId="16807" xr:uid="{00000000-0005-0000-0000-00006D4C0000}"/>
    <cellStyle name="Standaard 4 3 3 3 5 6" xfId="27047" xr:uid="{00000000-0005-0000-0000-00006E4C0000}"/>
    <cellStyle name="Standaard 4 3 3 3 6" xfId="855" xr:uid="{00000000-0005-0000-0000-00006F4C0000}"/>
    <cellStyle name="Standaard 4 3 3 3 6 2" xfId="3186" xr:uid="{00000000-0005-0000-0000-0000704C0000}"/>
    <cellStyle name="Standaard 4 3 3 3 6 2 2" xfId="7853" xr:uid="{00000000-0005-0000-0000-0000714C0000}"/>
    <cellStyle name="Standaard 4 3 3 3 6 2 2 2" xfId="27055" xr:uid="{00000000-0005-0000-0000-0000724C0000}"/>
    <cellStyle name="Standaard 4 3 3 3 6 2 3" xfId="12142" xr:uid="{00000000-0005-0000-0000-0000734C0000}"/>
    <cellStyle name="Standaard 4 3 3 3 6 2 3 2" xfId="27056" xr:uid="{00000000-0005-0000-0000-0000744C0000}"/>
    <cellStyle name="Standaard 4 3 3 3 6 2 4" xfId="16810" xr:uid="{00000000-0005-0000-0000-0000754C0000}"/>
    <cellStyle name="Standaard 4 3 3 3 6 2 5" xfId="27054" xr:uid="{00000000-0005-0000-0000-0000764C0000}"/>
    <cellStyle name="Standaard 4 3 3 3 6 3" xfId="5522" xr:uid="{00000000-0005-0000-0000-0000774C0000}"/>
    <cellStyle name="Standaard 4 3 3 3 6 3 2" xfId="27057" xr:uid="{00000000-0005-0000-0000-0000784C0000}"/>
    <cellStyle name="Standaard 4 3 3 3 6 4" xfId="12141" xr:uid="{00000000-0005-0000-0000-0000794C0000}"/>
    <cellStyle name="Standaard 4 3 3 3 6 4 2" xfId="27058" xr:uid="{00000000-0005-0000-0000-00007A4C0000}"/>
    <cellStyle name="Standaard 4 3 3 3 6 5" xfId="16809" xr:uid="{00000000-0005-0000-0000-00007B4C0000}"/>
    <cellStyle name="Standaard 4 3 3 3 6 6" xfId="27053" xr:uid="{00000000-0005-0000-0000-00007C4C0000}"/>
    <cellStyle name="Standaard 4 3 3 3 7" xfId="2409" xr:uid="{00000000-0005-0000-0000-00007D4C0000}"/>
    <cellStyle name="Standaard 4 3 3 3 7 2" xfId="7076" xr:uid="{00000000-0005-0000-0000-00007E4C0000}"/>
    <cellStyle name="Standaard 4 3 3 3 7 2 2" xfId="27060" xr:uid="{00000000-0005-0000-0000-00007F4C0000}"/>
    <cellStyle name="Standaard 4 3 3 3 7 3" xfId="12143" xr:uid="{00000000-0005-0000-0000-0000804C0000}"/>
    <cellStyle name="Standaard 4 3 3 3 7 3 2" xfId="27061" xr:uid="{00000000-0005-0000-0000-0000814C0000}"/>
    <cellStyle name="Standaard 4 3 3 3 7 4" xfId="16811" xr:uid="{00000000-0005-0000-0000-0000824C0000}"/>
    <cellStyle name="Standaard 4 3 3 3 7 5" xfId="27059" xr:uid="{00000000-0005-0000-0000-0000834C0000}"/>
    <cellStyle name="Standaard 4 3 3 3 8" xfId="4766" xr:uid="{00000000-0005-0000-0000-0000844C0000}"/>
    <cellStyle name="Standaard 4 3 3 3 8 2" xfId="27062" xr:uid="{00000000-0005-0000-0000-0000854C0000}"/>
    <cellStyle name="Standaard 4 3 3 3 9" xfId="12096" xr:uid="{00000000-0005-0000-0000-0000864C0000}"/>
    <cellStyle name="Standaard 4 3 3 3 9 2" xfId="27063" xr:uid="{00000000-0005-0000-0000-0000874C0000}"/>
    <cellStyle name="Standaard 4 3 3 4" xfId="70" xr:uid="{00000000-0005-0000-0000-0000884C0000}"/>
    <cellStyle name="Standaard 4 3 3 4 10" xfId="16812" xr:uid="{00000000-0005-0000-0000-0000894C0000}"/>
    <cellStyle name="Standaard 4 3 3 4 11" xfId="27064" xr:uid="{00000000-0005-0000-0000-00008A4C0000}"/>
    <cellStyle name="Standaard 4 3 3 4 2" xfId="143" xr:uid="{00000000-0005-0000-0000-00008B4C0000}"/>
    <cellStyle name="Standaard 4 3 3 4 2 10" xfId="27065" xr:uid="{00000000-0005-0000-0000-00008C4C0000}"/>
    <cellStyle name="Standaard 4 3 3 4 2 2" xfId="337" xr:uid="{00000000-0005-0000-0000-00008D4C0000}"/>
    <cellStyle name="Standaard 4 3 3 4 2 2 2" xfId="728" xr:uid="{00000000-0005-0000-0000-00008E4C0000}"/>
    <cellStyle name="Standaard 4 3 3 4 2 2 2 2" xfId="2286" xr:uid="{00000000-0005-0000-0000-00008F4C0000}"/>
    <cellStyle name="Standaard 4 3 3 4 2 2 2 2 2" xfId="4617" xr:uid="{00000000-0005-0000-0000-0000904C0000}"/>
    <cellStyle name="Standaard 4 3 3 4 2 2 2 2 2 2" xfId="9284" xr:uid="{00000000-0005-0000-0000-0000914C0000}"/>
    <cellStyle name="Standaard 4 3 3 4 2 2 2 2 2 2 2" xfId="27070" xr:uid="{00000000-0005-0000-0000-0000924C0000}"/>
    <cellStyle name="Standaard 4 3 3 4 2 2 2 2 2 3" xfId="12149" xr:uid="{00000000-0005-0000-0000-0000934C0000}"/>
    <cellStyle name="Standaard 4 3 3 4 2 2 2 2 2 3 2" xfId="27071" xr:uid="{00000000-0005-0000-0000-0000944C0000}"/>
    <cellStyle name="Standaard 4 3 3 4 2 2 2 2 2 4" xfId="16817" xr:uid="{00000000-0005-0000-0000-0000954C0000}"/>
    <cellStyle name="Standaard 4 3 3 4 2 2 2 2 2 5" xfId="27069" xr:uid="{00000000-0005-0000-0000-0000964C0000}"/>
    <cellStyle name="Standaard 4 3 3 4 2 2 2 2 3" xfId="6953" xr:uid="{00000000-0005-0000-0000-0000974C0000}"/>
    <cellStyle name="Standaard 4 3 3 4 2 2 2 2 3 2" xfId="27072" xr:uid="{00000000-0005-0000-0000-0000984C0000}"/>
    <cellStyle name="Standaard 4 3 3 4 2 2 2 2 4" xfId="12148" xr:uid="{00000000-0005-0000-0000-0000994C0000}"/>
    <cellStyle name="Standaard 4 3 3 4 2 2 2 2 4 2" xfId="27073" xr:uid="{00000000-0005-0000-0000-00009A4C0000}"/>
    <cellStyle name="Standaard 4 3 3 4 2 2 2 2 5" xfId="16816" xr:uid="{00000000-0005-0000-0000-00009B4C0000}"/>
    <cellStyle name="Standaard 4 3 3 4 2 2 2 2 6" xfId="27068" xr:uid="{00000000-0005-0000-0000-00009C4C0000}"/>
    <cellStyle name="Standaard 4 3 3 4 2 2 2 3" xfId="1509" xr:uid="{00000000-0005-0000-0000-00009D4C0000}"/>
    <cellStyle name="Standaard 4 3 3 4 2 2 2 3 2" xfId="3840" xr:uid="{00000000-0005-0000-0000-00009E4C0000}"/>
    <cellStyle name="Standaard 4 3 3 4 2 2 2 3 2 2" xfId="8507" xr:uid="{00000000-0005-0000-0000-00009F4C0000}"/>
    <cellStyle name="Standaard 4 3 3 4 2 2 2 3 2 2 2" xfId="27076" xr:uid="{00000000-0005-0000-0000-0000A04C0000}"/>
    <cellStyle name="Standaard 4 3 3 4 2 2 2 3 2 3" xfId="12151" xr:uid="{00000000-0005-0000-0000-0000A14C0000}"/>
    <cellStyle name="Standaard 4 3 3 4 2 2 2 3 2 3 2" xfId="27077" xr:uid="{00000000-0005-0000-0000-0000A24C0000}"/>
    <cellStyle name="Standaard 4 3 3 4 2 2 2 3 2 4" xfId="16819" xr:uid="{00000000-0005-0000-0000-0000A34C0000}"/>
    <cellStyle name="Standaard 4 3 3 4 2 2 2 3 2 5" xfId="27075" xr:uid="{00000000-0005-0000-0000-0000A44C0000}"/>
    <cellStyle name="Standaard 4 3 3 4 2 2 2 3 3" xfId="6176" xr:uid="{00000000-0005-0000-0000-0000A54C0000}"/>
    <cellStyle name="Standaard 4 3 3 4 2 2 2 3 3 2" xfId="27078" xr:uid="{00000000-0005-0000-0000-0000A64C0000}"/>
    <cellStyle name="Standaard 4 3 3 4 2 2 2 3 4" xfId="12150" xr:uid="{00000000-0005-0000-0000-0000A74C0000}"/>
    <cellStyle name="Standaard 4 3 3 4 2 2 2 3 4 2" xfId="27079" xr:uid="{00000000-0005-0000-0000-0000A84C0000}"/>
    <cellStyle name="Standaard 4 3 3 4 2 2 2 3 5" xfId="16818" xr:uid="{00000000-0005-0000-0000-0000A94C0000}"/>
    <cellStyle name="Standaard 4 3 3 4 2 2 2 3 6" xfId="27074" xr:uid="{00000000-0005-0000-0000-0000AA4C0000}"/>
    <cellStyle name="Standaard 4 3 3 4 2 2 2 4" xfId="3063" xr:uid="{00000000-0005-0000-0000-0000AB4C0000}"/>
    <cellStyle name="Standaard 4 3 3 4 2 2 2 4 2" xfId="7730" xr:uid="{00000000-0005-0000-0000-0000AC4C0000}"/>
    <cellStyle name="Standaard 4 3 3 4 2 2 2 4 2 2" xfId="27081" xr:uid="{00000000-0005-0000-0000-0000AD4C0000}"/>
    <cellStyle name="Standaard 4 3 3 4 2 2 2 4 3" xfId="12152" xr:uid="{00000000-0005-0000-0000-0000AE4C0000}"/>
    <cellStyle name="Standaard 4 3 3 4 2 2 2 4 3 2" xfId="27082" xr:uid="{00000000-0005-0000-0000-0000AF4C0000}"/>
    <cellStyle name="Standaard 4 3 3 4 2 2 2 4 4" xfId="16820" xr:uid="{00000000-0005-0000-0000-0000B04C0000}"/>
    <cellStyle name="Standaard 4 3 3 4 2 2 2 4 5" xfId="27080" xr:uid="{00000000-0005-0000-0000-0000B14C0000}"/>
    <cellStyle name="Standaard 4 3 3 4 2 2 2 5" xfId="5399" xr:uid="{00000000-0005-0000-0000-0000B24C0000}"/>
    <cellStyle name="Standaard 4 3 3 4 2 2 2 5 2" xfId="27083" xr:uid="{00000000-0005-0000-0000-0000B34C0000}"/>
    <cellStyle name="Standaard 4 3 3 4 2 2 2 6" xfId="12147" xr:uid="{00000000-0005-0000-0000-0000B44C0000}"/>
    <cellStyle name="Standaard 4 3 3 4 2 2 2 6 2" xfId="27084" xr:uid="{00000000-0005-0000-0000-0000B54C0000}"/>
    <cellStyle name="Standaard 4 3 3 4 2 2 2 7" xfId="16815" xr:uid="{00000000-0005-0000-0000-0000B64C0000}"/>
    <cellStyle name="Standaard 4 3 3 4 2 2 2 8" xfId="27067" xr:uid="{00000000-0005-0000-0000-0000B74C0000}"/>
    <cellStyle name="Standaard 4 3 3 4 2 2 3" xfId="1898" xr:uid="{00000000-0005-0000-0000-0000B84C0000}"/>
    <cellStyle name="Standaard 4 3 3 4 2 2 3 2" xfId="4229" xr:uid="{00000000-0005-0000-0000-0000B94C0000}"/>
    <cellStyle name="Standaard 4 3 3 4 2 2 3 2 2" xfId="8896" xr:uid="{00000000-0005-0000-0000-0000BA4C0000}"/>
    <cellStyle name="Standaard 4 3 3 4 2 2 3 2 2 2" xfId="27087" xr:uid="{00000000-0005-0000-0000-0000BB4C0000}"/>
    <cellStyle name="Standaard 4 3 3 4 2 2 3 2 3" xfId="12154" xr:uid="{00000000-0005-0000-0000-0000BC4C0000}"/>
    <cellStyle name="Standaard 4 3 3 4 2 2 3 2 3 2" xfId="27088" xr:uid="{00000000-0005-0000-0000-0000BD4C0000}"/>
    <cellStyle name="Standaard 4 3 3 4 2 2 3 2 4" xfId="16822" xr:uid="{00000000-0005-0000-0000-0000BE4C0000}"/>
    <cellStyle name="Standaard 4 3 3 4 2 2 3 2 5" xfId="27086" xr:uid="{00000000-0005-0000-0000-0000BF4C0000}"/>
    <cellStyle name="Standaard 4 3 3 4 2 2 3 3" xfId="6565" xr:uid="{00000000-0005-0000-0000-0000C04C0000}"/>
    <cellStyle name="Standaard 4 3 3 4 2 2 3 3 2" xfId="27089" xr:uid="{00000000-0005-0000-0000-0000C14C0000}"/>
    <cellStyle name="Standaard 4 3 3 4 2 2 3 4" xfId="12153" xr:uid="{00000000-0005-0000-0000-0000C24C0000}"/>
    <cellStyle name="Standaard 4 3 3 4 2 2 3 4 2" xfId="27090" xr:uid="{00000000-0005-0000-0000-0000C34C0000}"/>
    <cellStyle name="Standaard 4 3 3 4 2 2 3 5" xfId="16821" xr:uid="{00000000-0005-0000-0000-0000C44C0000}"/>
    <cellStyle name="Standaard 4 3 3 4 2 2 3 6" xfId="27085" xr:uid="{00000000-0005-0000-0000-0000C54C0000}"/>
    <cellStyle name="Standaard 4 3 3 4 2 2 4" xfId="1121" xr:uid="{00000000-0005-0000-0000-0000C64C0000}"/>
    <cellStyle name="Standaard 4 3 3 4 2 2 4 2" xfId="3452" xr:uid="{00000000-0005-0000-0000-0000C74C0000}"/>
    <cellStyle name="Standaard 4 3 3 4 2 2 4 2 2" xfId="8119" xr:uid="{00000000-0005-0000-0000-0000C84C0000}"/>
    <cellStyle name="Standaard 4 3 3 4 2 2 4 2 2 2" xfId="27093" xr:uid="{00000000-0005-0000-0000-0000C94C0000}"/>
    <cellStyle name="Standaard 4 3 3 4 2 2 4 2 3" xfId="12156" xr:uid="{00000000-0005-0000-0000-0000CA4C0000}"/>
    <cellStyle name="Standaard 4 3 3 4 2 2 4 2 3 2" xfId="27094" xr:uid="{00000000-0005-0000-0000-0000CB4C0000}"/>
    <cellStyle name="Standaard 4 3 3 4 2 2 4 2 4" xfId="16824" xr:uid="{00000000-0005-0000-0000-0000CC4C0000}"/>
    <cellStyle name="Standaard 4 3 3 4 2 2 4 2 5" xfId="27092" xr:uid="{00000000-0005-0000-0000-0000CD4C0000}"/>
    <cellStyle name="Standaard 4 3 3 4 2 2 4 3" xfId="5788" xr:uid="{00000000-0005-0000-0000-0000CE4C0000}"/>
    <cellStyle name="Standaard 4 3 3 4 2 2 4 3 2" xfId="27095" xr:uid="{00000000-0005-0000-0000-0000CF4C0000}"/>
    <cellStyle name="Standaard 4 3 3 4 2 2 4 4" xfId="12155" xr:uid="{00000000-0005-0000-0000-0000D04C0000}"/>
    <cellStyle name="Standaard 4 3 3 4 2 2 4 4 2" xfId="27096" xr:uid="{00000000-0005-0000-0000-0000D14C0000}"/>
    <cellStyle name="Standaard 4 3 3 4 2 2 4 5" xfId="16823" xr:uid="{00000000-0005-0000-0000-0000D24C0000}"/>
    <cellStyle name="Standaard 4 3 3 4 2 2 4 6" xfId="27091" xr:uid="{00000000-0005-0000-0000-0000D34C0000}"/>
    <cellStyle name="Standaard 4 3 3 4 2 2 5" xfId="2675" xr:uid="{00000000-0005-0000-0000-0000D44C0000}"/>
    <cellStyle name="Standaard 4 3 3 4 2 2 5 2" xfId="7342" xr:uid="{00000000-0005-0000-0000-0000D54C0000}"/>
    <cellStyle name="Standaard 4 3 3 4 2 2 5 2 2" xfId="27098" xr:uid="{00000000-0005-0000-0000-0000D64C0000}"/>
    <cellStyle name="Standaard 4 3 3 4 2 2 5 3" xfId="12157" xr:uid="{00000000-0005-0000-0000-0000D74C0000}"/>
    <cellStyle name="Standaard 4 3 3 4 2 2 5 3 2" xfId="27099" xr:uid="{00000000-0005-0000-0000-0000D84C0000}"/>
    <cellStyle name="Standaard 4 3 3 4 2 2 5 4" xfId="16825" xr:uid="{00000000-0005-0000-0000-0000D94C0000}"/>
    <cellStyle name="Standaard 4 3 3 4 2 2 5 5" xfId="27097" xr:uid="{00000000-0005-0000-0000-0000DA4C0000}"/>
    <cellStyle name="Standaard 4 3 3 4 2 2 6" xfId="5011" xr:uid="{00000000-0005-0000-0000-0000DB4C0000}"/>
    <cellStyle name="Standaard 4 3 3 4 2 2 6 2" xfId="27100" xr:uid="{00000000-0005-0000-0000-0000DC4C0000}"/>
    <cellStyle name="Standaard 4 3 3 4 2 2 7" xfId="12146" xr:uid="{00000000-0005-0000-0000-0000DD4C0000}"/>
    <cellStyle name="Standaard 4 3 3 4 2 2 7 2" xfId="27101" xr:uid="{00000000-0005-0000-0000-0000DE4C0000}"/>
    <cellStyle name="Standaard 4 3 3 4 2 2 8" xfId="16814" xr:uid="{00000000-0005-0000-0000-0000DF4C0000}"/>
    <cellStyle name="Standaard 4 3 3 4 2 2 9" xfId="27066" xr:uid="{00000000-0005-0000-0000-0000E04C0000}"/>
    <cellStyle name="Standaard 4 3 3 4 2 3" xfId="534" xr:uid="{00000000-0005-0000-0000-0000E14C0000}"/>
    <cellStyle name="Standaard 4 3 3 4 2 3 2" xfId="2092" xr:uid="{00000000-0005-0000-0000-0000E24C0000}"/>
    <cellStyle name="Standaard 4 3 3 4 2 3 2 2" xfId="4423" xr:uid="{00000000-0005-0000-0000-0000E34C0000}"/>
    <cellStyle name="Standaard 4 3 3 4 2 3 2 2 2" xfId="9090" xr:uid="{00000000-0005-0000-0000-0000E44C0000}"/>
    <cellStyle name="Standaard 4 3 3 4 2 3 2 2 2 2" xfId="27105" xr:uid="{00000000-0005-0000-0000-0000E54C0000}"/>
    <cellStyle name="Standaard 4 3 3 4 2 3 2 2 3" xfId="12160" xr:uid="{00000000-0005-0000-0000-0000E64C0000}"/>
    <cellStyle name="Standaard 4 3 3 4 2 3 2 2 3 2" xfId="27106" xr:uid="{00000000-0005-0000-0000-0000E74C0000}"/>
    <cellStyle name="Standaard 4 3 3 4 2 3 2 2 4" xfId="16828" xr:uid="{00000000-0005-0000-0000-0000E84C0000}"/>
    <cellStyle name="Standaard 4 3 3 4 2 3 2 2 5" xfId="27104" xr:uid="{00000000-0005-0000-0000-0000E94C0000}"/>
    <cellStyle name="Standaard 4 3 3 4 2 3 2 3" xfId="6759" xr:uid="{00000000-0005-0000-0000-0000EA4C0000}"/>
    <cellStyle name="Standaard 4 3 3 4 2 3 2 3 2" xfId="27107" xr:uid="{00000000-0005-0000-0000-0000EB4C0000}"/>
    <cellStyle name="Standaard 4 3 3 4 2 3 2 4" xfId="12159" xr:uid="{00000000-0005-0000-0000-0000EC4C0000}"/>
    <cellStyle name="Standaard 4 3 3 4 2 3 2 4 2" xfId="27108" xr:uid="{00000000-0005-0000-0000-0000ED4C0000}"/>
    <cellStyle name="Standaard 4 3 3 4 2 3 2 5" xfId="16827" xr:uid="{00000000-0005-0000-0000-0000EE4C0000}"/>
    <cellStyle name="Standaard 4 3 3 4 2 3 2 6" xfId="27103" xr:uid="{00000000-0005-0000-0000-0000EF4C0000}"/>
    <cellStyle name="Standaard 4 3 3 4 2 3 3" xfId="1315" xr:uid="{00000000-0005-0000-0000-0000F04C0000}"/>
    <cellStyle name="Standaard 4 3 3 4 2 3 3 2" xfId="3646" xr:uid="{00000000-0005-0000-0000-0000F14C0000}"/>
    <cellStyle name="Standaard 4 3 3 4 2 3 3 2 2" xfId="8313" xr:uid="{00000000-0005-0000-0000-0000F24C0000}"/>
    <cellStyle name="Standaard 4 3 3 4 2 3 3 2 2 2" xfId="27111" xr:uid="{00000000-0005-0000-0000-0000F34C0000}"/>
    <cellStyle name="Standaard 4 3 3 4 2 3 3 2 3" xfId="12162" xr:uid="{00000000-0005-0000-0000-0000F44C0000}"/>
    <cellStyle name="Standaard 4 3 3 4 2 3 3 2 3 2" xfId="27112" xr:uid="{00000000-0005-0000-0000-0000F54C0000}"/>
    <cellStyle name="Standaard 4 3 3 4 2 3 3 2 4" xfId="16830" xr:uid="{00000000-0005-0000-0000-0000F64C0000}"/>
    <cellStyle name="Standaard 4 3 3 4 2 3 3 2 5" xfId="27110" xr:uid="{00000000-0005-0000-0000-0000F74C0000}"/>
    <cellStyle name="Standaard 4 3 3 4 2 3 3 3" xfId="5982" xr:uid="{00000000-0005-0000-0000-0000F84C0000}"/>
    <cellStyle name="Standaard 4 3 3 4 2 3 3 3 2" xfId="27113" xr:uid="{00000000-0005-0000-0000-0000F94C0000}"/>
    <cellStyle name="Standaard 4 3 3 4 2 3 3 4" xfId="12161" xr:uid="{00000000-0005-0000-0000-0000FA4C0000}"/>
    <cellStyle name="Standaard 4 3 3 4 2 3 3 4 2" xfId="27114" xr:uid="{00000000-0005-0000-0000-0000FB4C0000}"/>
    <cellStyle name="Standaard 4 3 3 4 2 3 3 5" xfId="16829" xr:uid="{00000000-0005-0000-0000-0000FC4C0000}"/>
    <cellStyle name="Standaard 4 3 3 4 2 3 3 6" xfId="27109" xr:uid="{00000000-0005-0000-0000-0000FD4C0000}"/>
    <cellStyle name="Standaard 4 3 3 4 2 3 4" xfId="2869" xr:uid="{00000000-0005-0000-0000-0000FE4C0000}"/>
    <cellStyle name="Standaard 4 3 3 4 2 3 4 2" xfId="7536" xr:uid="{00000000-0005-0000-0000-0000FF4C0000}"/>
    <cellStyle name="Standaard 4 3 3 4 2 3 4 2 2" xfId="27116" xr:uid="{00000000-0005-0000-0000-0000004D0000}"/>
    <cellStyle name="Standaard 4 3 3 4 2 3 4 3" xfId="12163" xr:uid="{00000000-0005-0000-0000-0000014D0000}"/>
    <cellStyle name="Standaard 4 3 3 4 2 3 4 3 2" xfId="27117" xr:uid="{00000000-0005-0000-0000-0000024D0000}"/>
    <cellStyle name="Standaard 4 3 3 4 2 3 4 4" xfId="16831" xr:uid="{00000000-0005-0000-0000-0000034D0000}"/>
    <cellStyle name="Standaard 4 3 3 4 2 3 4 5" xfId="27115" xr:uid="{00000000-0005-0000-0000-0000044D0000}"/>
    <cellStyle name="Standaard 4 3 3 4 2 3 5" xfId="5205" xr:uid="{00000000-0005-0000-0000-0000054D0000}"/>
    <cellStyle name="Standaard 4 3 3 4 2 3 5 2" xfId="27118" xr:uid="{00000000-0005-0000-0000-0000064D0000}"/>
    <cellStyle name="Standaard 4 3 3 4 2 3 6" xfId="12158" xr:uid="{00000000-0005-0000-0000-0000074D0000}"/>
    <cellStyle name="Standaard 4 3 3 4 2 3 6 2" xfId="27119" xr:uid="{00000000-0005-0000-0000-0000084D0000}"/>
    <cellStyle name="Standaard 4 3 3 4 2 3 7" xfId="16826" xr:uid="{00000000-0005-0000-0000-0000094D0000}"/>
    <cellStyle name="Standaard 4 3 3 4 2 3 8" xfId="27102" xr:uid="{00000000-0005-0000-0000-00000A4D0000}"/>
    <cellStyle name="Standaard 4 3 3 4 2 4" xfId="1704" xr:uid="{00000000-0005-0000-0000-00000B4D0000}"/>
    <cellStyle name="Standaard 4 3 3 4 2 4 2" xfId="4035" xr:uid="{00000000-0005-0000-0000-00000C4D0000}"/>
    <cellStyle name="Standaard 4 3 3 4 2 4 2 2" xfId="8702" xr:uid="{00000000-0005-0000-0000-00000D4D0000}"/>
    <cellStyle name="Standaard 4 3 3 4 2 4 2 2 2" xfId="27122" xr:uid="{00000000-0005-0000-0000-00000E4D0000}"/>
    <cellStyle name="Standaard 4 3 3 4 2 4 2 3" xfId="12165" xr:uid="{00000000-0005-0000-0000-00000F4D0000}"/>
    <cellStyle name="Standaard 4 3 3 4 2 4 2 3 2" xfId="27123" xr:uid="{00000000-0005-0000-0000-0000104D0000}"/>
    <cellStyle name="Standaard 4 3 3 4 2 4 2 4" xfId="16833" xr:uid="{00000000-0005-0000-0000-0000114D0000}"/>
    <cellStyle name="Standaard 4 3 3 4 2 4 2 5" xfId="27121" xr:uid="{00000000-0005-0000-0000-0000124D0000}"/>
    <cellStyle name="Standaard 4 3 3 4 2 4 3" xfId="6371" xr:uid="{00000000-0005-0000-0000-0000134D0000}"/>
    <cellStyle name="Standaard 4 3 3 4 2 4 3 2" xfId="27124" xr:uid="{00000000-0005-0000-0000-0000144D0000}"/>
    <cellStyle name="Standaard 4 3 3 4 2 4 4" xfId="12164" xr:uid="{00000000-0005-0000-0000-0000154D0000}"/>
    <cellStyle name="Standaard 4 3 3 4 2 4 4 2" xfId="27125" xr:uid="{00000000-0005-0000-0000-0000164D0000}"/>
    <cellStyle name="Standaard 4 3 3 4 2 4 5" xfId="16832" xr:uid="{00000000-0005-0000-0000-0000174D0000}"/>
    <cellStyle name="Standaard 4 3 3 4 2 4 6" xfId="27120" xr:uid="{00000000-0005-0000-0000-0000184D0000}"/>
    <cellStyle name="Standaard 4 3 3 4 2 5" xfId="927" xr:uid="{00000000-0005-0000-0000-0000194D0000}"/>
    <cellStyle name="Standaard 4 3 3 4 2 5 2" xfId="3258" xr:uid="{00000000-0005-0000-0000-00001A4D0000}"/>
    <cellStyle name="Standaard 4 3 3 4 2 5 2 2" xfId="7925" xr:uid="{00000000-0005-0000-0000-00001B4D0000}"/>
    <cellStyle name="Standaard 4 3 3 4 2 5 2 2 2" xfId="27128" xr:uid="{00000000-0005-0000-0000-00001C4D0000}"/>
    <cellStyle name="Standaard 4 3 3 4 2 5 2 3" xfId="12167" xr:uid="{00000000-0005-0000-0000-00001D4D0000}"/>
    <cellStyle name="Standaard 4 3 3 4 2 5 2 3 2" xfId="27129" xr:uid="{00000000-0005-0000-0000-00001E4D0000}"/>
    <cellStyle name="Standaard 4 3 3 4 2 5 2 4" xfId="16835" xr:uid="{00000000-0005-0000-0000-00001F4D0000}"/>
    <cellStyle name="Standaard 4 3 3 4 2 5 2 5" xfId="27127" xr:uid="{00000000-0005-0000-0000-0000204D0000}"/>
    <cellStyle name="Standaard 4 3 3 4 2 5 3" xfId="5594" xr:uid="{00000000-0005-0000-0000-0000214D0000}"/>
    <cellStyle name="Standaard 4 3 3 4 2 5 3 2" xfId="27130" xr:uid="{00000000-0005-0000-0000-0000224D0000}"/>
    <cellStyle name="Standaard 4 3 3 4 2 5 4" xfId="12166" xr:uid="{00000000-0005-0000-0000-0000234D0000}"/>
    <cellStyle name="Standaard 4 3 3 4 2 5 4 2" xfId="27131" xr:uid="{00000000-0005-0000-0000-0000244D0000}"/>
    <cellStyle name="Standaard 4 3 3 4 2 5 5" xfId="16834" xr:uid="{00000000-0005-0000-0000-0000254D0000}"/>
    <cellStyle name="Standaard 4 3 3 4 2 5 6" xfId="27126" xr:uid="{00000000-0005-0000-0000-0000264D0000}"/>
    <cellStyle name="Standaard 4 3 3 4 2 6" xfId="2481" xr:uid="{00000000-0005-0000-0000-0000274D0000}"/>
    <cellStyle name="Standaard 4 3 3 4 2 6 2" xfId="7148" xr:uid="{00000000-0005-0000-0000-0000284D0000}"/>
    <cellStyle name="Standaard 4 3 3 4 2 6 2 2" xfId="27133" xr:uid="{00000000-0005-0000-0000-0000294D0000}"/>
    <cellStyle name="Standaard 4 3 3 4 2 6 3" xfId="12168" xr:uid="{00000000-0005-0000-0000-00002A4D0000}"/>
    <cellStyle name="Standaard 4 3 3 4 2 6 3 2" xfId="27134" xr:uid="{00000000-0005-0000-0000-00002B4D0000}"/>
    <cellStyle name="Standaard 4 3 3 4 2 6 4" xfId="16836" xr:uid="{00000000-0005-0000-0000-00002C4D0000}"/>
    <cellStyle name="Standaard 4 3 3 4 2 6 5" xfId="27132" xr:uid="{00000000-0005-0000-0000-00002D4D0000}"/>
    <cellStyle name="Standaard 4 3 3 4 2 7" xfId="4817" xr:uid="{00000000-0005-0000-0000-00002E4D0000}"/>
    <cellStyle name="Standaard 4 3 3 4 2 7 2" xfId="27135" xr:uid="{00000000-0005-0000-0000-00002F4D0000}"/>
    <cellStyle name="Standaard 4 3 3 4 2 8" xfId="12145" xr:uid="{00000000-0005-0000-0000-0000304D0000}"/>
    <cellStyle name="Standaard 4 3 3 4 2 8 2" xfId="27136" xr:uid="{00000000-0005-0000-0000-0000314D0000}"/>
    <cellStyle name="Standaard 4 3 3 4 2 9" xfId="16813" xr:uid="{00000000-0005-0000-0000-0000324D0000}"/>
    <cellStyle name="Standaard 4 3 3 4 3" xfId="266" xr:uid="{00000000-0005-0000-0000-0000334D0000}"/>
    <cellStyle name="Standaard 4 3 3 4 3 2" xfId="657" xr:uid="{00000000-0005-0000-0000-0000344D0000}"/>
    <cellStyle name="Standaard 4 3 3 4 3 2 2" xfId="2215" xr:uid="{00000000-0005-0000-0000-0000354D0000}"/>
    <cellStyle name="Standaard 4 3 3 4 3 2 2 2" xfId="4546" xr:uid="{00000000-0005-0000-0000-0000364D0000}"/>
    <cellStyle name="Standaard 4 3 3 4 3 2 2 2 2" xfId="9213" xr:uid="{00000000-0005-0000-0000-0000374D0000}"/>
    <cellStyle name="Standaard 4 3 3 4 3 2 2 2 2 2" xfId="27141" xr:uid="{00000000-0005-0000-0000-0000384D0000}"/>
    <cellStyle name="Standaard 4 3 3 4 3 2 2 2 3" xfId="12172" xr:uid="{00000000-0005-0000-0000-0000394D0000}"/>
    <cellStyle name="Standaard 4 3 3 4 3 2 2 2 3 2" xfId="27142" xr:uid="{00000000-0005-0000-0000-00003A4D0000}"/>
    <cellStyle name="Standaard 4 3 3 4 3 2 2 2 4" xfId="16840" xr:uid="{00000000-0005-0000-0000-00003B4D0000}"/>
    <cellStyle name="Standaard 4 3 3 4 3 2 2 2 5" xfId="27140" xr:uid="{00000000-0005-0000-0000-00003C4D0000}"/>
    <cellStyle name="Standaard 4 3 3 4 3 2 2 3" xfId="6882" xr:uid="{00000000-0005-0000-0000-00003D4D0000}"/>
    <cellStyle name="Standaard 4 3 3 4 3 2 2 3 2" xfId="27143" xr:uid="{00000000-0005-0000-0000-00003E4D0000}"/>
    <cellStyle name="Standaard 4 3 3 4 3 2 2 4" xfId="12171" xr:uid="{00000000-0005-0000-0000-00003F4D0000}"/>
    <cellStyle name="Standaard 4 3 3 4 3 2 2 4 2" xfId="27144" xr:uid="{00000000-0005-0000-0000-0000404D0000}"/>
    <cellStyle name="Standaard 4 3 3 4 3 2 2 5" xfId="16839" xr:uid="{00000000-0005-0000-0000-0000414D0000}"/>
    <cellStyle name="Standaard 4 3 3 4 3 2 2 6" xfId="27139" xr:uid="{00000000-0005-0000-0000-0000424D0000}"/>
    <cellStyle name="Standaard 4 3 3 4 3 2 3" xfId="1438" xr:uid="{00000000-0005-0000-0000-0000434D0000}"/>
    <cellStyle name="Standaard 4 3 3 4 3 2 3 2" xfId="3769" xr:uid="{00000000-0005-0000-0000-0000444D0000}"/>
    <cellStyle name="Standaard 4 3 3 4 3 2 3 2 2" xfId="8436" xr:uid="{00000000-0005-0000-0000-0000454D0000}"/>
    <cellStyle name="Standaard 4 3 3 4 3 2 3 2 2 2" xfId="27147" xr:uid="{00000000-0005-0000-0000-0000464D0000}"/>
    <cellStyle name="Standaard 4 3 3 4 3 2 3 2 3" xfId="12174" xr:uid="{00000000-0005-0000-0000-0000474D0000}"/>
    <cellStyle name="Standaard 4 3 3 4 3 2 3 2 3 2" xfId="27148" xr:uid="{00000000-0005-0000-0000-0000484D0000}"/>
    <cellStyle name="Standaard 4 3 3 4 3 2 3 2 4" xfId="16842" xr:uid="{00000000-0005-0000-0000-0000494D0000}"/>
    <cellStyle name="Standaard 4 3 3 4 3 2 3 2 5" xfId="27146" xr:uid="{00000000-0005-0000-0000-00004A4D0000}"/>
    <cellStyle name="Standaard 4 3 3 4 3 2 3 3" xfId="6105" xr:uid="{00000000-0005-0000-0000-00004B4D0000}"/>
    <cellStyle name="Standaard 4 3 3 4 3 2 3 3 2" xfId="27149" xr:uid="{00000000-0005-0000-0000-00004C4D0000}"/>
    <cellStyle name="Standaard 4 3 3 4 3 2 3 4" xfId="12173" xr:uid="{00000000-0005-0000-0000-00004D4D0000}"/>
    <cellStyle name="Standaard 4 3 3 4 3 2 3 4 2" xfId="27150" xr:uid="{00000000-0005-0000-0000-00004E4D0000}"/>
    <cellStyle name="Standaard 4 3 3 4 3 2 3 5" xfId="16841" xr:uid="{00000000-0005-0000-0000-00004F4D0000}"/>
    <cellStyle name="Standaard 4 3 3 4 3 2 3 6" xfId="27145" xr:uid="{00000000-0005-0000-0000-0000504D0000}"/>
    <cellStyle name="Standaard 4 3 3 4 3 2 4" xfId="2992" xr:uid="{00000000-0005-0000-0000-0000514D0000}"/>
    <cellStyle name="Standaard 4 3 3 4 3 2 4 2" xfId="7659" xr:uid="{00000000-0005-0000-0000-0000524D0000}"/>
    <cellStyle name="Standaard 4 3 3 4 3 2 4 2 2" xfId="27152" xr:uid="{00000000-0005-0000-0000-0000534D0000}"/>
    <cellStyle name="Standaard 4 3 3 4 3 2 4 3" xfId="12175" xr:uid="{00000000-0005-0000-0000-0000544D0000}"/>
    <cellStyle name="Standaard 4 3 3 4 3 2 4 3 2" xfId="27153" xr:uid="{00000000-0005-0000-0000-0000554D0000}"/>
    <cellStyle name="Standaard 4 3 3 4 3 2 4 4" xfId="16843" xr:uid="{00000000-0005-0000-0000-0000564D0000}"/>
    <cellStyle name="Standaard 4 3 3 4 3 2 4 5" xfId="27151" xr:uid="{00000000-0005-0000-0000-0000574D0000}"/>
    <cellStyle name="Standaard 4 3 3 4 3 2 5" xfId="5328" xr:uid="{00000000-0005-0000-0000-0000584D0000}"/>
    <cellStyle name="Standaard 4 3 3 4 3 2 5 2" xfId="27154" xr:uid="{00000000-0005-0000-0000-0000594D0000}"/>
    <cellStyle name="Standaard 4 3 3 4 3 2 6" xfId="12170" xr:uid="{00000000-0005-0000-0000-00005A4D0000}"/>
    <cellStyle name="Standaard 4 3 3 4 3 2 6 2" xfId="27155" xr:uid="{00000000-0005-0000-0000-00005B4D0000}"/>
    <cellStyle name="Standaard 4 3 3 4 3 2 7" xfId="16838" xr:uid="{00000000-0005-0000-0000-00005C4D0000}"/>
    <cellStyle name="Standaard 4 3 3 4 3 2 8" xfId="27138" xr:uid="{00000000-0005-0000-0000-00005D4D0000}"/>
    <cellStyle name="Standaard 4 3 3 4 3 3" xfId="1827" xr:uid="{00000000-0005-0000-0000-00005E4D0000}"/>
    <cellStyle name="Standaard 4 3 3 4 3 3 2" xfId="4158" xr:uid="{00000000-0005-0000-0000-00005F4D0000}"/>
    <cellStyle name="Standaard 4 3 3 4 3 3 2 2" xfId="8825" xr:uid="{00000000-0005-0000-0000-0000604D0000}"/>
    <cellStyle name="Standaard 4 3 3 4 3 3 2 2 2" xfId="27158" xr:uid="{00000000-0005-0000-0000-0000614D0000}"/>
    <cellStyle name="Standaard 4 3 3 4 3 3 2 3" xfId="12177" xr:uid="{00000000-0005-0000-0000-0000624D0000}"/>
    <cellStyle name="Standaard 4 3 3 4 3 3 2 3 2" xfId="27159" xr:uid="{00000000-0005-0000-0000-0000634D0000}"/>
    <cellStyle name="Standaard 4 3 3 4 3 3 2 4" xfId="16845" xr:uid="{00000000-0005-0000-0000-0000644D0000}"/>
    <cellStyle name="Standaard 4 3 3 4 3 3 2 5" xfId="27157" xr:uid="{00000000-0005-0000-0000-0000654D0000}"/>
    <cellStyle name="Standaard 4 3 3 4 3 3 3" xfId="6494" xr:uid="{00000000-0005-0000-0000-0000664D0000}"/>
    <cellStyle name="Standaard 4 3 3 4 3 3 3 2" xfId="27160" xr:uid="{00000000-0005-0000-0000-0000674D0000}"/>
    <cellStyle name="Standaard 4 3 3 4 3 3 4" xfId="12176" xr:uid="{00000000-0005-0000-0000-0000684D0000}"/>
    <cellStyle name="Standaard 4 3 3 4 3 3 4 2" xfId="27161" xr:uid="{00000000-0005-0000-0000-0000694D0000}"/>
    <cellStyle name="Standaard 4 3 3 4 3 3 5" xfId="16844" xr:uid="{00000000-0005-0000-0000-00006A4D0000}"/>
    <cellStyle name="Standaard 4 3 3 4 3 3 6" xfId="27156" xr:uid="{00000000-0005-0000-0000-00006B4D0000}"/>
    <cellStyle name="Standaard 4 3 3 4 3 4" xfId="1050" xr:uid="{00000000-0005-0000-0000-00006C4D0000}"/>
    <cellStyle name="Standaard 4 3 3 4 3 4 2" xfId="3381" xr:uid="{00000000-0005-0000-0000-00006D4D0000}"/>
    <cellStyle name="Standaard 4 3 3 4 3 4 2 2" xfId="8048" xr:uid="{00000000-0005-0000-0000-00006E4D0000}"/>
    <cellStyle name="Standaard 4 3 3 4 3 4 2 2 2" xfId="27164" xr:uid="{00000000-0005-0000-0000-00006F4D0000}"/>
    <cellStyle name="Standaard 4 3 3 4 3 4 2 3" xfId="12179" xr:uid="{00000000-0005-0000-0000-0000704D0000}"/>
    <cellStyle name="Standaard 4 3 3 4 3 4 2 3 2" xfId="27165" xr:uid="{00000000-0005-0000-0000-0000714D0000}"/>
    <cellStyle name="Standaard 4 3 3 4 3 4 2 4" xfId="16847" xr:uid="{00000000-0005-0000-0000-0000724D0000}"/>
    <cellStyle name="Standaard 4 3 3 4 3 4 2 5" xfId="27163" xr:uid="{00000000-0005-0000-0000-0000734D0000}"/>
    <cellStyle name="Standaard 4 3 3 4 3 4 3" xfId="5717" xr:uid="{00000000-0005-0000-0000-0000744D0000}"/>
    <cellStyle name="Standaard 4 3 3 4 3 4 3 2" xfId="27166" xr:uid="{00000000-0005-0000-0000-0000754D0000}"/>
    <cellStyle name="Standaard 4 3 3 4 3 4 4" xfId="12178" xr:uid="{00000000-0005-0000-0000-0000764D0000}"/>
    <cellStyle name="Standaard 4 3 3 4 3 4 4 2" xfId="27167" xr:uid="{00000000-0005-0000-0000-0000774D0000}"/>
    <cellStyle name="Standaard 4 3 3 4 3 4 5" xfId="16846" xr:uid="{00000000-0005-0000-0000-0000784D0000}"/>
    <cellStyle name="Standaard 4 3 3 4 3 4 6" xfId="27162" xr:uid="{00000000-0005-0000-0000-0000794D0000}"/>
    <cellStyle name="Standaard 4 3 3 4 3 5" xfId="2604" xr:uid="{00000000-0005-0000-0000-00007A4D0000}"/>
    <cellStyle name="Standaard 4 3 3 4 3 5 2" xfId="7271" xr:uid="{00000000-0005-0000-0000-00007B4D0000}"/>
    <cellStyle name="Standaard 4 3 3 4 3 5 2 2" xfId="27169" xr:uid="{00000000-0005-0000-0000-00007C4D0000}"/>
    <cellStyle name="Standaard 4 3 3 4 3 5 3" xfId="12180" xr:uid="{00000000-0005-0000-0000-00007D4D0000}"/>
    <cellStyle name="Standaard 4 3 3 4 3 5 3 2" xfId="27170" xr:uid="{00000000-0005-0000-0000-00007E4D0000}"/>
    <cellStyle name="Standaard 4 3 3 4 3 5 4" xfId="16848" xr:uid="{00000000-0005-0000-0000-00007F4D0000}"/>
    <cellStyle name="Standaard 4 3 3 4 3 5 5" xfId="27168" xr:uid="{00000000-0005-0000-0000-0000804D0000}"/>
    <cellStyle name="Standaard 4 3 3 4 3 6" xfId="4940" xr:uid="{00000000-0005-0000-0000-0000814D0000}"/>
    <cellStyle name="Standaard 4 3 3 4 3 6 2" xfId="27171" xr:uid="{00000000-0005-0000-0000-0000824D0000}"/>
    <cellStyle name="Standaard 4 3 3 4 3 7" xfId="12169" xr:uid="{00000000-0005-0000-0000-0000834D0000}"/>
    <cellStyle name="Standaard 4 3 3 4 3 7 2" xfId="27172" xr:uid="{00000000-0005-0000-0000-0000844D0000}"/>
    <cellStyle name="Standaard 4 3 3 4 3 8" xfId="16837" xr:uid="{00000000-0005-0000-0000-0000854D0000}"/>
    <cellStyle name="Standaard 4 3 3 4 3 9" xfId="27137" xr:uid="{00000000-0005-0000-0000-0000864D0000}"/>
    <cellStyle name="Standaard 4 3 3 4 4" xfId="463" xr:uid="{00000000-0005-0000-0000-0000874D0000}"/>
    <cellStyle name="Standaard 4 3 3 4 4 2" xfId="2021" xr:uid="{00000000-0005-0000-0000-0000884D0000}"/>
    <cellStyle name="Standaard 4 3 3 4 4 2 2" xfId="4352" xr:uid="{00000000-0005-0000-0000-0000894D0000}"/>
    <cellStyle name="Standaard 4 3 3 4 4 2 2 2" xfId="9019" xr:uid="{00000000-0005-0000-0000-00008A4D0000}"/>
    <cellStyle name="Standaard 4 3 3 4 4 2 2 2 2" xfId="27176" xr:uid="{00000000-0005-0000-0000-00008B4D0000}"/>
    <cellStyle name="Standaard 4 3 3 4 4 2 2 3" xfId="12183" xr:uid="{00000000-0005-0000-0000-00008C4D0000}"/>
    <cellStyle name="Standaard 4 3 3 4 4 2 2 3 2" xfId="27177" xr:uid="{00000000-0005-0000-0000-00008D4D0000}"/>
    <cellStyle name="Standaard 4 3 3 4 4 2 2 4" xfId="16851" xr:uid="{00000000-0005-0000-0000-00008E4D0000}"/>
    <cellStyle name="Standaard 4 3 3 4 4 2 2 5" xfId="27175" xr:uid="{00000000-0005-0000-0000-00008F4D0000}"/>
    <cellStyle name="Standaard 4 3 3 4 4 2 3" xfId="6688" xr:uid="{00000000-0005-0000-0000-0000904D0000}"/>
    <cellStyle name="Standaard 4 3 3 4 4 2 3 2" xfId="27178" xr:uid="{00000000-0005-0000-0000-0000914D0000}"/>
    <cellStyle name="Standaard 4 3 3 4 4 2 4" xfId="12182" xr:uid="{00000000-0005-0000-0000-0000924D0000}"/>
    <cellStyle name="Standaard 4 3 3 4 4 2 4 2" xfId="27179" xr:uid="{00000000-0005-0000-0000-0000934D0000}"/>
    <cellStyle name="Standaard 4 3 3 4 4 2 5" xfId="16850" xr:uid="{00000000-0005-0000-0000-0000944D0000}"/>
    <cellStyle name="Standaard 4 3 3 4 4 2 6" xfId="27174" xr:uid="{00000000-0005-0000-0000-0000954D0000}"/>
    <cellStyle name="Standaard 4 3 3 4 4 3" xfId="1244" xr:uid="{00000000-0005-0000-0000-0000964D0000}"/>
    <cellStyle name="Standaard 4 3 3 4 4 3 2" xfId="3575" xr:uid="{00000000-0005-0000-0000-0000974D0000}"/>
    <cellStyle name="Standaard 4 3 3 4 4 3 2 2" xfId="8242" xr:uid="{00000000-0005-0000-0000-0000984D0000}"/>
    <cellStyle name="Standaard 4 3 3 4 4 3 2 2 2" xfId="27182" xr:uid="{00000000-0005-0000-0000-0000994D0000}"/>
    <cellStyle name="Standaard 4 3 3 4 4 3 2 3" xfId="12185" xr:uid="{00000000-0005-0000-0000-00009A4D0000}"/>
    <cellStyle name="Standaard 4 3 3 4 4 3 2 3 2" xfId="27183" xr:uid="{00000000-0005-0000-0000-00009B4D0000}"/>
    <cellStyle name="Standaard 4 3 3 4 4 3 2 4" xfId="16853" xr:uid="{00000000-0005-0000-0000-00009C4D0000}"/>
    <cellStyle name="Standaard 4 3 3 4 4 3 2 5" xfId="27181" xr:uid="{00000000-0005-0000-0000-00009D4D0000}"/>
    <cellStyle name="Standaard 4 3 3 4 4 3 3" xfId="5911" xr:uid="{00000000-0005-0000-0000-00009E4D0000}"/>
    <cellStyle name="Standaard 4 3 3 4 4 3 3 2" xfId="27184" xr:uid="{00000000-0005-0000-0000-00009F4D0000}"/>
    <cellStyle name="Standaard 4 3 3 4 4 3 4" xfId="12184" xr:uid="{00000000-0005-0000-0000-0000A04D0000}"/>
    <cellStyle name="Standaard 4 3 3 4 4 3 4 2" xfId="27185" xr:uid="{00000000-0005-0000-0000-0000A14D0000}"/>
    <cellStyle name="Standaard 4 3 3 4 4 3 5" xfId="16852" xr:uid="{00000000-0005-0000-0000-0000A24D0000}"/>
    <cellStyle name="Standaard 4 3 3 4 4 3 6" xfId="27180" xr:uid="{00000000-0005-0000-0000-0000A34D0000}"/>
    <cellStyle name="Standaard 4 3 3 4 4 4" xfId="2798" xr:uid="{00000000-0005-0000-0000-0000A44D0000}"/>
    <cellStyle name="Standaard 4 3 3 4 4 4 2" xfId="7465" xr:uid="{00000000-0005-0000-0000-0000A54D0000}"/>
    <cellStyle name="Standaard 4 3 3 4 4 4 2 2" xfId="27187" xr:uid="{00000000-0005-0000-0000-0000A64D0000}"/>
    <cellStyle name="Standaard 4 3 3 4 4 4 3" xfId="12186" xr:uid="{00000000-0005-0000-0000-0000A74D0000}"/>
    <cellStyle name="Standaard 4 3 3 4 4 4 3 2" xfId="27188" xr:uid="{00000000-0005-0000-0000-0000A84D0000}"/>
    <cellStyle name="Standaard 4 3 3 4 4 4 4" xfId="16854" xr:uid="{00000000-0005-0000-0000-0000A94D0000}"/>
    <cellStyle name="Standaard 4 3 3 4 4 4 5" xfId="27186" xr:uid="{00000000-0005-0000-0000-0000AA4D0000}"/>
    <cellStyle name="Standaard 4 3 3 4 4 5" xfId="5134" xr:uid="{00000000-0005-0000-0000-0000AB4D0000}"/>
    <cellStyle name="Standaard 4 3 3 4 4 5 2" xfId="27189" xr:uid="{00000000-0005-0000-0000-0000AC4D0000}"/>
    <cellStyle name="Standaard 4 3 3 4 4 6" xfId="12181" xr:uid="{00000000-0005-0000-0000-0000AD4D0000}"/>
    <cellStyle name="Standaard 4 3 3 4 4 6 2" xfId="27190" xr:uid="{00000000-0005-0000-0000-0000AE4D0000}"/>
    <cellStyle name="Standaard 4 3 3 4 4 7" xfId="16849" xr:uid="{00000000-0005-0000-0000-0000AF4D0000}"/>
    <cellStyle name="Standaard 4 3 3 4 4 8" xfId="27173" xr:uid="{00000000-0005-0000-0000-0000B04D0000}"/>
    <cellStyle name="Standaard 4 3 3 4 5" xfId="1633" xr:uid="{00000000-0005-0000-0000-0000B14D0000}"/>
    <cellStyle name="Standaard 4 3 3 4 5 2" xfId="3964" xr:uid="{00000000-0005-0000-0000-0000B24D0000}"/>
    <cellStyle name="Standaard 4 3 3 4 5 2 2" xfId="8631" xr:uid="{00000000-0005-0000-0000-0000B34D0000}"/>
    <cellStyle name="Standaard 4 3 3 4 5 2 2 2" xfId="27193" xr:uid="{00000000-0005-0000-0000-0000B44D0000}"/>
    <cellStyle name="Standaard 4 3 3 4 5 2 3" xfId="12188" xr:uid="{00000000-0005-0000-0000-0000B54D0000}"/>
    <cellStyle name="Standaard 4 3 3 4 5 2 3 2" xfId="27194" xr:uid="{00000000-0005-0000-0000-0000B64D0000}"/>
    <cellStyle name="Standaard 4 3 3 4 5 2 4" xfId="16856" xr:uid="{00000000-0005-0000-0000-0000B74D0000}"/>
    <cellStyle name="Standaard 4 3 3 4 5 2 5" xfId="27192" xr:uid="{00000000-0005-0000-0000-0000B84D0000}"/>
    <cellStyle name="Standaard 4 3 3 4 5 3" xfId="6300" xr:uid="{00000000-0005-0000-0000-0000B94D0000}"/>
    <cellStyle name="Standaard 4 3 3 4 5 3 2" xfId="27195" xr:uid="{00000000-0005-0000-0000-0000BA4D0000}"/>
    <cellStyle name="Standaard 4 3 3 4 5 4" xfId="12187" xr:uid="{00000000-0005-0000-0000-0000BB4D0000}"/>
    <cellStyle name="Standaard 4 3 3 4 5 4 2" xfId="27196" xr:uid="{00000000-0005-0000-0000-0000BC4D0000}"/>
    <cellStyle name="Standaard 4 3 3 4 5 5" xfId="16855" xr:uid="{00000000-0005-0000-0000-0000BD4D0000}"/>
    <cellStyle name="Standaard 4 3 3 4 5 6" xfId="27191" xr:uid="{00000000-0005-0000-0000-0000BE4D0000}"/>
    <cellStyle name="Standaard 4 3 3 4 6" xfId="856" xr:uid="{00000000-0005-0000-0000-0000BF4D0000}"/>
    <cellStyle name="Standaard 4 3 3 4 6 2" xfId="3187" xr:uid="{00000000-0005-0000-0000-0000C04D0000}"/>
    <cellStyle name="Standaard 4 3 3 4 6 2 2" xfId="7854" xr:uid="{00000000-0005-0000-0000-0000C14D0000}"/>
    <cellStyle name="Standaard 4 3 3 4 6 2 2 2" xfId="27199" xr:uid="{00000000-0005-0000-0000-0000C24D0000}"/>
    <cellStyle name="Standaard 4 3 3 4 6 2 3" xfId="12190" xr:uid="{00000000-0005-0000-0000-0000C34D0000}"/>
    <cellStyle name="Standaard 4 3 3 4 6 2 3 2" xfId="27200" xr:uid="{00000000-0005-0000-0000-0000C44D0000}"/>
    <cellStyle name="Standaard 4 3 3 4 6 2 4" xfId="16858" xr:uid="{00000000-0005-0000-0000-0000C54D0000}"/>
    <cellStyle name="Standaard 4 3 3 4 6 2 5" xfId="27198" xr:uid="{00000000-0005-0000-0000-0000C64D0000}"/>
    <cellStyle name="Standaard 4 3 3 4 6 3" xfId="5523" xr:uid="{00000000-0005-0000-0000-0000C74D0000}"/>
    <cellStyle name="Standaard 4 3 3 4 6 3 2" xfId="27201" xr:uid="{00000000-0005-0000-0000-0000C84D0000}"/>
    <cellStyle name="Standaard 4 3 3 4 6 4" xfId="12189" xr:uid="{00000000-0005-0000-0000-0000C94D0000}"/>
    <cellStyle name="Standaard 4 3 3 4 6 4 2" xfId="27202" xr:uid="{00000000-0005-0000-0000-0000CA4D0000}"/>
    <cellStyle name="Standaard 4 3 3 4 6 5" xfId="16857" xr:uid="{00000000-0005-0000-0000-0000CB4D0000}"/>
    <cellStyle name="Standaard 4 3 3 4 6 6" xfId="27197" xr:uid="{00000000-0005-0000-0000-0000CC4D0000}"/>
    <cellStyle name="Standaard 4 3 3 4 7" xfId="2410" xr:uid="{00000000-0005-0000-0000-0000CD4D0000}"/>
    <cellStyle name="Standaard 4 3 3 4 7 2" xfId="7077" xr:uid="{00000000-0005-0000-0000-0000CE4D0000}"/>
    <cellStyle name="Standaard 4 3 3 4 7 2 2" xfId="27204" xr:uid="{00000000-0005-0000-0000-0000CF4D0000}"/>
    <cellStyle name="Standaard 4 3 3 4 7 3" xfId="12191" xr:uid="{00000000-0005-0000-0000-0000D04D0000}"/>
    <cellStyle name="Standaard 4 3 3 4 7 3 2" xfId="27205" xr:uid="{00000000-0005-0000-0000-0000D14D0000}"/>
    <cellStyle name="Standaard 4 3 3 4 7 4" xfId="16859" xr:uid="{00000000-0005-0000-0000-0000D24D0000}"/>
    <cellStyle name="Standaard 4 3 3 4 7 5" xfId="27203" xr:uid="{00000000-0005-0000-0000-0000D34D0000}"/>
    <cellStyle name="Standaard 4 3 3 4 8" xfId="4718" xr:uid="{00000000-0005-0000-0000-0000D44D0000}"/>
    <cellStyle name="Standaard 4 3 3 4 8 2" xfId="27206" xr:uid="{00000000-0005-0000-0000-0000D54D0000}"/>
    <cellStyle name="Standaard 4 3 3 4 9" xfId="12144" xr:uid="{00000000-0005-0000-0000-0000D64D0000}"/>
    <cellStyle name="Standaard 4 3 3 4 9 2" xfId="27207" xr:uid="{00000000-0005-0000-0000-0000D74D0000}"/>
    <cellStyle name="Standaard 4 3 3 5" xfId="125" xr:uid="{00000000-0005-0000-0000-0000D84D0000}"/>
    <cellStyle name="Standaard 4 3 3 5 10" xfId="27208" xr:uid="{00000000-0005-0000-0000-0000D94D0000}"/>
    <cellStyle name="Standaard 4 3 3 5 2" xfId="319" xr:uid="{00000000-0005-0000-0000-0000DA4D0000}"/>
    <cellStyle name="Standaard 4 3 3 5 2 2" xfId="710" xr:uid="{00000000-0005-0000-0000-0000DB4D0000}"/>
    <cellStyle name="Standaard 4 3 3 5 2 2 2" xfId="2268" xr:uid="{00000000-0005-0000-0000-0000DC4D0000}"/>
    <cellStyle name="Standaard 4 3 3 5 2 2 2 2" xfId="4599" xr:uid="{00000000-0005-0000-0000-0000DD4D0000}"/>
    <cellStyle name="Standaard 4 3 3 5 2 2 2 2 2" xfId="9266" xr:uid="{00000000-0005-0000-0000-0000DE4D0000}"/>
    <cellStyle name="Standaard 4 3 3 5 2 2 2 2 2 2" xfId="27213" xr:uid="{00000000-0005-0000-0000-0000DF4D0000}"/>
    <cellStyle name="Standaard 4 3 3 5 2 2 2 2 3" xfId="12196" xr:uid="{00000000-0005-0000-0000-0000E04D0000}"/>
    <cellStyle name="Standaard 4 3 3 5 2 2 2 2 3 2" xfId="27214" xr:uid="{00000000-0005-0000-0000-0000E14D0000}"/>
    <cellStyle name="Standaard 4 3 3 5 2 2 2 2 4" xfId="16864" xr:uid="{00000000-0005-0000-0000-0000E24D0000}"/>
    <cellStyle name="Standaard 4 3 3 5 2 2 2 2 5" xfId="27212" xr:uid="{00000000-0005-0000-0000-0000E34D0000}"/>
    <cellStyle name="Standaard 4 3 3 5 2 2 2 3" xfId="6935" xr:uid="{00000000-0005-0000-0000-0000E44D0000}"/>
    <cellStyle name="Standaard 4 3 3 5 2 2 2 3 2" xfId="27215" xr:uid="{00000000-0005-0000-0000-0000E54D0000}"/>
    <cellStyle name="Standaard 4 3 3 5 2 2 2 4" xfId="12195" xr:uid="{00000000-0005-0000-0000-0000E64D0000}"/>
    <cellStyle name="Standaard 4 3 3 5 2 2 2 4 2" xfId="27216" xr:uid="{00000000-0005-0000-0000-0000E74D0000}"/>
    <cellStyle name="Standaard 4 3 3 5 2 2 2 5" xfId="16863" xr:uid="{00000000-0005-0000-0000-0000E84D0000}"/>
    <cellStyle name="Standaard 4 3 3 5 2 2 2 6" xfId="27211" xr:uid="{00000000-0005-0000-0000-0000E94D0000}"/>
    <cellStyle name="Standaard 4 3 3 5 2 2 3" xfId="1491" xr:uid="{00000000-0005-0000-0000-0000EA4D0000}"/>
    <cellStyle name="Standaard 4 3 3 5 2 2 3 2" xfId="3822" xr:uid="{00000000-0005-0000-0000-0000EB4D0000}"/>
    <cellStyle name="Standaard 4 3 3 5 2 2 3 2 2" xfId="8489" xr:uid="{00000000-0005-0000-0000-0000EC4D0000}"/>
    <cellStyle name="Standaard 4 3 3 5 2 2 3 2 2 2" xfId="27219" xr:uid="{00000000-0005-0000-0000-0000ED4D0000}"/>
    <cellStyle name="Standaard 4 3 3 5 2 2 3 2 3" xfId="12198" xr:uid="{00000000-0005-0000-0000-0000EE4D0000}"/>
    <cellStyle name="Standaard 4 3 3 5 2 2 3 2 3 2" xfId="27220" xr:uid="{00000000-0005-0000-0000-0000EF4D0000}"/>
    <cellStyle name="Standaard 4 3 3 5 2 2 3 2 4" xfId="16866" xr:uid="{00000000-0005-0000-0000-0000F04D0000}"/>
    <cellStyle name="Standaard 4 3 3 5 2 2 3 2 5" xfId="27218" xr:uid="{00000000-0005-0000-0000-0000F14D0000}"/>
    <cellStyle name="Standaard 4 3 3 5 2 2 3 3" xfId="6158" xr:uid="{00000000-0005-0000-0000-0000F24D0000}"/>
    <cellStyle name="Standaard 4 3 3 5 2 2 3 3 2" xfId="27221" xr:uid="{00000000-0005-0000-0000-0000F34D0000}"/>
    <cellStyle name="Standaard 4 3 3 5 2 2 3 4" xfId="12197" xr:uid="{00000000-0005-0000-0000-0000F44D0000}"/>
    <cellStyle name="Standaard 4 3 3 5 2 2 3 4 2" xfId="27222" xr:uid="{00000000-0005-0000-0000-0000F54D0000}"/>
    <cellStyle name="Standaard 4 3 3 5 2 2 3 5" xfId="16865" xr:uid="{00000000-0005-0000-0000-0000F64D0000}"/>
    <cellStyle name="Standaard 4 3 3 5 2 2 3 6" xfId="27217" xr:uid="{00000000-0005-0000-0000-0000F74D0000}"/>
    <cellStyle name="Standaard 4 3 3 5 2 2 4" xfId="3045" xr:uid="{00000000-0005-0000-0000-0000F84D0000}"/>
    <cellStyle name="Standaard 4 3 3 5 2 2 4 2" xfId="7712" xr:uid="{00000000-0005-0000-0000-0000F94D0000}"/>
    <cellStyle name="Standaard 4 3 3 5 2 2 4 2 2" xfId="27224" xr:uid="{00000000-0005-0000-0000-0000FA4D0000}"/>
    <cellStyle name="Standaard 4 3 3 5 2 2 4 3" xfId="12199" xr:uid="{00000000-0005-0000-0000-0000FB4D0000}"/>
    <cellStyle name="Standaard 4 3 3 5 2 2 4 3 2" xfId="27225" xr:uid="{00000000-0005-0000-0000-0000FC4D0000}"/>
    <cellStyle name="Standaard 4 3 3 5 2 2 4 4" xfId="16867" xr:uid="{00000000-0005-0000-0000-0000FD4D0000}"/>
    <cellStyle name="Standaard 4 3 3 5 2 2 4 5" xfId="27223" xr:uid="{00000000-0005-0000-0000-0000FE4D0000}"/>
    <cellStyle name="Standaard 4 3 3 5 2 2 5" xfId="5381" xr:uid="{00000000-0005-0000-0000-0000FF4D0000}"/>
    <cellStyle name="Standaard 4 3 3 5 2 2 5 2" xfId="27226" xr:uid="{00000000-0005-0000-0000-0000004E0000}"/>
    <cellStyle name="Standaard 4 3 3 5 2 2 6" xfId="12194" xr:uid="{00000000-0005-0000-0000-0000014E0000}"/>
    <cellStyle name="Standaard 4 3 3 5 2 2 6 2" xfId="27227" xr:uid="{00000000-0005-0000-0000-0000024E0000}"/>
    <cellStyle name="Standaard 4 3 3 5 2 2 7" xfId="16862" xr:uid="{00000000-0005-0000-0000-0000034E0000}"/>
    <cellStyle name="Standaard 4 3 3 5 2 2 8" xfId="27210" xr:uid="{00000000-0005-0000-0000-0000044E0000}"/>
    <cellStyle name="Standaard 4 3 3 5 2 3" xfId="1880" xr:uid="{00000000-0005-0000-0000-0000054E0000}"/>
    <cellStyle name="Standaard 4 3 3 5 2 3 2" xfId="4211" xr:uid="{00000000-0005-0000-0000-0000064E0000}"/>
    <cellStyle name="Standaard 4 3 3 5 2 3 2 2" xfId="8878" xr:uid="{00000000-0005-0000-0000-0000074E0000}"/>
    <cellStyle name="Standaard 4 3 3 5 2 3 2 2 2" xfId="27230" xr:uid="{00000000-0005-0000-0000-0000084E0000}"/>
    <cellStyle name="Standaard 4 3 3 5 2 3 2 3" xfId="12201" xr:uid="{00000000-0005-0000-0000-0000094E0000}"/>
    <cellStyle name="Standaard 4 3 3 5 2 3 2 3 2" xfId="27231" xr:uid="{00000000-0005-0000-0000-00000A4E0000}"/>
    <cellStyle name="Standaard 4 3 3 5 2 3 2 4" xfId="16869" xr:uid="{00000000-0005-0000-0000-00000B4E0000}"/>
    <cellStyle name="Standaard 4 3 3 5 2 3 2 5" xfId="27229" xr:uid="{00000000-0005-0000-0000-00000C4E0000}"/>
    <cellStyle name="Standaard 4 3 3 5 2 3 3" xfId="6547" xr:uid="{00000000-0005-0000-0000-00000D4E0000}"/>
    <cellStyle name="Standaard 4 3 3 5 2 3 3 2" xfId="27232" xr:uid="{00000000-0005-0000-0000-00000E4E0000}"/>
    <cellStyle name="Standaard 4 3 3 5 2 3 4" xfId="12200" xr:uid="{00000000-0005-0000-0000-00000F4E0000}"/>
    <cellStyle name="Standaard 4 3 3 5 2 3 4 2" xfId="27233" xr:uid="{00000000-0005-0000-0000-0000104E0000}"/>
    <cellStyle name="Standaard 4 3 3 5 2 3 5" xfId="16868" xr:uid="{00000000-0005-0000-0000-0000114E0000}"/>
    <cellStyle name="Standaard 4 3 3 5 2 3 6" xfId="27228" xr:uid="{00000000-0005-0000-0000-0000124E0000}"/>
    <cellStyle name="Standaard 4 3 3 5 2 4" xfId="1103" xr:uid="{00000000-0005-0000-0000-0000134E0000}"/>
    <cellStyle name="Standaard 4 3 3 5 2 4 2" xfId="3434" xr:uid="{00000000-0005-0000-0000-0000144E0000}"/>
    <cellStyle name="Standaard 4 3 3 5 2 4 2 2" xfId="8101" xr:uid="{00000000-0005-0000-0000-0000154E0000}"/>
    <cellStyle name="Standaard 4 3 3 5 2 4 2 2 2" xfId="27236" xr:uid="{00000000-0005-0000-0000-0000164E0000}"/>
    <cellStyle name="Standaard 4 3 3 5 2 4 2 3" xfId="12203" xr:uid="{00000000-0005-0000-0000-0000174E0000}"/>
    <cellStyle name="Standaard 4 3 3 5 2 4 2 3 2" xfId="27237" xr:uid="{00000000-0005-0000-0000-0000184E0000}"/>
    <cellStyle name="Standaard 4 3 3 5 2 4 2 4" xfId="16871" xr:uid="{00000000-0005-0000-0000-0000194E0000}"/>
    <cellStyle name="Standaard 4 3 3 5 2 4 2 5" xfId="27235" xr:uid="{00000000-0005-0000-0000-00001A4E0000}"/>
    <cellStyle name="Standaard 4 3 3 5 2 4 3" xfId="5770" xr:uid="{00000000-0005-0000-0000-00001B4E0000}"/>
    <cellStyle name="Standaard 4 3 3 5 2 4 3 2" xfId="27238" xr:uid="{00000000-0005-0000-0000-00001C4E0000}"/>
    <cellStyle name="Standaard 4 3 3 5 2 4 4" xfId="12202" xr:uid="{00000000-0005-0000-0000-00001D4E0000}"/>
    <cellStyle name="Standaard 4 3 3 5 2 4 4 2" xfId="27239" xr:uid="{00000000-0005-0000-0000-00001E4E0000}"/>
    <cellStyle name="Standaard 4 3 3 5 2 4 5" xfId="16870" xr:uid="{00000000-0005-0000-0000-00001F4E0000}"/>
    <cellStyle name="Standaard 4 3 3 5 2 4 6" xfId="27234" xr:uid="{00000000-0005-0000-0000-0000204E0000}"/>
    <cellStyle name="Standaard 4 3 3 5 2 5" xfId="2657" xr:uid="{00000000-0005-0000-0000-0000214E0000}"/>
    <cellStyle name="Standaard 4 3 3 5 2 5 2" xfId="7324" xr:uid="{00000000-0005-0000-0000-0000224E0000}"/>
    <cellStyle name="Standaard 4 3 3 5 2 5 2 2" xfId="27241" xr:uid="{00000000-0005-0000-0000-0000234E0000}"/>
    <cellStyle name="Standaard 4 3 3 5 2 5 3" xfId="12204" xr:uid="{00000000-0005-0000-0000-0000244E0000}"/>
    <cellStyle name="Standaard 4 3 3 5 2 5 3 2" xfId="27242" xr:uid="{00000000-0005-0000-0000-0000254E0000}"/>
    <cellStyle name="Standaard 4 3 3 5 2 5 4" xfId="16872" xr:uid="{00000000-0005-0000-0000-0000264E0000}"/>
    <cellStyle name="Standaard 4 3 3 5 2 5 5" xfId="27240" xr:uid="{00000000-0005-0000-0000-0000274E0000}"/>
    <cellStyle name="Standaard 4 3 3 5 2 6" xfId="4993" xr:uid="{00000000-0005-0000-0000-0000284E0000}"/>
    <cellStyle name="Standaard 4 3 3 5 2 6 2" xfId="27243" xr:uid="{00000000-0005-0000-0000-0000294E0000}"/>
    <cellStyle name="Standaard 4 3 3 5 2 7" xfId="12193" xr:uid="{00000000-0005-0000-0000-00002A4E0000}"/>
    <cellStyle name="Standaard 4 3 3 5 2 7 2" xfId="27244" xr:uid="{00000000-0005-0000-0000-00002B4E0000}"/>
    <cellStyle name="Standaard 4 3 3 5 2 8" xfId="16861" xr:uid="{00000000-0005-0000-0000-00002C4E0000}"/>
    <cellStyle name="Standaard 4 3 3 5 2 9" xfId="27209" xr:uid="{00000000-0005-0000-0000-00002D4E0000}"/>
    <cellStyle name="Standaard 4 3 3 5 3" xfId="516" xr:uid="{00000000-0005-0000-0000-00002E4E0000}"/>
    <cellStyle name="Standaard 4 3 3 5 3 2" xfId="2074" xr:uid="{00000000-0005-0000-0000-00002F4E0000}"/>
    <cellStyle name="Standaard 4 3 3 5 3 2 2" xfId="4405" xr:uid="{00000000-0005-0000-0000-0000304E0000}"/>
    <cellStyle name="Standaard 4 3 3 5 3 2 2 2" xfId="9072" xr:uid="{00000000-0005-0000-0000-0000314E0000}"/>
    <cellStyle name="Standaard 4 3 3 5 3 2 2 2 2" xfId="27248" xr:uid="{00000000-0005-0000-0000-0000324E0000}"/>
    <cellStyle name="Standaard 4 3 3 5 3 2 2 3" xfId="12207" xr:uid="{00000000-0005-0000-0000-0000334E0000}"/>
    <cellStyle name="Standaard 4 3 3 5 3 2 2 3 2" xfId="27249" xr:uid="{00000000-0005-0000-0000-0000344E0000}"/>
    <cellStyle name="Standaard 4 3 3 5 3 2 2 4" xfId="16875" xr:uid="{00000000-0005-0000-0000-0000354E0000}"/>
    <cellStyle name="Standaard 4 3 3 5 3 2 2 5" xfId="27247" xr:uid="{00000000-0005-0000-0000-0000364E0000}"/>
    <cellStyle name="Standaard 4 3 3 5 3 2 3" xfId="6741" xr:uid="{00000000-0005-0000-0000-0000374E0000}"/>
    <cellStyle name="Standaard 4 3 3 5 3 2 3 2" xfId="27250" xr:uid="{00000000-0005-0000-0000-0000384E0000}"/>
    <cellStyle name="Standaard 4 3 3 5 3 2 4" xfId="12206" xr:uid="{00000000-0005-0000-0000-0000394E0000}"/>
    <cellStyle name="Standaard 4 3 3 5 3 2 4 2" xfId="27251" xr:uid="{00000000-0005-0000-0000-00003A4E0000}"/>
    <cellStyle name="Standaard 4 3 3 5 3 2 5" xfId="16874" xr:uid="{00000000-0005-0000-0000-00003B4E0000}"/>
    <cellStyle name="Standaard 4 3 3 5 3 2 6" xfId="27246" xr:uid="{00000000-0005-0000-0000-00003C4E0000}"/>
    <cellStyle name="Standaard 4 3 3 5 3 3" xfId="1297" xr:uid="{00000000-0005-0000-0000-00003D4E0000}"/>
    <cellStyle name="Standaard 4 3 3 5 3 3 2" xfId="3628" xr:uid="{00000000-0005-0000-0000-00003E4E0000}"/>
    <cellStyle name="Standaard 4 3 3 5 3 3 2 2" xfId="8295" xr:uid="{00000000-0005-0000-0000-00003F4E0000}"/>
    <cellStyle name="Standaard 4 3 3 5 3 3 2 2 2" xfId="27254" xr:uid="{00000000-0005-0000-0000-0000404E0000}"/>
    <cellStyle name="Standaard 4 3 3 5 3 3 2 3" xfId="12209" xr:uid="{00000000-0005-0000-0000-0000414E0000}"/>
    <cellStyle name="Standaard 4 3 3 5 3 3 2 3 2" xfId="27255" xr:uid="{00000000-0005-0000-0000-0000424E0000}"/>
    <cellStyle name="Standaard 4 3 3 5 3 3 2 4" xfId="16877" xr:uid="{00000000-0005-0000-0000-0000434E0000}"/>
    <cellStyle name="Standaard 4 3 3 5 3 3 2 5" xfId="27253" xr:uid="{00000000-0005-0000-0000-0000444E0000}"/>
    <cellStyle name="Standaard 4 3 3 5 3 3 3" xfId="5964" xr:uid="{00000000-0005-0000-0000-0000454E0000}"/>
    <cellStyle name="Standaard 4 3 3 5 3 3 3 2" xfId="27256" xr:uid="{00000000-0005-0000-0000-0000464E0000}"/>
    <cellStyle name="Standaard 4 3 3 5 3 3 4" xfId="12208" xr:uid="{00000000-0005-0000-0000-0000474E0000}"/>
    <cellStyle name="Standaard 4 3 3 5 3 3 4 2" xfId="27257" xr:uid="{00000000-0005-0000-0000-0000484E0000}"/>
    <cellStyle name="Standaard 4 3 3 5 3 3 5" xfId="16876" xr:uid="{00000000-0005-0000-0000-0000494E0000}"/>
    <cellStyle name="Standaard 4 3 3 5 3 3 6" xfId="27252" xr:uid="{00000000-0005-0000-0000-00004A4E0000}"/>
    <cellStyle name="Standaard 4 3 3 5 3 4" xfId="2851" xr:uid="{00000000-0005-0000-0000-00004B4E0000}"/>
    <cellStyle name="Standaard 4 3 3 5 3 4 2" xfId="7518" xr:uid="{00000000-0005-0000-0000-00004C4E0000}"/>
    <cellStyle name="Standaard 4 3 3 5 3 4 2 2" xfId="27259" xr:uid="{00000000-0005-0000-0000-00004D4E0000}"/>
    <cellStyle name="Standaard 4 3 3 5 3 4 3" xfId="12210" xr:uid="{00000000-0005-0000-0000-00004E4E0000}"/>
    <cellStyle name="Standaard 4 3 3 5 3 4 3 2" xfId="27260" xr:uid="{00000000-0005-0000-0000-00004F4E0000}"/>
    <cellStyle name="Standaard 4 3 3 5 3 4 4" xfId="16878" xr:uid="{00000000-0005-0000-0000-0000504E0000}"/>
    <cellStyle name="Standaard 4 3 3 5 3 4 5" xfId="27258" xr:uid="{00000000-0005-0000-0000-0000514E0000}"/>
    <cellStyle name="Standaard 4 3 3 5 3 5" xfId="5187" xr:uid="{00000000-0005-0000-0000-0000524E0000}"/>
    <cellStyle name="Standaard 4 3 3 5 3 5 2" xfId="27261" xr:uid="{00000000-0005-0000-0000-0000534E0000}"/>
    <cellStyle name="Standaard 4 3 3 5 3 6" xfId="12205" xr:uid="{00000000-0005-0000-0000-0000544E0000}"/>
    <cellStyle name="Standaard 4 3 3 5 3 6 2" xfId="27262" xr:uid="{00000000-0005-0000-0000-0000554E0000}"/>
    <cellStyle name="Standaard 4 3 3 5 3 7" xfId="16873" xr:uid="{00000000-0005-0000-0000-0000564E0000}"/>
    <cellStyle name="Standaard 4 3 3 5 3 8" xfId="27245" xr:uid="{00000000-0005-0000-0000-0000574E0000}"/>
    <cellStyle name="Standaard 4 3 3 5 4" xfId="1686" xr:uid="{00000000-0005-0000-0000-0000584E0000}"/>
    <cellStyle name="Standaard 4 3 3 5 4 2" xfId="4017" xr:uid="{00000000-0005-0000-0000-0000594E0000}"/>
    <cellStyle name="Standaard 4 3 3 5 4 2 2" xfId="8684" xr:uid="{00000000-0005-0000-0000-00005A4E0000}"/>
    <cellStyle name="Standaard 4 3 3 5 4 2 2 2" xfId="27265" xr:uid="{00000000-0005-0000-0000-00005B4E0000}"/>
    <cellStyle name="Standaard 4 3 3 5 4 2 3" xfId="12212" xr:uid="{00000000-0005-0000-0000-00005C4E0000}"/>
    <cellStyle name="Standaard 4 3 3 5 4 2 3 2" xfId="27266" xr:uid="{00000000-0005-0000-0000-00005D4E0000}"/>
    <cellStyle name="Standaard 4 3 3 5 4 2 4" xfId="16880" xr:uid="{00000000-0005-0000-0000-00005E4E0000}"/>
    <cellStyle name="Standaard 4 3 3 5 4 2 5" xfId="27264" xr:uid="{00000000-0005-0000-0000-00005F4E0000}"/>
    <cellStyle name="Standaard 4 3 3 5 4 3" xfId="6353" xr:uid="{00000000-0005-0000-0000-0000604E0000}"/>
    <cellStyle name="Standaard 4 3 3 5 4 3 2" xfId="27267" xr:uid="{00000000-0005-0000-0000-0000614E0000}"/>
    <cellStyle name="Standaard 4 3 3 5 4 4" xfId="12211" xr:uid="{00000000-0005-0000-0000-0000624E0000}"/>
    <cellStyle name="Standaard 4 3 3 5 4 4 2" xfId="27268" xr:uid="{00000000-0005-0000-0000-0000634E0000}"/>
    <cellStyle name="Standaard 4 3 3 5 4 5" xfId="16879" xr:uid="{00000000-0005-0000-0000-0000644E0000}"/>
    <cellStyle name="Standaard 4 3 3 5 4 6" xfId="27263" xr:uid="{00000000-0005-0000-0000-0000654E0000}"/>
    <cellStyle name="Standaard 4 3 3 5 5" xfId="909" xr:uid="{00000000-0005-0000-0000-0000664E0000}"/>
    <cellStyle name="Standaard 4 3 3 5 5 2" xfId="3240" xr:uid="{00000000-0005-0000-0000-0000674E0000}"/>
    <cellStyle name="Standaard 4 3 3 5 5 2 2" xfId="7907" xr:uid="{00000000-0005-0000-0000-0000684E0000}"/>
    <cellStyle name="Standaard 4 3 3 5 5 2 2 2" xfId="27271" xr:uid="{00000000-0005-0000-0000-0000694E0000}"/>
    <cellStyle name="Standaard 4 3 3 5 5 2 3" xfId="12214" xr:uid="{00000000-0005-0000-0000-00006A4E0000}"/>
    <cellStyle name="Standaard 4 3 3 5 5 2 3 2" xfId="27272" xr:uid="{00000000-0005-0000-0000-00006B4E0000}"/>
    <cellStyle name="Standaard 4 3 3 5 5 2 4" xfId="16882" xr:uid="{00000000-0005-0000-0000-00006C4E0000}"/>
    <cellStyle name="Standaard 4 3 3 5 5 2 5" xfId="27270" xr:uid="{00000000-0005-0000-0000-00006D4E0000}"/>
    <cellStyle name="Standaard 4 3 3 5 5 3" xfId="5576" xr:uid="{00000000-0005-0000-0000-00006E4E0000}"/>
    <cellStyle name="Standaard 4 3 3 5 5 3 2" xfId="27273" xr:uid="{00000000-0005-0000-0000-00006F4E0000}"/>
    <cellStyle name="Standaard 4 3 3 5 5 4" xfId="12213" xr:uid="{00000000-0005-0000-0000-0000704E0000}"/>
    <cellStyle name="Standaard 4 3 3 5 5 4 2" xfId="27274" xr:uid="{00000000-0005-0000-0000-0000714E0000}"/>
    <cellStyle name="Standaard 4 3 3 5 5 5" xfId="16881" xr:uid="{00000000-0005-0000-0000-0000724E0000}"/>
    <cellStyle name="Standaard 4 3 3 5 5 6" xfId="27269" xr:uid="{00000000-0005-0000-0000-0000734E0000}"/>
    <cellStyle name="Standaard 4 3 3 5 6" xfId="2463" xr:uid="{00000000-0005-0000-0000-0000744E0000}"/>
    <cellStyle name="Standaard 4 3 3 5 6 2" xfId="7130" xr:uid="{00000000-0005-0000-0000-0000754E0000}"/>
    <cellStyle name="Standaard 4 3 3 5 6 2 2" xfId="27276" xr:uid="{00000000-0005-0000-0000-0000764E0000}"/>
    <cellStyle name="Standaard 4 3 3 5 6 3" xfId="12215" xr:uid="{00000000-0005-0000-0000-0000774E0000}"/>
    <cellStyle name="Standaard 4 3 3 5 6 3 2" xfId="27277" xr:uid="{00000000-0005-0000-0000-0000784E0000}"/>
    <cellStyle name="Standaard 4 3 3 5 6 4" xfId="16883" xr:uid="{00000000-0005-0000-0000-0000794E0000}"/>
    <cellStyle name="Standaard 4 3 3 5 6 5" xfId="27275" xr:uid="{00000000-0005-0000-0000-00007A4E0000}"/>
    <cellStyle name="Standaard 4 3 3 5 7" xfId="4799" xr:uid="{00000000-0005-0000-0000-00007B4E0000}"/>
    <cellStyle name="Standaard 4 3 3 5 7 2" xfId="27278" xr:uid="{00000000-0005-0000-0000-00007C4E0000}"/>
    <cellStyle name="Standaard 4 3 3 5 8" xfId="12192" xr:uid="{00000000-0005-0000-0000-00007D4E0000}"/>
    <cellStyle name="Standaard 4 3 3 5 8 2" xfId="27279" xr:uid="{00000000-0005-0000-0000-00007E4E0000}"/>
    <cellStyle name="Standaard 4 3 3 5 9" xfId="16860" xr:uid="{00000000-0005-0000-0000-00007F4E0000}"/>
    <cellStyle name="Standaard 4 3 3 6" xfId="263" xr:uid="{00000000-0005-0000-0000-0000804E0000}"/>
    <cellStyle name="Standaard 4 3 3 6 2" xfId="654" xr:uid="{00000000-0005-0000-0000-0000814E0000}"/>
    <cellStyle name="Standaard 4 3 3 6 2 2" xfId="2212" xr:uid="{00000000-0005-0000-0000-0000824E0000}"/>
    <cellStyle name="Standaard 4 3 3 6 2 2 2" xfId="4543" xr:uid="{00000000-0005-0000-0000-0000834E0000}"/>
    <cellStyle name="Standaard 4 3 3 6 2 2 2 2" xfId="9210" xr:uid="{00000000-0005-0000-0000-0000844E0000}"/>
    <cellStyle name="Standaard 4 3 3 6 2 2 2 2 2" xfId="27284" xr:uid="{00000000-0005-0000-0000-0000854E0000}"/>
    <cellStyle name="Standaard 4 3 3 6 2 2 2 3" xfId="12219" xr:uid="{00000000-0005-0000-0000-0000864E0000}"/>
    <cellStyle name="Standaard 4 3 3 6 2 2 2 3 2" xfId="27285" xr:uid="{00000000-0005-0000-0000-0000874E0000}"/>
    <cellStyle name="Standaard 4 3 3 6 2 2 2 4" xfId="16887" xr:uid="{00000000-0005-0000-0000-0000884E0000}"/>
    <cellStyle name="Standaard 4 3 3 6 2 2 2 5" xfId="27283" xr:uid="{00000000-0005-0000-0000-0000894E0000}"/>
    <cellStyle name="Standaard 4 3 3 6 2 2 3" xfId="6879" xr:uid="{00000000-0005-0000-0000-00008A4E0000}"/>
    <cellStyle name="Standaard 4 3 3 6 2 2 3 2" xfId="27286" xr:uid="{00000000-0005-0000-0000-00008B4E0000}"/>
    <cellStyle name="Standaard 4 3 3 6 2 2 4" xfId="12218" xr:uid="{00000000-0005-0000-0000-00008C4E0000}"/>
    <cellStyle name="Standaard 4 3 3 6 2 2 4 2" xfId="27287" xr:uid="{00000000-0005-0000-0000-00008D4E0000}"/>
    <cellStyle name="Standaard 4 3 3 6 2 2 5" xfId="16886" xr:uid="{00000000-0005-0000-0000-00008E4E0000}"/>
    <cellStyle name="Standaard 4 3 3 6 2 2 6" xfId="27282" xr:uid="{00000000-0005-0000-0000-00008F4E0000}"/>
    <cellStyle name="Standaard 4 3 3 6 2 3" xfId="1435" xr:uid="{00000000-0005-0000-0000-0000904E0000}"/>
    <cellStyle name="Standaard 4 3 3 6 2 3 2" xfId="3766" xr:uid="{00000000-0005-0000-0000-0000914E0000}"/>
    <cellStyle name="Standaard 4 3 3 6 2 3 2 2" xfId="8433" xr:uid="{00000000-0005-0000-0000-0000924E0000}"/>
    <cellStyle name="Standaard 4 3 3 6 2 3 2 2 2" xfId="27290" xr:uid="{00000000-0005-0000-0000-0000934E0000}"/>
    <cellStyle name="Standaard 4 3 3 6 2 3 2 3" xfId="12221" xr:uid="{00000000-0005-0000-0000-0000944E0000}"/>
    <cellStyle name="Standaard 4 3 3 6 2 3 2 3 2" xfId="27291" xr:uid="{00000000-0005-0000-0000-0000954E0000}"/>
    <cellStyle name="Standaard 4 3 3 6 2 3 2 4" xfId="16889" xr:uid="{00000000-0005-0000-0000-0000964E0000}"/>
    <cellStyle name="Standaard 4 3 3 6 2 3 2 5" xfId="27289" xr:uid="{00000000-0005-0000-0000-0000974E0000}"/>
    <cellStyle name="Standaard 4 3 3 6 2 3 3" xfId="6102" xr:uid="{00000000-0005-0000-0000-0000984E0000}"/>
    <cellStyle name="Standaard 4 3 3 6 2 3 3 2" xfId="27292" xr:uid="{00000000-0005-0000-0000-0000994E0000}"/>
    <cellStyle name="Standaard 4 3 3 6 2 3 4" xfId="12220" xr:uid="{00000000-0005-0000-0000-00009A4E0000}"/>
    <cellStyle name="Standaard 4 3 3 6 2 3 4 2" xfId="27293" xr:uid="{00000000-0005-0000-0000-00009B4E0000}"/>
    <cellStyle name="Standaard 4 3 3 6 2 3 5" xfId="16888" xr:uid="{00000000-0005-0000-0000-00009C4E0000}"/>
    <cellStyle name="Standaard 4 3 3 6 2 3 6" xfId="27288" xr:uid="{00000000-0005-0000-0000-00009D4E0000}"/>
    <cellStyle name="Standaard 4 3 3 6 2 4" xfId="2989" xr:uid="{00000000-0005-0000-0000-00009E4E0000}"/>
    <cellStyle name="Standaard 4 3 3 6 2 4 2" xfId="7656" xr:uid="{00000000-0005-0000-0000-00009F4E0000}"/>
    <cellStyle name="Standaard 4 3 3 6 2 4 2 2" xfId="27295" xr:uid="{00000000-0005-0000-0000-0000A04E0000}"/>
    <cellStyle name="Standaard 4 3 3 6 2 4 3" xfId="12222" xr:uid="{00000000-0005-0000-0000-0000A14E0000}"/>
    <cellStyle name="Standaard 4 3 3 6 2 4 3 2" xfId="27296" xr:uid="{00000000-0005-0000-0000-0000A24E0000}"/>
    <cellStyle name="Standaard 4 3 3 6 2 4 4" xfId="16890" xr:uid="{00000000-0005-0000-0000-0000A34E0000}"/>
    <cellStyle name="Standaard 4 3 3 6 2 4 5" xfId="27294" xr:uid="{00000000-0005-0000-0000-0000A44E0000}"/>
    <cellStyle name="Standaard 4 3 3 6 2 5" xfId="5325" xr:uid="{00000000-0005-0000-0000-0000A54E0000}"/>
    <cellStyle name="Standaard 4 3 3 6 2 5 2" xfId="27297" xr:uid="{00000000-0005-0000-0000-0000A64E0000}"/>
    <cellStyle name="Standaard 4 3 3 6 2 6" xfId="12217" xr:uid="{00000000-0005-0000-0000-0000A74E0000}"/>
    <cellStyle name="Standaard 4 3 3 6 2 6 2" xfId="27298" xr:uid="{00000000-0005-0000-0000-0000A84E0000}"/>
    <cellStyle name="Standaard 4 3 3 6 2 7" xfId="16885" xr:uid="{00000000-0005-0000-0000-0000A94E0000}"/>
    <cellStyle name="Standaard 4 3 3 6 2 8" xfId="27281" xr:uid="{00000000-0005-0000-0000-0000AA4E0000}"/>
    <cellStyle name="Standaard 4 3 3 6 3" xfId="1824" xr:uid="{00000000-0005-0000-0000-0000AB4E0000}"/>
    <cellStyle name="Standaard 4 3 3 6 3 2" xfId="4155" xr:uid="{00000000-0005-0000-0000-0000AC4E0000}"/>
    <cellStyle name="Standaard 4 3 3 6 3 2 2" xfId="8822" xr:uid="{00000000-0005-0000-0000-0000AD4E0000}"/>
    <cellStyle name="Standaard 4 3 3 6 3 2 2 2" xfId="27301" xr:uid="{00000000-0005-0000-0000-0000AE4E0000}"/>
    <cellStyle name="Standaard 4 3 3 6 3 2 3" xfId="12224" xr:uid="{00000000-0005-0000-0000-0000AF4E0000}"/>
    <cellStyle name="Standaard 4 3 3 6 3 2 3 2" xfId="27302" xr:uid="{00000000-0005-0000-0000-0000B04E0000}"/>
    <cellStyle name="Standaard 4 3 3 6 3 2 4" xfId="16892" xr:uid="{00000000-0005-0000-0000-0000B14E0000}"/>
    <cellStyle name="Standaard 4 3 3 6 3 2 5" xfId="27300" xr:uid="{00000000-0005-0000-0000-0000B24E0000}"/>
    <cellStyle name="Standaard 4 3 3 6 3 3" xfId="6491" xr:uid="{00000000-0005-0000-0000-0000B34E0000}"/>
    <cellStyle name="Standaard 4 3 3 6 3 3 2" xfId="27303" xr:uid="{00000000-0005-0000-0000-0000B44E0000}"/>
    <cellStyle name="Standaard 4 3 3 6 3 4" xfId="12223" xr:uid="{00000000-0005-0000-0000-0000B54E0000}"/>
    <cellStyle name="Standaard 4 3 3 6 3 4 2" xfId="27304" xr:uid="{00000000-0005-0000-0000-0000B64E0000}"/>
    <cellStyle name="Standaard 4 3 3 6 3 5" xfId="16891" xr:uid="{00000000-0005-0000-0000-0000B74E0000}"/>
    <cellStyle name="Standaard 4 3 3 6 3 6" xfId="27299" xr:uid="{00000000-0005-0000-0000-0000B84E0000}"/>
    <cellStyle name="Standaard 4 3 3 6 4" xfId="1047" xr:uid="{00000000-0005-0000-0000-0000B94E0000}"/>
    <cellStyle name="Standaard 4 3 3 6 4 2" xfId="3378" xr:uid="{00000000-0005-0000-0000-0000BA4E0000}"/>
    <cellStyle name="Standaard 4 3 3 6 4 2 2" xfId="8045" xr:uid="{00000000-0005-0000-0000-0000BB4E0000}"/>
    <cellStyle name="Standaard 4 3 3 6 4 2 2 2" xfId="27307" xr:uid="{00000000-0005-0000-0000-0000BC4E0000}"/>
    <cellStyle name="Standaard 4 3 3 6 4 2 3" xfId="12226" xr:uid="{00000000-0005-0000-0000-0000BD4E0000}"/>
    <cellStyle name="Standaard 4 3 3 6 4 2 3 2" xfId="27308" xr:uid="{00000000-0005-0000-0000-0000BE4E0000}"/>
    <cellStyle name="Standaard 4 3 3 6 4 2 4" xfId="16894" xr:uid="{00000000-0005-0000-0000-0000BF4E0000}"/>
    <cellStyle name="Standaard 4 3 3 6 4 2 5" xfId="27306" xr:uid="{00000000-0005-0000-0000-0000C04E0000}"/>
    <cellStyle name="Standaard 4 3 3 6 4 3" xfId="5714" xr:uid="{00000000-0005-0000-0000-0000C14E0000}"/>
    <cellStyle name="Standaard 4 3 3 6 4 3 2" xfId="27309" xr:uid="{00000000-0005-0000-0000-0000C24E0000}"/>
    <cellStyle name="Standaard 4 3 3 6 4 4" xfId="12225" xr:uid="{00000000-0005-0000-0000-0000C34E0000}"/>
    <cellStyle name="Standaard 4 3 3 6 4 4 2" xfId="27310" xr:uid="{00000000-0005-0000-0000-0000C44E0000}"/>
    <cellStyle name="Standaard 4 3 3 6 4 5" xfId="16893" xr:uid="{00000000-0005-0000-0000-0000C54E0000}"/>
    <cellStyle name="Standaard 4 3 3 6 4 6" xfId="27305" xr:uid="{00000000-0005-0000-0000-0000C64E0000}"/>
    <cellStyle name="Standaard 4 3 3 6 5" xfId="2601" xr:uid="{00000000-0005-0000-0000-0000C74E0000}"/>
    <cellStyle name="Standaard 4 3 3 6 5 2" xfId="7268" xr:uid="{00000000-0005-0000-0000-0000C84E0000}"/>
    <cellStyle name="Standaard 4 3 3 6 5 2 2" xfId="27312" xr:uid="{00000000-0005-0000-0000-0000C94E0000}"/>
    <cellStyle name="Standaard 4 3 3 6 5 3" xfId="12227" xr:uid="{00000000-0005-0000-0000-0000CA4E0000}"/>
    <cellStyle name="Standaard 4 3 3 6 5 3 2" xfId="27313" xr:uid="{00000000-0005-0000-0000-0000CB4E0000}"/>
    <cellStyle name="Standaard 4 3 3 6 5 4" xfId="16895" xr:uid="{00000000-0005-0000-0000-0000CC4E0000}"/>
    <cellStyle name="Standaard 4 3 3 6 5 5" xfId="27311" xr:uid="{00000000-0005-0000-0000-0000CD4E0000}"/>
    <cellStyle name="Standaard 4 3 3 6 6" xfId="4937" xr:uid="{00000000-0005-0000-0000-0000CE4E0000}"/>
    <cellStyle name="Standaard 4 3 3 6 6 2" xfId="27314" xr:uid="{00000000-0005-0000-0000-0000CF4E0000}"/>
    <cellStyle name="Standaard 4 3 3 6 7" xfId="12216" xr:uid="{00000000-0005-0000-0000-0000D04E0000}"/>
    <cellStyle name="Standaard 4 3 3 6 7 2" xfId="27315" xr:uid="{00000000-0005-0000-0000-0000D14E0000}"/>
    <cellStyle name="Standaard 4 3 3 6 8" xfId="16884" xr:uid="{00000000-0005-0000-0000-0000D24E0000}"/>
    <cellStyle name="Standaard 4 3 3 6 9" xfId="27280" xr:uid="{00000000-0005-0000-0000-0000D34E0000}"/>
    <cellStyle name="Standaard 4 3 3 7" xfId="460" xr:uid="{00000000-0005-0000-0000-0000D44E0000}"/>
    <cellStyle name="Standaard 4 3 3 7 2" xfId="2018" xr:uid="{00000000-0005-0000-0000-0000D54E0000}"/>
    <cellStyle name="Standaard 4 3 3 7 2 2" xfId="4349" xr:uid="{00000000-0005-0000-0000-0000D64E0000}"/>
    <cellStyle name="Standaard 4 3 3 7 2 2 2" xfId="9016" xr:uid="{00000000-0005-0000-0000-0000D74E0000}"/>
    <cellStyle name="Standaard 4 3 3 7 2 2 2 2" xfId="27319" xr:uid="{00000000-0005-0000-0000-0000D84E0000}"/>
    <cellStyle name="Standaard 4 3 3 7 2 2 3" xfId="12230" xr:uid="{00000000-0005-0000-0000-0000D94E0000}"/>
    <cellStyle name="Standaard 4 3 3 7 2 2 3 2" xfId="27320" xr:uid="{00000000-0005-0000-0000-0000DA4E0000}"/>
    <cellStyle name="Standaard 4 3 3 7 2 2 4" xfId="16898" xr:uid="{00000000-0005-0000-0000-0000DB4E0000}"/>
    <cellStyle name="Standaard 4 3 3 7 2 2 5" xfId="27318" xr:uid="{00000000-0005-0000-0000-0000DC4E0000}"/>
    <cellStyle name="Standaard 4 3 3 7 2 3" xfId="6685" xr:uid="{00000000-0005-0000-0000-0000DD4E0000}"/>
    <cellStyle name="Standaard 4 3 3 7 2 3 2" xfId="27321" xr:uid="{00000000-0005-0000-0000-0000DE4E0000}"/>
    <cellStyle name="Standaard 4 3 3 7 2 4" xfId="12229" xr:uid="{00000000-0005-0000-0000-0000DF4E0000}"/>
    <cellStyle name="Standaard 4 3 3 7 2 4 2" xfId="27322" xr:uid="{00000000-0005-0000-0000-0000E04E0000}"/>
    <cellStyle name="Standaard 4 3 3 7 2 5" xfId="16897" xr:uid="{00000000-0005-0000-0000-0000E14E0000}"/>
    <cellStyle name="Standaard 4 3 3 7 2 6" xfId="27317" xr:uid="{00000000-0005-0000-0000-0000E24E0000}"/>
    <cellStyle name="Standaard 4 3 3 7 3" xfId="1241" xr:uid="{00000000-0005-0000-0000-0000E34E0000}"/>
    <cellStyle name="Standaard 4 3 3 7 3 2" xfId="3572" xr:uid="{00000000-0005-0000-0000-0000E44E0000}"/>
    <cellStyle name="Standaard 4 3 3 7 3 2 2" xfId="8239" xr:uid="{00000000-0005-0000-0000-0000E54E0000}"/>
    <cellStyle name="Standaard 4 3 3 7 3 2 2 2" xfId="27325" xr:uid="{00000000-0005-0000-0000-0000E64E0000}"/>
    <cellStyle name="Standaard 4 3 3 7 3 2 3" xfId="12232" xr:uid="{00000000-0005-0000-0000-0000E74E0000}"/>
    <cellStyle name="Standaard 4 3 3 7 3 2 3 2" xfId="27326" xr:uid="{00000000-0005-0000-0000-0000E84E0000}"/>
    <cellStyle name="Standaard 4 3 3 7 3 2 4" xfId="16900" xr:uid="{00000000-0005-0000-0000-0000E94E0000}"/>
    <cellStyle name="Standaard 4 3 3 7 3 2 5" xfId="27324" xr:uid="{00000000-0005-0000-0000-0000EA4E0000}"/>
    <cellStyle name="Standaard 4 3 3 7 3 3" xfId="5908" xr:uid="{00000000-0005-0000-0000-0000EB4E0000}"/>
    <cellStyle name="Standaard 4 3 3 7 3 3 2" xfId="27327" xr:uid="{00000000-0005-0000-0000-0000EC4E0000}"/>
    <cellStyle name="Standaard 4 3 3 7 3 4" xfId="12231" xr:uid="{00000000-0005-0000-0000-0000ED4E0000}"/>
    <cellStyle name="Standaard 4 3 3 7 3 4 2" xfId="27328" xr:uid="{00000000-0005-0000-0000-0000EE4E0000}"/>
    <cellStyle name="Standaard 4 3 3 7 3 5" xfId="16899" xr:uid="{00000000-0005-0000-0000-0000EF4E0000}"/>
    <cellStyle name="Standaard 4 3 3 7 3 6" xfId="27323" xr:uid="{00000000-0005-0000-0000-0000F04E0000}"/>
    <cellStyle name="Standaard 4 3 3 7 4" xfId="2795" xr:uid="{00000000-0005-0000-0000-0000F14E0000}"/>
    <cellStyle name="Standaard 4 3 3 7 4 2" xfId="7462" xr:uid="{00000000-0005-0000-0000-0000F24E0000}"/>
    <cellStyle name="Standaard 4 3 3 7 4 2 2" xfId="27330" xr:uid="{00000000-0005-0000-0000-0000F34E0000}"/>
    <cellStyle name="Standaard 4 3 3 7 4 3" xfId="12233" xr:uid="{00000000-0005-0000-0000-0000F44E0000}"/>
    <cellStyle name="Standaard 4 3 3 7 4 3 2" xfId="27331" xr:uid="{00000000-0005-0000-0000-0000F54E0000}"/>
    <cellStyle name="Standaard 4 3 3 7 4 4" xfId="16901" xr:uid="{00000000-0005-0000-0000-0000F64E0000}"/>
    <cellStyle name="Standaard 4 3 3 7 4 5" xfId="27329" xr:uid="{00000000-0005-0000-0000-0000F74E0000}"/>
    <cellStyle name="Standaard 4 3 3 7 5" xfId="5131" xr:uid="{00000000-0005-0000-0000-0000F84E0000}"/>
    <cellStyle name="Standaard 4 3 3 7 5 2" xfId="27332" xr:uid="{00000000-0005-0000-0000-0000F94E0000}"/>
    <cellStyle name="Standaard 4 3 3 7 6" xfId="12228" xr:uid="{00000000-0005-0000-0000-0000FA4E0000}"/>
    <cellStyle name="Standaard 4 3 3 7 6 2" xfId="27333" xr:uid="{00000000-0005-0000-0000-0000FB4E0000}"/>
    <cellStyle name="Standaard 4 3 3 7 7" xfId="16896" xr:uid="{00000000-0005-0000-0000-0000FC4E0000}"/>
    <cellStyle name="Standaard 4 3 3 7 8" xfId="27316" xr:uid="{00000000-0005-0000-0000-0000FD4E0000}"/>
    <cellStyle name="Standaard 4 3 3 8" xfId="1630" xr:uid="{00000000-0005-0000-0000-0000FE4E0000}"/>
    <cellStyle name="Standaard 4 3 3 8 2" xfId="3961" xr:uid="{00000000-0005-0000-0000-0000FF4E0000}"/>
    <cellStyle name="Standaard 4 3 3 8 2 2" xfId="8628" xr:uid="{00000000-0005-0000-0000-0000004F0000}"/>
    <cellStyle name="Standaard 4 3 3 8 2 2 2" xfId="27336" xr:uid="{00000000-0005-0000-0000-0000014F0000}"/>
    <cellStyle name="Standaard 4 3 3 8 2 3" xfId="12235" xr:uid="{00000000-0005-0000-0000-0000024F0000}"/>
    <cellStyle name="Standaard 4 3 3 8 2 3 2" xfId="27337" xr:uid="{00000000-0005-0000-0000-0000034F0000}"/>
    <cellStyle name="Standaard 4 3 3 8 2 4" xfId="16903" xr:uid="{00000000-0005-0000-0000-0000044F0000}"/>
    <cellStyle name="Standaard 4 3 3 8 2 5" xfId="27335" xr:uid="{00000000-0005-0000-0000-0000054F0000}"/>
    <cellStyle name="Standaard 4 3 3 8 3" xfId="6297" xr:uid="{00000000-0005-0000-0000-0000064F0000}"/>
    <cellStyle name="Standaard 4 3 3 8 3 2" xfId="27338" xr:uid="{00000000-0005-0000-0000-0000074F0000}"/>
    <cellStyle name="Standaard 4 3 3 8 4" xfId="12234" xr:uid="{00000000-0005-0000-0000-0000084F0000}"/>
    <cellStyle name="Standaard 4 3 3 8 4 2" xfId="27339" xr:uid="{00000000-0005-0000-0000-0000094F0000}"/>
    <cellStyle name="Standaard 4 3 3 8 5" xfId="16902" xr:uid="{00000000-0005-0000-0000-00000A4F0000}"/>
    <cellStyle name="Standaard 4 3 3 8 6" xfId="27334" xr:uid="{00000000-0005-0000-0000-00000B4F0000}"/>
    <cellStyle name="Standaard 4 3 3 9" xfId="853" xr:uid="{00000000-0005-0000-0000-00000C4F0000}"/>
    <cellStyle name="Standaard 4 3 3 9 2" xfId="3184" xr:uid="{00000000-0005-0000-0000-00000D4F0000}"/>
    <cellStyle name="Standaard 4 3 3 9 2 2" xfId="7851" xr:uid="{00000000-0005-0000-0000-00000E4F0000}"/>
    <cellStyle name="Standaard 4 3 3 9 2 2 2" xfId="27342" xr:uid="{00000000-0005-0000-0000-00000F4F0000}"/>
    <cellStyle name="Standaard 4 3 3 9 2 3" xfId="12237" xr:uid="{00000000-0005-0000-0000-0000104F0000}"/>
    <cellStyle name="Standaard 4 3 3 9 2 3 2" xfId="27343" xr:uid="{00000000-0005-0000-0000-0000114F0000}"/>
    <cellStyle name="Standaard 4 3 3 9 2 4" xfId="16905" xr:uid="{00000000-0005-0000-0000-0000124F0000}"/>
    <cellStyle name="Standaard 4 3 3 9 2 5" xfId="27341" xr:uid="{00000000-0005-0000-0000-0000134F0000}"/>
    <cellStyle name="Standaard 4 3 3 9 3" xfId="5520" xr:uid="{00000000-0005-0000-0000-0000144F0000}"/>
    <cellStyle name="Standaard 4 3 3 9 3 2" xfId="27344" xr:uid="{00000000-0005-0000-0000-0000154F0000}"/>
    <cellStyle name="Standaard 4 3 3 9 4" xfId="12236" xr:uid="{00000000-0005-0000-0000-0000164F0000}"/>
    <cellStyle name="Standaard 4 3 3 9 4 2" xfId="27345" xr:uid="{00000000-0005-0000-0000-0000174F0000}"/>
    <cellStyle name="Standaard 4 3 3 9 5" xfId="16904" xr:uid="{00000000-0005-0000-0000-0000184F0000}"/>
    <cellStyle name="Standaard 4 3 3 9 6" xfId="27340" xr:uid="{00000000-0005-0000-0000-0000194F0000}"/>
    <cellStyle name="Standaard 4 3 4" xfId="71" xr:uid="{00000000-0005-0000-0000-00001A4F0000}"/>
    <cellStyle name="Standaard 4 3 4 10" xfId="4724" xr:uid="{00000000-0005-0000-0000-00001B4F0000}"/>
    <cellStyle name="Standaard 4 3 4 10 2" xfId="27347" xr:uid="{00000000-0005-0000-0000-00001C4F0000}"/>
    <cellStyle name="Standaard 4 3 4 11" xfId="12238" xr:uid="{00000000-0005-0000-0000-00001D4F0000}"/>
    <cellStyle name="Standaard 4 3 4 11 2" xfId="27348" xr:uid="{00000000-0005-0000-0000-00001E4F0000}"/>
    <cellStyle name="Standaard 4 3 4 12" xfId="16906" xr:uid="{00000000-0005-0000-0000-00001F4F0000}"/>
    <cellStyle name="Standaard 4 3 4 13" xfId="27346" xr:uid="{00000000-0005-0000-0000-0000204F0000}"/>
    <cellStyle name="Standaard 4 3 4 2" xfId="72" xr:uid="{00000000-0005-0000-0000-0000214F0000}"/>
    <cellStyle name="Standaard 4 3 4 2 10" xfId="16907" xr:uid="{00000000-0005-0000-0000-0000224F0000}"/>
    <cellStyle name="Standaard 4 3 4 2 11" xfId="27349" xr:uid="{00000000-0005-0000-0000-0000234F0000}"/>
    <cellStyle name="Standaard 4 3 4 2 2" xfId="173" xr:uid="{00000000-0005-0000-0000-0000244F0000}"/>
    <cellStyle name="Standaard 4 3 4 2 2 10" xfId="27350" xr:uid="{00000000-0005-0000-0000-0000254F0000}"/>
    <cellStyle name="Standaard 4 3 4 2 2 2" xfId="367" xr:uid="{00000000-0005-0000-0000-0000264F0000}"/>
    <cellStyle name="Standaard 4 3 4 2 2 2 2" xfId="758" xr:uid="{00000000-0005-0000-0000-0000274F0000}"/>
    <cellStyle name="Standaard 4 3 4 2 2 2 2 2" xfId="2316" xr:uid="{00000000-0005-0000-0000-0000284F0000}"/>
    <cellStyle name="Standaard 4 3 4 2 2 2 2 2 2" xfId="4647" xr:uid="{00000000-0005-0000-0000-0000294F0000}"/>
    <cellStyle name="Standaard 4 3 4 2 2 2 2 2 2 2" xfId="9314" xr:uid="{00000000-0005-0000-0000-00002A4F0000}"/>
    <cellStyle name="Standaard 4 3 4 2 2 2 2 2 2 2 2" xfId="27355" xr:uid="{00000000-0005-0000-0000-00002B4F0000}"/>
    <cellStyle name="Standaard 4 3 4 2 2 2 2 2 2 3" xfId="12244" xr:uid="{00000000-0005-0000-0000-00002C4F0000}"/>
    <cellStyle name="Standaard 4 3 4 2 2 2 2 2 2 3 2" xfId="27356" xr:uid="{00000000-0005-0000-0000-00002D4F0000}"/>
    <cellStyle name="Standaard 4 3 4 2 2 2 2 2 2 4" xfId="16912" xr:uid="{00000000-0005-0000-0000-00002E4F0000}"/>
    <cellStyle name="Standaard 4 3 4 2 2 2 2 2 2 5" xfId="27354" xr:uid="{00000000-0005-0000-0000-00002F4F0000}"/>
    <cellStyle name="Standaard 4 3 4 2 2 2 2 2 3" xfId="6983" xr:uid="{00000000-0005-0000-0000-0000304F0000}"/>
    <cellStyle name="Standaard 4 3 4 2 2 2 2 2 3 2" xfId="27357" xr:uid="{00000000-0005-0000-0000-0000314F0000}"/>
    <cellStyle name="Standaard 4 3 4 2 2 2 2 2 4" xfId="12243" xr:uid="{00000000-0005-0000-0000-0000324F0000}"/>
    <cellStyle name="Standaard 4 3 4 2 2 2 2 2 4 2" xfId="27358" xr:uid="{00000000-0005-0000-0000-0000334F0000}"/>
    <cellStyle name="Standaard 4 3 4 2 2 2 2 2 5" xfId="16911" xr:uid="{00000000-0005-0000-0000-0000344F0000}"/>
    <cellStyle name="Standaard 4 3 4 2 2 2 2 2 6" xfId="27353" xr:uid="{00000000-0005-0000-0000-0000354F0000}"/>
    <cellStyle name="Standaard 4 3 4 2 2 2 2 3" xfId="1539" xr:uid="{00000000-0005-0000-0000-0000364F0000}"/>
    <cellStyle name="Standaard 4 3 4 2 2 2 2 3 2" xfId="3870" xr:uid="{00000000-0005-0000-0000-0000374F0000}"/>
    <cellStyle name="Standaard 4 3 4 2 2 2 2 3 2 2" xfId="8537" xr:uid="{00000000-0005-0000-0000-0000384F0000}"/>
    <cellStyle name="Standaard 4 3 4 2 2 2 2 3 2 2 2" xfId="27361" xr:uid="{00000000-0005-0000-0000-0000394F0000}"/>
    <cellStyle name="Standaard 4 3 4 2 2 2 2 3 2 3" xfId="12246" xr:uid="{00000000-0005-0000-0000-00003A4F0000}"/>
    <cellStyle name="Standaard 4 3 4 2 2 2 2 3 2 3 2" xfId="27362" xr:uid="{00000000-0005-0000-0000-00003B4F0000}"/>
    <cellStyle name="Standaard 4 3 4 2 2 2 2 3 2 4" xfId="16914" xr:uid="{00000000-0005-0000-0000-00003C4F0000}"/>
    <cellStyle name="Standaard 4 3 4 2 2 2 2 3 2 5" xfId="27360" xr:uid="{00000000-0005-0000-0000-00003D4F0000}"/>
    <cellStyle name="Standaard 4 3 4 2 2 2 2 3 3" xfId="6206" xr:uid="{00000000-0005-0000-0000-00003E4F0000}"/>
    <cellStyle name="Standaard 4 3 4 2 2 2 2 3 3 2" xfId="27363" xr:uid="{00000000-0005-0000-0000-00003F4F0000}"/>
    <cellStyle name="Standaard 4 3 4 2 2 2 2 3 4" xfId="12245" xr:uid="{00000000-0005-0000-0000-0000404F0000}"/>
    <cellStyle name="Standaard 4 3 4 2 2 2 2 3 4 2" xfId="27364" xr:uid="{00000000-0005-0000-0000-0000414F0000}"/>
    <cellStyle name="Standaard 4 3 4 2 2 2 2 3 5" xfId="16913" xr:uid="{00000000-0005-0000-0000-0000424F0000}"/>
    <cellStyle name="Standaard 4 3 4 2 2 2 2 3 6" xfId="27359" xr:uid="{00000000-0005-0000-0000-0000434F0000}"/>
    <cellStyle name="Standaard 4 3 4 2 2 2 2 4" xfId="3093" xr:uid="{00000000-0005-0000-0000-0000444F0000}"/>
    <cellStyle name="Standaard 4 3 4 2 2 2 2 4 2" xfId="7760" xr:uid="{00000000-0005-0000-0000-0000454F0000}"/>
    <cellStyle name="Standaard 4 3 4 2 2 2 2 4 2 2" xfId="27366" xr:uid="{00000000-0005-0000-0000-0000464F0000}"/>
    <cellStyle name="Standaard 4 3 4 2 2 2 2 4 3" xfId="12247" xr:uid="{00000000-0005-0000-0000-0000474F0000}"/>
    <cellStyle name="Standaard 4 3 4 2 2 2 2 4 3 2" xfId="27367" xr:uid="{00000000-0005-0000-0000-0000484F0000}"/>
    <cellStyle name="Standaard 4 3 4 2 2 2 2 4 4" xfId="16915" xr:uid="{00000000-0005-0000-0000-0000494F0000}"/>
    <cellStyle name="Standaard 4 3 4 2 2 2 2 4 5" xfId="27365" xr:uid="{00000000-0005-0000-0000-00004A4F0000}"/>
    <cellStyle name="Standaard 4 3 4 2 2 2 2 5" xfId="5429" xr:uid="{00000000-0005-0000-0000-00004B4F0000}"/>
    <cellStyle name="Standaard 4 3 4 2 2 2 2 5 2" xfId="27368" xr:uid="{00000000-0005-0000-0000-00004C4F0000}"/>
    <cellStyle name="Standaard 4 3 4 2 2 2 2 6" xfId="12242" xr:uid="{00000000-0005-0000-0000-00004D4F0000}"/>
    <cellStyle name="Standaard 4 3 4 2 2 2 2 6 2" xfId="27369" xr:uid="{00000000-0005-0000-0000-00004E4F0000}"/>
    <cellStyle name="Standaard 4 3 4 2 2 2 2 7" xfId="16910" xr:uid="{00000000-0005-0000-0000-00004F4F0000}"/>
    <cellStyle name="Standaard 4 3 4 2 2 2 2 8" xfId="27352" xr:uid="{00000000-0005-0000-0000-0000504F0000}"/>
    <cellStyle name="Standaard 4 3 4 2 2 2 3" xfId="1928" xr:uid="{00000000-0005-0000-0000-0000514F0000}"/>
    <cellStyle name="Standaard 4 3 4 2 2 2 3 2" xfId="4259" xr:uid="{00000000-0005-0000-0000-0000524F0000}"/>
    <cellStyle name="Standaard 4 3 4 2 2 2 3 2 2" xfId="8926" xr:uid="{00000000-0005-0000-0000-0000534F0000}"/>
    <cellStyle name="Standaard 4 3 4 2 2 2 3 2 2 2" xfId="27372" xr:uid="{00000000-0005-0000-0000-0000544F0000}"/>
    <cellStyle name="Standaard 4 3 4 2 2 2 3 2 3" xfId="12249" xr:uid="{00000000-0005-0000-0000-0000554F0000}"/>
    <cellStyle name="Standaard 4 3 4 2 2 2 3 2 3 2" xfId="27373" xr:uid="{00000000-0005-0000-0000-0000564F0000}"/>
    <cellStyle name="Standaard 4 3 4 2 2 2 3 2 4" xfId="16917" xr:uid="{00000000-0005-0000-0000-0000574F0000}"/>
    <cellStyle name="Standaard 4 3 4 2 2 2 3 2 5" xfId="27371" xr:uid="{00000000-0005-0000-0000-0000584F0000}"/>
    <cellStyle name="Standaard 4 3 4 2 2 2 3 3" xfId="6595" xr:uid="{00000000-0005-0000-0000-0000594F0000}"/>
    <cellStyle name="Standaard 4 3 4 2 2 2 3 3 2" xfId="27374" xr:uid="{00000000-0005-0000-0000-00005A4F0000}"/>
    <cellStyle name="Standaard 4 3 4 2 2 2 3 4" xfId="12248" xr:uid="{00000000-0005-0000-0000-00005B4F0000}"/>
    <cellStyle name="Standaard 4 3 4 2 2 2 3 4 2" xfId="27375" xr:uid="{00000000-0005-0000-0000-00005C4F0000}"/>
    <cellStyle name="Standaard 4 3 4 2 2 2 3 5" xfId="16916" xr:uid="{00000000-0005-0000-0000-00005D4F0000}"/>
    <cellStyle name="Standaard 4 3 4 2 2 2 3 6" xfId="27370" xr:uid="{00000000-0005-0000-0000-00005E4F0000}"/>
    <cellStyle name="Standaard 4 3 4 2 2 2 4" xfId="1151" xr:uid="{00000000-0005-0000-0000-00005F4F0000}"/>
    <cellStyle name="Standaard 4 3 4 2 2 2 4 2" xfId="3482" xr:uid="{00000000-0005-0000-0000-0000604F0000}"/>
    <cellStyle name="Standaard 4 3 4 2 2 2 4 2 2" xfId="8149" xr:uid="{00000000-0005-0000-0000-0000614F0000}"/>
    <cellStyle name="Standaard 4 3 4 2 2 2 4 2 2 2" xfId="27378" xr:uid="{00000000-0005-0000-0000-0000624F0000}"/>
    <cellStyle name="Standaard 4 3 4 2 2 2 4 2 3" xfId="12251" xr:uid="{00000000-0005-0000-0000-0000634F0000}"/>
    <cellStyle name="Standaard 4 3 4 2 2 2 4 2 3 2" xfId="27379" xr:uid="{00000000-0005-0000-0000-0000644F0000}"/>
    <cellStyle name="Standaard 4 3 4 2 2 2 4 2 4" xfId="16919" xr:uid="{00000000-0005-0000-0000-0000654F0000}"/>
    <cellStyle name="Standaard 4 3 4 2 2 2 4 2 5" xfId="27377" xr:uid="{00000000-0005-0000-0000-0000664F0000}"/>
    <cellStyle name="Standaard 4 3 4 2 2 2 4 3" xfId="5818" xr:uid="{00000000-0005-0000-0000-0000674F0000}"/>
    <cellStyle name="Standaard 4 3 4 2 2 2 4 3 2" xfId="27380" xr:uid="{00000000-0005-0000-0000-0000684F0000}"/>
    <cellStyle name="Standaard 4 3 4 2 2 2 4 4" xfId="12250" xr:uid="{00000000-0005-0000-0000-0000694F0000}"/>
    <cellStyle name="Standaard 4 3 4 2 2 2 4 4 2" xfId="27381" xr:uid="{00000000-0005-0000-0000-00006A4F0000}"/>
    <cellStyle name="Standaard 4 3 4 2 2 2 4 5" xfId="16918" xr:uid="{00000000-0005-0000-0000-00006B4F0000}"/>
    <cellStyle name="Standaard 4 3 4 2 2 2 4 6" xfId="27376" xr:uid="{00000000-0005-0000-0000-00006C4F0000}"/>
    <cellStyle name="Standaard 4 3 4 2 2 2 5" xfId="2705" xr:uid="{00000000-0005-0000-0000-00006D4F0000}"/>
    <cellStyle name="Standaard 4 3 4 2 2 2 5 2" xfId="7372" xr:uid="{00000000-0005-0000-0000-00006E4F0000}"/>
    <cellStyle name="Standaard 4 3 4 2 2 2 5 2 2" xfId="27383" xr:uid="{00000000-0005-0000-0000-00006F4F0000}"/>
    <cellStyle name="Standaard 4 3 4 2 2 2 5 3" xfId="12252" xr:uid="{00000000-0005-0000-0000-0000704F0000}"/>
    <cellStyle name="Standaard 4 3 4 2 2 2 5 3 2" xfId="27384" xr:uid="{00000000-0005-0000-0000-0000714F0000}"/>
    <cellStyle name="Standaard 4 3 4 2 2 2 5 4" xfId="16920" xr:uid="{00000000-0005-0000-0000-0000724F0000}"/>
    <cellStyle name="Standaard 4 3 4 2 2 2 5 5" xfId="27382" xr:uid="{00000000-0005-0000-0000-0000734F0000}"/>
    <cellStyle name="Standaard 4 3 4 2 2 2 6" xfId="5041" xr:uid="{00000000-0005-0000-0000-0000744F0000}"/>
    <cellStyle name="Standaard 4 3 4 2 2 2 6 2" xfId="27385" xr:uid="{00000000-0005-0000-0000-0000754F0000}"/>
    <cellStyle name="Standaard 4 3 4 2 2 2 7" xfId="12241" xr:uid="{00000000-0005-0000-0000-0000764F0000}"/>
    <cellStyle name="Standaard 4 3 4 2 2 2 7 2" xfId="27386" xr:uid="{00000000-0005-0000-0000-0000774F0000}"/>
    <cellStyle name="Standaard 4 3 4 2 2 2 8" xfId="16909" xr:uid="{00000000-0005-0000-0000-0000784F0000}"/>
    <cellStyle name="Standaard 4 3 4 2 2 2 9" xfId="27351" xr:uid="{00000000-0005-0000-0000-0000794F0000}"/>
    <cellStyle name="Standaard 4 3 4 2 2 3" xfId="564" xr:uid="{00000000-0005-0000-0000-00007A4F0000}"/>
    <cellStyle name="Standaard 4 3 4 2 2 3 2" xfId="2122" xr:uid="{00000000-0005-0000-0000-00007B4F0000}"/>
    <cellStyle name="Standaard 4 3 4 2 2 3 2 2" xfId="4453" xr:uid="{00000000-0005-0000-0000-00007C4F0000}"/>
    <cellStyle name="Standaard 4 3 4 2 2 3 2 2 2" xfId="9120" xr:uid="{00000000-0005-0000-0000-00007D4F0000}"/>
    <cellStyle name="Standaard 4 3 4 2 2 3 2 2 2 2" xfId="27390" xr:uid="{00000000-0005-0000-0000-00007E4F0000}"/>
    <cellStyle name="Standaard 4 3 4 2 2 3 2 2 3" xfId="12255" xr:uid="{00000000-0005-0000-0000-00007F4F0000}"/>
    <cellStyle name="Standaard 4 3 4 2 2 3 2 2 3 2" xfId="27391" xr:uid="{00000000-0005-0000-0000-0000804F0000}"/>
    <cellStyle name="Standaard 4 3 4 2 2 3 2 2 4" xfId="16923" xr:uid="{00000000-0005-0000-0000-0000814F0000}"/>
    <cellStyle name="Standaard 4 3 4 2 2 3 2 2 5" xfId="27389" xr:uid="{00000000-0005-0000-0000-0000824F0000}"/>
    <cellStyle name="Standaard 4 3 4 2 2 3 2 3" xfId="6789" xr:uid="{00000000-0005-0000-0000-0000834F0000}"/>
    <cellStyle name="Standaard 4 3 4 2 2 3 2 3 2" xfId="27392" xr:uid="{00000000-0005-0000-0000-0000844F0000}"/>
    <cellStyle name="Standaard 4 3 4 2 2 3 2 4" xfId="12254" xr:uid="{00000000-0005-0000-0000-0000854F0000}"/>
    <cellStyle name="Standaard 4 3 4 2 2 3 2 4 2" xfId="27393" xr:uid="{00000000-0005-0000-0000-0000864F0000}"/>
    <cellStyle name="Standaard 4 3 4 2 2 3 2 5" xfId="16922" xr:uid="{00000000-0005-0000-0000-0000874F0000}"/>
    <cellStyle name="Standaard 4 3 4 2 2 3 2 6" xfId="27388" xr:uid="{00000000-0005-0000-0000-0000884F0000}"/>
    <cellStyle name="Standaard 4 3 4 2 2 3 3" xfId="1345" xr:uid="{00000000-0005-0000-0000-0000894F0000}"/>
    <cellStyle name="Standaard 4 3 4 2 2 3 3 2" xfId="3676" xr:uid="{00000000-0005-0000-0000-00008A4F0000}"/>
    <cellStyle name="Standaard 4 3 4 2 2 3 3 2 2" xfId="8343" xr:uid="{00000000-0005-0000-0000-00008B4F0000}"/>
    <cellStyle name="Standaard 4 3 4 2 2 3 3 2 2 2" xfId="27396" xr:uid="{00000000-0005-0000-0000-00008C4F0000}"/>
    <cellStyle name="Standaard 4 3 4 2 2 3 3 2 3" xfId="12257" xr:uid="{00000000-0005-0000-0000-00008D4F0000}"/>
    <cellStyle name="Standaard 4 3 4 2 2 3 3 2 3 2" xfId="27397" xr:uid="{00000000-0005-0000-0000-00008E4F0000}"/>
    <cellStyle name="Standaard 4 3 4 2 2 3 3 2 4" xfId="16925" xr:uid="{00000000-0005-0000-0000-00008F4F0000}"/>
    <cellStyle name="Standaard 4 3 4 2 2 3 3 2 5" xfId="27395" xr:uid="{00000000-0005-0000-0000-0000904F0000}"/>
    <cellStyle name="Standaard 4 3 4 2 2 3 3 3" xfId="6012" xr:uid="{00000000-0005-0000-0000-0000914F0000}"/>
    <cellStyle name="Standaard 4 3 4 2 2 3 3 3 2" xfId="27398" xr:uid="{00000000-0005-0000-0000-0000924F0000}"/>
    <cellStyle name="Standaard 4 3 4 2 2 3 3 4" xfId="12256" xr:uid="{00000000-0005-0000-0000-0000934F0000}"/>
    <cellStyle name="Standaard 4 3 4 2 2 3 3 4 2" xfId="27399" xr:uid="{00000000-0005-0000-0000-0000944F0000}"/>
    <cellStyle name="Standaard 4 3 4 2 2 3 3 5" xfId="16924" xr:uid="{00000000-0005-0000-0000-0000954F0000}"/>
    <cellStyle name="Standaard 4 3 4 2 2 3 3 6" xfId="27394" xr:uid="{00000000-0005-0000-0000-0000964F0000}"/>
    <cellStyle name="Standaard 4 3 4 2 2 3 4" xfId="2899" xr:uid="{00000000-0005-0000-0000-0000974F0000}"/>
    <cellStyle name="Standaard 4 3 4 2 2 3 4 2" xfId="7566" xr:uid="{00000000-0005-0000-0000-0000984F0000}"/>
    <cellStyle name="Standaard 4 3 4 2 2 3 4 2 2" xfId="27401" xr:uid="{00000000-0005-0000-0000-0000994F0000}"/>
    <cellStyle name="Standaard 4 3 4 2 2 3 4 3" xfId="12258" xr:uid="{00000000-0005-0000-0000-00009A4F0000}"/>
    <cellStyle name="Standaard 4 3 4 2 2 3 4 3 2" xfId="27402" xr:uid="{00000000-0005-0000-0000-00009B4F0000}"/>
    <cellStyle name="Standaard 4 3 4 2 2 3 4 4" xfId="16926" xr:uid="{00000000-0005-0000-0000-00009C4F0000}"/>
    <cellStyle name="Standaard 4 3 4 2 2 3 4 5" xfId="27400" xr:uid="{00000000-0005-0000-0000-00009D4F0000}"/>
    <cellStyle name="Standaard 4 3 4 2 2 3 5" xfId="5235" xr:uid="{00000000-0005-0000-0000-00009E4F0000}"/>
    <cellStyle name="Standaard 4 3 4 2 2 3 5 2" xfId="27403" xr:uid="{00000000-0005-0000-0000-00009F4F0000}"/>
    <cellStyle name="Standaard 4 3 4 2 2 3 6" xfId="12253" xr:uid="{00000000-0005-0000-0000-0000A04F0000}"/>
    <cellStyle name="Standaard 4 3 4 2 2 3 6 2" xfId="27404" xr:uid="{00000000-0005-0000-0000-0000A14F0000}"/>
    <cellStyle name="Standaard 4 3 4 2 2 3 7" xfId="16921" xr:uid="{00000000-0005-0000-0000-0000A24F0000}"/>
    <cellStyle name="Standaard 4 3 4 2 2 3 8" xfId="27387" xr:uid="{00000000-0005-0000-0000-0000A34F0000}"/>
    <cellStyle name="Standaard 4 3 4 2 2 4" xfId="1734" xr:uid="{00000000-0005-0000-0000-0000A44F0000}"/>
    <cellStyle name="Standaard 4 3 4 2 2 4 2" xfId="4065" xr:uid="{00000000-0005-0000-0000-0000A54F0000}"/>
    <cellStyle name="Standaard 4 3 4 2 2 4 2 2" xfId="8732" xr:uid="{00000000-0005-0000-0000-0000A64F0000}"/>
    <cellStyle name="Standaard 4 3 4 2 2 4 2 2 2" xfId="27407" xr:uid="{00000000-0005-0000-0000-0000A74F0000}"/>
    <cellStyle name="Standaard 4 3 4 2 2 4 2 3" xfId="12260" xr:uid="{00000000-0005-0000-0000-0000A84F0000}"/>
    <cellStyle name="Standaard 4 3 4 2 2 4 2 3 2" xfId="27408" xr:uid="{00000000-0005-0000-0000-0000A94F0000}"/>
    <cellStyle name="Standaard 4 3 4 2 2 4 2 4" xfId="16928" xr:uid="{00000000-0005-0000-0000-0000AA4F0000}"/>
    <cellStyle name="Standaard 4 3 4 2 2 4 2 5" xfId="27406" xr:uid="{00000000-0005-0000-0000-0000AB4F0000}"/>
    <cellStyle name="Standaard 4 3 4 2 2 4 3" xfId="6401" xr:uid="{00000000-0005-0000-0000-0000AC4F0000}"/>
    <cellStyle name="Standaard 4 3 4 2 2 4 3 2" xfId="27409" xr:uid="{00000000-0005-0000-0000-0000AD4F0000}"/>
    <cellStyle name="Standaard 4 3 4 2 2 4 4" xfId="12259" xr:uid="{00000000-0005-0000-0000-0000AE4F0000}"/>
    <cellStyle name="Standaard 4 3 4 2 2 4 4 2" xfId="27410" xr:uid="{00000000-0005-0000-0000-0000AF4F0000}"/>
    <cellStyle name="Standaard 4 3 4 2 2 4 5" xfId="16927" xr:uid="{00000000-0005-0000-0000-0000B04F0000}"/>
    <cellStyle name="Standaard 4 3 4 2 2 4 6" xfId="27405" xr:uid="{00000000-0005-0000-0000-0000B14F0000}"/>
    <cellStyle name="Standaard 4 3 4 2 2 5" xfId="957" xr:uid="{00000000-0005-0000-0000-0000B24F0000}"/>
    <cellStyle name="Standaard 4 3 4 2 2 5 2" xfId="3288" xr:uid="{00000000-0005-0000-0000-0000B34F0000}"/>
    <cellStyle name="Standaard 4 3 4 2 2 5 2 2" xfId="7955" xr:uid="{00000000-0005-0000-0000-0000B44F0000}"/>
    <cellStyle name="Standaard 4 3 4 2 2 5 2 2 2" xfId="27413" xr:uid="{00000000-0005-0000-0000-0000B54F0000}"/>
    <cellStyle name="Standaard 4 3 4 2 2 5 2 3" xfId="12262" xr:uid="{00000000-0005-0000-0000-0000B64F0000}"/>
    <cellStyle name="Standaard 4 3 4 2 2 5 2 3 2" xfId="27414" xr:uid="{00000000-0005-0000-0000-0000B74F0000}"/>
    <cellStyle name="Standaard 4 3 4 2 2 5 2 4" xfId="16930" xr:uid="{00000000-0005-0000-0000-0000B84F0000}"/>
    <cellStyle name="Standaard 4 3 4 2 2 5 2 5" xfId="27412" xr:uid="{00000000-0005-0000-0000-0000B94F0000}"/>
    <cellStyle name="Standaard 4 3 4 2 2 5 3" xfId="5624" xr:uid="{00000000-0005-0000-0000-0000BA4F0000}"/>
    <cellStyle name="Standaard 4 3 4 2 2 5 3 2" xfId="27415" xr:uid="{00000000-0005-0000-0000-0000BB4F0000}"/>
    <cellStyle name="Standaard 4 3 4 2 2 5 4" xfId="12261" xr:uid="{00000000-0005-0000-0000-0000BC4F0000}"/>
    <cellStyle name="Standaard 4 3 4 2 2 5 4 2" xfId="27416" xr:uid="{00000000-0005-0000-0000-0000BD4F0000}"/>
    <cellStyle name="Standaard 4 3 4 2 2 5 5" xfId="16929" xr:uid="{00000000-0005-0000-0000-0000BE4F0000}"/>
    <cellStyle name="Standaard 4 3 4 2 2 5 6" xfId="27411" xr:uid="{00000000-0005-0000-0000-0000BF4F0000}"/>
    <cellStyle name="Standaard 4 3 4 2 2 6" xfId="2511" xr:uid="{00000000-0005-0000-0000-0000C04F0000}"/>
    <cellStyle name="Standaard 4 3 4 2 2 6 2" xfId="7178" xr:uid="{00000000-0005-0000-0000-0000C14F0000}"/>
    <cellStyle name="Standaard 4 3 4 2 2 6 2 2" xfId="27418" xr:uid="{00000000-0005-0000-0000-0000C24F0000}"/>
    <cellStyle name="Standaard 4 3 4 2 2 6 3" xfId="12263" xr:uid="{00000000-0005-0000-0000-0000C34F0000}"/>
    <cellStyle name="Standaard 4 3 4 2 2 6 3 2" xfId="27419" xr:uid="{00000000-0005-0000-0000-0000C44F0000}"/>
    <cellStyle name="Standaard 4 3 4 2 2 6 4" xfId="16931" xr:uid="{00000000-0005-0000-0000-0000C54F0000}"/>
    <cellStyle name="Standaard 4 3 4 2 2 6 5" xfId="27417" xr:uid="{00000000-0005-0000-0000-0000C64F0000}"/>
    <cellStyle name="Standaard 4 3 4 2 2 7" xfId="4847" xr:uid="{00000000-0005-0000-0000-0000C74F0000}"/>
    <cellStyle name="Standaard 4 3 4 2 2 7 2" xfId="27420" xr:uid="{00000000-0005-0000-0000-0000C84F0000}"/>
    <cellStyle name="Standaard 4 3 4 2 2 8" xfId="12240" xr:uid="{00000000-0005-0000-0000-0000C94F0000}"/>
    <cellStyle name="Standaard 4 3 4 2 2 8 2" xfId="27421" xr:uid="{00000000-0005-0000-0000-0000CA4F0000}"/>
    <cellStyle name="Standaard 4 3 4 2 2 9" xfId="16908" xr:uid="{00000000-0005-0000-0000-0000CB4F0000}"/>
    <cellStyle name="Standaard 4 3 4 2 3" xfId="268" xr:uid="{00000000-0005-0000-0000-0000CC4F0000}"/>
    <cellStyle name="Standaard 4 3 4 2 3 2" xfId="659" xr:uid="{00000000-0005-0000-0000-0000CD4F0000}"/>
    <cellStyle name="Standaard 4 3 4 2 3 2 2" xfId="2217" xr:uid="{00000000-0005-0000-0000-0000CE4F0000}"/>
    <cellStyle name="Standaard 4 3 4 2 3 2 2 2" xfId="4548" xr:uid="{00000000-0005-0000-0000-0000CF4F0000}"/>
    <cellStyle name="Standaard 4 3 4 2 3 2 2 2 2" xfId="9215" xr:uid="{00000000-0005-0000-0000-0000D04F0000}"/>
    <cellStyle name="Standaard 4 3 4 2 3 2 2 2 2 2" xfId="27426" xr:uid="{00000000-0005-0000-0000-0000D14F0000}"/>
    <cellStyle name="Standaard 4 3 4 2 3 2 2 2 3" xfId="12267" xr:uid="{00000000-0005-0000-0000-0000D24F0000}"/>
    <cellStyle name="Standaard 4 3 4 2 3 2 2 2 3 2" xfId="27427" xr:uid="{00000000-0005-0000-0000-0000D34F0000}"/>
    <cellStyle name="Standaard 4 3 4 2 3 2 2 2 4" xfId="16935" xr:uid="{00000000-0005-0000-0000-0000D44F0000}"/>
    <cellStyle name="Standaard 4 3 4 2 3 2 2 2 5" xfId="27425" xr:uid="{00000000-0005-0000-0000-0000D54F0000}"/>
    <cellStyle name="Standaard 4 3 4 2 3 2 2 3" xfId="6884" xr:uid="{00000000-0005-0000-0000-0000D64F0000}"/>
    <cellStyle name="Standaard 4 3 4 2 3 2 2 3 2" xfId="27428" xr:uid="{00000000-0005-0000-0000-0000D74F0000}"/>
    <cellStyle name="Standaard 4 3 4 2 3 2 2 4" xfId="12266" xr:uid="{00000000-0005-0000-0000-0000D84F0000}"/>
    <cellStyle name="Standaard 4 3 4 2 3 2 2 4 2" xfId="27429" xr:uid="{00000000-0005-0000-0000-0000D94F0000}"/>
    <cellStyle name="Standaard 4 3 4 2 3 2 2 5" xfId="16934" xr:uid="{00000000-0005-0000-0000-0000DA4F0000}"/>
    <cellStyle name="Standaard 4 3 4 2 3 2 2 6" xfId="27424" xr:uid="{00000000-0005-0000-0000-0000DB4F0000}"/>
    <cellStyle name="Standaard 4 3 4 2 3 2 3" xfId="1440" xr:uid="{00000000-0005-0000-0000-0000DC4F0000}"/>
    <cellStyle name="Standaard 4 3 4 2 3 2 3 2" xfId="3771" xr:uid="{00000000-0005-0000-0000-0000DD4F0000}"/>
    <cellStyle name="Standaard 4 3 4 2 3 2 3 2 2" xfId="8438" xr:uid="{00000000-0005-0000-0000-0000DE4F0000}"/>
    <cellStyle name="Standaard 4 3 4 2 3 2 3 2 2 2" xfId="27432" xr:uid="{00000000-0005-0000-0000-0000DF4F0000}"/>
    <cellStyle name="Standaard 4 3 4 2 3 2 3 2 3" xfId="12269" xr:uid="{00000000-0005-0000-0000-0000E04F0000}"/>
    <cellStyle name="Standaard 4 3 4 2 3 2 3 2 3 2" xfId="27433" xr:uid="{00000000-0005-0000-0000-0000E14F0000}"/>
    <cellStyle name="Standaard 4 3 4 2 3 2 3 2 4" xfId="16937" xr:uid="{00000000-0005-0000-0000-0000E24F0000}"/>
    <cellStyle name="Standaard 4 3 4 2 3 2 3 2 5" xfId="27431" xr:uid="{00000000-0005-0000-0000-0000E34F0000}"/>
    <cellStyle name="Standaard 4 3 4 2 3 2 3 3" xfId="6107" xr:uid="{00000000-0005-0000-0000-0000E44F0000}"/>
    <cellStyle name="Standaard 4 3 4 2 3 2 3 3 2" xfId="27434" xr:uid="{00000000-0005-0000-0000-0000E54F0000}"/>
    <cellStyle name="Standaard 4 3 4 2 3 2 3 4" xfId="12268" xr:uid="{00000000-0005-0000-0000-0000E64F0000}"/>
    <cellStyle name="Standaard 4 3 4 2 3 2 3 4 2" xfId="27435" xr:uid="{00000000-0005-0000-0000-0000E74F0000}"/>
    <cellStyle name="Standaard 4 3 4 2 3 2 3 5" xfId="16936" xr:uid="{00000000-0005-0000-0000-0000E84F0000}"/>
    <cellStyle name="Standaard 4 3 4 2 3 2 3 6" xfId="27430" xr:uid="{00000000-0005-0000-0000-0000E94F0000}"/>
    <cellStyle name="Standaard 4 3 4 2 3 2 4" xfId="2994" xr:uid="{00000000-0005-0000-0000-0000EA4F0000}"/>
    <cellStyle name="Standaard 4 3 4 2 3 2 4 2" xfId="7661" xr:uid="{00000000-0005-0000-0000-0000EB4F0000}"/>
    <cellStyle name="Standaard 4 3 4 2 3 2 4 2 2" xfId="27437" xr:uid="{00000000-0005-0000-0000-0000EC4F0000}"/>
    <cellStyle name="Standaard 4 3 4 2 3 2 4 3" xfId="12270" xr:uid="{00000000-0005-0000-0000-0000ED4F0000}"/>
    <cellStyle name="Standaard 4 3 4 2 3 2 4 3 2" xfId="27438" xr:uid="{00000000-0005-0000-0000-0000EE4F0000}"/>
    <cellStyle name="Standaard 4 3 4 2 3 2 4 4" xfId="16938" xr:uid="{00000000-0005-0000-0000-0000EF4F0000}"/>
    <cellStyle name="Standaard 4 3 4 2 3 2 4 5" xfId="27436" xr:uid="{00000000-0005-0000-0000-0000F04F0000}"/>
    <cellStyle name="Standaard 4 3 4 2 3 2 5" xfId="5330" xr:uid="{00000000-0005-0000-0000-0000F14F0000}"/>
    <cellStyle name="Standaard 4 3 4 2 3 2 5 2" xfId="27439" xr:uid="{00000000-0005-0000-0000-0000F24F0000}"/>
    <cellStyle name="Standaard 4 3 4 2 3 2 6" xfId="12265" xr:uid="{00000000-0005-0000-0000-0000F34F0000}"/>
    <cellStyle name="Standaard 4 3 4 2 3 2 6 2" xfId="27440" xr:uid="{00000000-0005-0000-0000-0000F44F0000}"/>
    <cellStyle name="Standaard 4 3 4 2 3 2 7" xfId="16933" xr:uid="{00000000-0005-0000-0000-0000F54F0000}"/>
    <cellStyle name="Standaard 4 3 4 2 3 2 8" xfId="27423" xr:uid="{00000000-0005-0000-0000-0000F64F0000}"/>
    <cellStyle name="Standaard 4 3 4 2 3 3" xfId="1829" xr:uid="{00000000-0005-0000-0000-0000F74F0000}"/>
    <cellStyle name="Standaard 4 3 4 2 3 3 2" xfId="4160" xr:uid="{00000000-0005-0000-0000-0000F84F0000}"/>
    <cellStyle name="Standaard 4 3 4 2 3 3 2 2" xfId="8827" xr:uid="{00000000-0005-0000-0000-0000F94F0000}"/>
    <cellStyle name="Standaard 4 3 4 2 3 3 2 2 2" xfId="27443" xr:uid="{00000000-0005-0000-0000-0000FA4F0000}"/>
    <cellStyle name="Standaard 4 3 4 2 3 3 2 3" xfId="12272" xr:uid="{00000000-0005-0000-0000-0000FB4F0000}"/>
    <cellStyle name="Standaard 4 3 4 2 3 3 2 3 2" xfId="27444" xr:uid="{00000000-0005-0000-0000-0000FC4F0000}"/>
    <cellStyle name="Standaard 4 3 4 2 3 3 2 4" xfId="16940" xr:uid="{00000000-0005-0000-0000-0000FD4F0000}"/>
    <cellStyle name="Standaard 4 3 4 2 3 3 2 5" xfId="27442" xr:uid="{00000000-0005-0000-0000-0000FE4F0000}"/>
    <cellStyle name="Standaard 4 3 4 2 3 3 3" xfId="6496" xr:uid="{00000000-0005-0000-0000-0000FF4F0000}"/>
    <cellStyle name="Standaard 4 3 4 2 3 3 3 2" xfId="27445" xr:uid="{00000000-0005-0000-0000-000000500000}"/>
    <cellStyle name="Standaard 4 3 4 2 3 3 4" xfId="12271" xr:uid="{00000000-0005-0000-0000-000001500000}"/>
    <cellStyle name="Standaard 4 3 4 2 3 3 4 2" xfId="27446" xr:uid="{00000000-0005-0000-0000-000002500000}"/>
    <cellStyle name="Standaard 4 3 4 2 3 3 5" xfId="16939" xr:uid="{00000000-0005-0000-0000-000003500000}"/>
    <cellStyle name="Standaard 4 3 4 2 3 3 6" xfId="27441" xr:uid="{00000000-0005-0000-0000-000004500000}"/>
    <cellStyle name="Standaard 4 3 4 2 3 4" xfId="1052" xr:uid="{00000000-0005-0000-0000-000005500000}"/>
    <cellStyle name="Standaard 4 3 4 2 3 4 2" xfId="3383" xr:uid="{00000000-0005-0000-0000-000006500000}"/>
    <cellStyle name="Standaard 4 3 4 2 3 4 2 2" xfId="8050" xr:uid="{00000000-0005-0000-0000-000007500000}"/>
    <cellStyle name="Standaard 4 3 4 2 3 4 2 2 2" xfId="27449" xr:uid="{00000000-0005-0000-0000-000008500000}"/>
    <cellStyle name="Standaard 4 3 4 2 3 4 2 3" xfId="12274" xr:uid="{00000000-0005-0000-0000-000009500000}"/>
    <cellStyle name="Standaard 4 3 4 2 3 4 2 3 2" xfId="27450" xr:uid="{00000000-0005-0000-0000-00000A500000}"/>
    <cellStyle name="Standaard 4 3 4 2 3 4 2 4" xfId="16942" xr:uid="{00000000-0005-0000-0000-00000B500000}"/>
    <cellStyle name="Standaard 4 3 4 2 3 4 2 5" xfId="27448" xr:uid="{00000000-0005-0000-0000-00000C500000}"/>
    <cellStyle name="Standaard 4 3 4 2 3 4 3" xfId="5719" xr:uid="{00000000-0005-0000-0000-00000D500000}"/>
    <cellStyle name="Standaard 4 3 4 2 3 4 3 2" xfId="27451" xr:uid="{00000000-0005-0000-0000-00000E500000}"/>
    <cellStyle name="Standaard 4 3 4 2 3 4 4" xfId="12273" xr:uid="{00000000-0005-0000-0000-00000F500000}"/>
    <cellStyle name="Standaard 4 3 4 2 3 4 4 2" xfId="27452" xr:uid="{00000000-0005-0000-0000-000010500000}"/>
    <cellStyle name="Standaard 4 3 4 2 3 4 5" xfId="16941" xr:uid="{00000000-0005-0000-0000-000011500000}"/>
    <cellStyle name="Standaard 4 3 4 2 3 4 6" xfId="27447" xr:uid="{00000000-0005-0000-0000-000012500000}"/>
    <cellStyle name="Standaard 4 3 4 2 3 5" xfId="2606" xr:uid="{00000000-0005-0000-0000-000013500000}"/>
    <cellStyle name="Standaard 4 3 4 2 3 5 2" xfId="7273" xr:uid="{00000000-0005-0000-0000-000014500000}"/>
    <cellStyle name="Standaard 4 3 4 2 3 5 2 2" xfId="27454" xr:uid="{00000000-0005-0000-0000-000015500000}"/>
    <cellStyle name="Standaard 4 3 4 2 3 5 3" xfId="12275" xr:uid="{00000000-0005-0000-0000-000016500000}"/>
    <cellStyle name="Standaard 4 3 4 2 3 5 3 2" xfId="27455" xr:uid="{00000000-0005-0000-0000-000017500000}"/>
    <cellStyle name="Standaard 4 3 4 2 3 5 4" xfId="16943" xr:uid="{00000000-0005-0000-0000-000018500000}"/>
    <cellStyle name="Standaard 4 3 4 2 3 5 5" xfId="27453" xr:uid="{00000000-0005-0000-0000-000019500000}"/>
    <cellStyle name="Standaard 4 3 4 2 3 6" xfId="4942" xr:uid="{00000000-0005-0000-0000-00001A500000}"/>
    <cellStyle name="Standaard 4 3 4 2 3 6 2" xfId="27456" xr:uid="{00000000-0005-0000-0000-00001B500000}"/>
    <cellStyle name="Standaard 4 3 4 2 3 7" xfId="12264" xr:uid="{00000000-0005-0000-0000-00001C500000}"/>
    <cellStyle name="Standaard 4 3 4 2 3 7 2" xfId="27457" xr:uid="{00000000-0005-0000-0000-00001D500000}"/>
    <cellStyle name="Standaard 4 3 4 2 3 8" xfId="16932" xr:uid="{00000000-0005-0000-0000-00001E500000}"/>
    <cellStyle name="Standaard 4 3 4 2 3 9" xfId="27422" xr:uid="{00000000-0005-0000-0000-00001F500000}"/>
    <cellStyle name="Standaard 4 3 4 2 4" xfId="465" xr:uid="{00000000-0005-0000-0000-000020500000}"/>
    <cellStyle name="Standaard 4 3 4 2 4 2" xfId="2023" xr:uid="{00000000-0005-0000-0000-000021500000}"/>
    <cellStyle name="Standaard 4 3 4 2 4 2 2" xfId="4354" xr:uid="{00000000-0005-0000-0000-000022500000}"/>
    <cellStyle name="Standaard 4 3 4 2 4 2 2 2" xfId="9021" xr:uid="{00000000-0005-0000-0000-000023500000}"/>
    <cellStyle name="Standaard 4 3 4 2 4 2 2 2 2" xfId="27461" xr:uid="{00000000-0005-0000-0000-000024500000}"/>
    <cellStyle name="Standaard 4 3 4 2 4 2 2 3" xfId="12278" xr:uid="{00000000-0005-0000-0000-000025500000}"/>
    <cellStyle name="Standaard 4 3 4 2 4 2 2 3 2" xfId="27462" xr:uid="{00000000-0005-0000-0000-000026500000}"/>
    <cellStyle name="Standaard 4 3 4 2 4 2 2 4" xfId="16946" xr:uid="{00000000-0005-0000-0000-000027500000}"/>
    <cellStyle name="Standaard 4 3 4 2 4 2 2 5" xfId="27460" xr:uid="{00000000-0005-0000-0000-000028500000}"/>
    <cellStyle name="Standaard 4 3 4 2 4 2 3" xfId="6690" xr:uid="{00000000-0005-0000-0000-000029500000}"/>
    <cellStyle name="Standaard 4 3 4 2 4 2 3 2" xfId="27463" xr:uid="{00000000-0005-0000-0000-00002A500000}"/>
    <cellStyle name="Standaard 4 3 4 2 4 2 4" xfId="12277" xr:uid="{00000000-0005-0000-0000-00002B500000}"/>
    <cellStyle name="Standaard 4 3 4 2 4 2 4 2" xfId="27464" xr:uid="{00000000-0005-0000-0000-00002C500000}"/>
    <cellStyle name="Standaard 4 3 4 2 4 2 5" xfId="16945" xr:uid="{00000000-0005-0000-0000-00002D500000}"/>
    <cellStyle name="Standaard 4 3 4 2 4 2 6" xfId="27459" xr:uid="{00000000-0005-0000-0000-00002E500000}"/>
    <cellStyle name="Standaard 4 3 4 2 4 3" xfId="1246" xr:uid="{00000000-0005-0000-0000-00002F500000}"/>
    <cellStyle name="Standaard 4 3 4 2 4 3 2" xfId="3577" xr:uid="{00000000-0005-0000-0000-000030500000}"/>
    <cellStyle name="Standaard 4 3 4 2 4 3 2 2" xfId="8244" xr:uid="{00000000-0005-0000-0000-000031500000}"/>
    <cellStyle name="Standaard 4 3 4 2 4 3 2 2 2" xfId="27467" xr:uid="{00000000-0005-0000-0000-000032500000}"/>
    <cellStyle name="Standaard 4 3 4 2 4 3 2 3" xfId="12280" xr:uid="{00000000-0005-0000-0000-000033500000}"/>
    <cellStyle name="Standaard 4 3 4 2 4 3 2 3 2" xfId="27468" xr:uid="{00000000-0005-0000-0000-000034500000}"/>
    <cellStyle name="Standaard 4 3 4 2 4 3 2 4" xfId="16948" xr:uid="{00000000-0005-0000-0000-000035500000}"/>
    <cellStyle name="Standaard 4 3 4 2 4 3 2 5" xfId="27466" xr:uid="{00000000-0005-0000-0000-000036500000}"/>
    <cellStyle name="Standaard 4 3 4 2 4 3 3" xfId="5913" xr:uid="{00000000-0005-0000-0000-000037500000}"/>
    <cellStyle name="Standaard 4 3 4 2 4 3 3 2" xfId="27469" xr:uid="{00000000-0005-0000-0000-000038500000}"/>
    <cellStyle name="Standaard 4 3 4 2 4 3 4" xfId="12279" xr:uid="{00000000-0005-0000-0000-000039500000}"/>
    <cellStyle name="Standaard 4 3 4 2 4 3 4 2" xfId="27470" xr:uid="{00000000-0005-0000-0000-00003A500000}"/>
    <cellStyle name="Standaard 4 3 4 2 4 3 5" xfId="16947" xr:uid="{00000000-0005-0000-0000-00003B500000}"/>
    <cellStyle name="Standaard 4 3 4 2 4 3 6" xfId="27465" xr:uid="{00000000-0005-0000-0000-00003C500000}"/>
    <cellStyle name="Standaard 4 3 4 2 4 4" xfId="2800" xr:uid="{00000000-0005-0000-0000-00003D500000}"/>
    <cellStyle name="Standaard 4 3 4 2 4 4 2" xfId="7467" xr:uid="{00000000-0005-0000-0000-00003E500000}"/>
    <cellStyle name="Standaard 4 3 4 2 4 4 2 2" xfId="27472" xr:uid="{00000000-0005-0000-0000-00003F500000}"/>
    <cellStyle name="Standaard 4 3 4 2 4 4 3" xfId="12281" xr:uid="{00000000-0005-0000-0000-000040500000}"/>
    <cellStyle name="Standaard 4 3 4 2 4 4 3 2" xfId="27473" xr:uid="{00000000-0005-0000-0000-000041500000}"/>
    <cellStyle name="Standaard 4 3 4 2 4 4 4" xfId="16949" xr:uid="{00000000-0005-0000-0000-000042500000}"/>
    <cellStyle name="Standaard 4 3 4 2 4 4 5" xfId="27471" xr:uid="{00000000-0005-0000-0000-000043500000}"/>
    <cellStyle name="Standaard 4 3 4 2 4 5" xfId="5136" xr:uid="{00000000-0005-0000-0000-000044500000}"/>
    <cellStyle name="Standaard 4 3 4 2 4 5 2" xfId="27474" xr:uid="{00000000-0005-0000-0000-000045500000}"/>
    <cellStyle name="Standaard 4 3 4 2 4 6" xfId="12276" xr:uid="{00000000-0005-0000-0000-000046500000}"/>
    <cellStyle name="Standaard 4 3 4 2 4 6 2" xfId="27475" xr:uid="{00000000-0005-0000-0000-000047500000}"/>
    <cellStyle name="Standaard 4 3 4 2 4 7" xfId="16944" xr:uid="{00000000-0005-0000-0000-000048500000}"/>
    <cellStyle name="Standaard 4 3 4 2 4 8" xfId="27458" xr:uid="{00000000-0005-0000-0000-000049500000}"/>
    <cellStyle name="Standaard 4 3 4 2 5" xfId="1635" xr:uid="{00000000-0005-0000-0000-00004A500000}"/>
    <cellStyle name="Standaard 4 3 4 2 5 2" xfId="3966" xr:uid="{00000000-0005-0000-0000-00004B500000}"/>
    <cellStyle name="Standaard 4 3 4 2 5 2 2" xfId="8633" xr:uid="{00000000-0005-0000-0000-00004C500000}"/>
    <cellStyle name="Standaard 4 3 4 2 5 2 2 2" xfId="27478" xr:uid="{00000000-0005-0000-0000-00004D500000}"/>
    <cellStyle name="Standaard 4 3 4 2 5 2 3" xfId="12283" xr:uid="{00000000-0005-0000-0000-00004E500000}"/>
    <cellStyle name="Standaard 4 3 4 2 5 2 3 2" xfId="27479" xr:uid="{00000000-0005-0000-0000-00004F500000}"/>
    <cellStyle name="Standaard 4 3 4 2 5 2 4" xfId="16951" xr:uid="{00000000-0005-0000-0000-000050500000}"/>
    <cellStyle name="Standaard 4 3 4 2 5 2 5" xfId="27477" xr:uid="{00000000-0005-0000-0000-000051500000}"/>
    <cellStyle name="Standaard 4 3 4 2 5 3" xfId="6302" xr:uid="{00000000-0005-0000-0000-000052500000}"/>
    <cellStyle name="Standaard 4 3 4 2 5 3 2" xfId="27480" xr:uid="{00000000-0005-0000-0000-000053500000}"/>
    <cellStyle name="Standaard 4 3 4 2 5 4" xfId="12282" xr:uid="{00000000-0005-0000-0000-000054500000}"/>
    <cellStyle name="Standaard 4 3 4 2 5 4 2" xfId="27481" xr:uid="{00000000-0005-0000-0000-000055500000}"/>
    <cellStyle name="Standaard 4 3 4 2 5 5" xfId="16950" xr:uid="{00000000-0005-0000-0000-000056500000}"/>
    <cellStyle name="Standaard 4 3 4 2 5 6" xfId="27476" xr:uid="{00000000-0005-0000-0000-000057500000}"/>
    <cellStyle name="Standaard 4 3 4 2 6" xfId="858" xr:uid="{00000000-0005-0000-0000-000058500000}"/>
    <cellStyle name="Standaard 4 3 4 2 6 2" xfId="3189" xr:uid="{00000000-0005-0000-0000-000059500000}"/>
    <cellStyle name="Standaard 4 3 4 2 6 2 2" xfId="7856" xr:uid="{00000000-0005-0000-0000-00005A500000}"/>
    <cellStyle name="Standaard 4 3 4 2 6 2 2 2" xfId="27484" xr:uid="{00000000-0005-0000-0000-00005B500000}"/>
    <cellStyle name="Standaard 4 3 4 2 6 2 3" xfId="12285" xr:uid="{00000000-0005-0000-0000-00005C500000}"/>
    <cellStyle name="Standaard 4 3 4 2 6 2 3 2" xfId="27485" xr:uid="{00000000-0005-0000-0000-00005D500000}"/>
    <cellStyle name="Standaard 4 3 4 2 6 2 4" xfId="16953" xr:uid="{00000000-0005-0000-0000-00005E500000}"/>
    <cellStyle name="Standaard 4 3 4 2 6 2 5" xfId="27483" xr:uid="{00000000-0005-0000-0000-00005F500000}"/>
    <cellStyle name="Standaard 4 3 4 2 6 3" xfId="5525" xr:uid="{00000000-0005-0000-0000-000060500000}"/>
    <cellStyle name="Standaard 4 3 4 2 6 3 2" xfId="27486" xr:uid="{00000000-0005-0000-0000-000061500000}"/>
    <cellStyle name="Standaard 4 3 4 2 6 4" xfId="12284" xr:uid="{00000000-0005-0000-0000-000062500000}"/>
    <cellStyle name="Standaard 4 3 4 2 6 4 2" xfId="27487" xr:uid="{00000000-0005-0000-0000-000063500000}"/>
    <cellStyle name="Standaard 4 3 4 2 6 5" xfId="16952" xr:uid="{00000000-0005-0000-0000-000064500000}"/>
    <cellStyle name="Standaard 4 3 4 2 6 6" xfId="27482" xr:uid="{00000000-0005-0000-0000-000065500000}"/>
    <cellStyle name="Standaard 4 3 4 2 7" xfId="2412" xr:uid="{00000000-0005-0000-0000-000066500000}"/>
    <cellStyle name="Standaard 4 3 4 2 7 2" xfId="7079" xr:uid="{00000000-0005-0000-0000-000067500000}"/>
    <cellStyle name="Standaard 4 3 4 2 7 2 2" xfId="27489" xr:uid="{00000000-0005-0000-0000-000068500000}"/>
    <cellStyle name="Standaard 4 3 4 2 7 3" xfId="12286" xr:uid="{00000000-0005-0000-0000-000069500000}"/>
    <cellStyle name="Standaard 4 3 4 2 7 3 2" xfId="27490" xr:uid="{00000000-0005-0000-0000-00006A500000}"/>
    <cellStyle name="Standaard 4 3 4 2 7 4" xfId="16954" xr:uid="{00000000-0005-0000-0000-00006B500000}"/>
    <cellStyle name="Standaard 4 3 4 2 7 5" xfId="27488" xr:uid="{00000000-0005-0000-0000-00006C500000}"/>
    <cellStyle name="Standaard 4 3 4 2 8" xfId="4748" xr:uid="{00000000-0005-0000-0000-00006D500000}"/>
    <cellStyle name="Standaard 4 3 4 2 8 2" xfId="27491" xr:uid="{00000000-0005-0000-0000-00006E500000}"/>
    <cellStyle name="Standaard 4 3 4 2 9" xfId="12239" xr:uid="{00000000-0005-0000-0000-00006F500000}"/>
    <cellStyle name="Standaard 4 3 4 2 9 2" xfId="27492" xr:uid="{00000000-0005-0000-0000-000070500000}"/>
    <cellStyle name="Standaard 4 3 4 3" xfId="73" xr:uid="{00000000-0005-0000-0000-000071500000}"/>
    <cellStyle name="Standaard 4 3 4 3 10" xfId="16955" xr:uid="{00000000-0005-0000-0000-000072500000}"/>
    <cellStyle name="Standaard 4 3 4 3 11" xfId="27493" xr:uid="{00000000-0005-0000-0000-000073500000}"/>
    <cellStyle name="Standaard 4 3 4 3 2" xfId="197" xr:uid="{00000000-0005-0000-0000-000074500000}"/>
    <cellStyle name="Standaard 4 3 4 3 2 10" xfId="27494" xr:uid="{00000000-0005-0000-0000-000075500000}"/>
    <cellStyle name="Standaard 4 3 4 3 2 2" xfId="391" xr:uid="{00000000-0005-0000-0000-000076500000}"/>
    <cellStyle name="Standaard 4 3 4 3 2 2 2" xfId="782" xr:uid="{00000000-0005-0000-0000-000077500000}"/>
    <cellStyle name="Standaard 4 3 4 3 2 2 2 2" xfId="2340" xr:uid="{00000000-0005-0000-0000-000078500000}"/>
    <cellStyle name="Standaard 4 3 4 3 2 2 2 2 2" xfId="4671" xr:uid="{00000000-0005-0000-0000-000079500000}"/>
    <cellStyle name="Standaard 4 3 4 3 2 2 2 2 2 2" xfId="9338" xr:uid="{00000000-0005-0000-0000-00007A500000}"/>
    <cellStyle name="Standaard 4 3 4 3 2 2 2 2 2 2 2" xfId="27499" xr:uid="{00000000-0005-0000-0000-00007B500000}"/>
    <cellStyle name="Standaard 4 3 4 3 2 2 2 2 2 3" xfId="12292" xr:uid="{00000000-0005-0000-0000-00007C500000}"/>
    <cellStyle name="Standaard 4 3 4 3 2 2 2 2 2 3 2" xfId="27500" xr:uid="{00000000-0005-0000-0000-00007D500000}"/>
    <cellStyle name="Standaard 4 3 4 3 2 2 2 2 2 4" xfId="16960" xr:uid="{00000000-0005-0000-0000-00007E500000}"/>
    <cellStyle name="Standaard 4 3 4 3 2 2 2 2 2 5" xfId="27498" xr:uid="{00000000-0005-0000-0000-00007F500000}"/>
    <cellStyle name="Standaard 4 3 4 3 2 2 2 2 3" xfId="7007" xr:uid="{00000000-0005-0000-0000-000080500000}"/>
    <cellStyle name="Standaard 4 3 4 3 2 2 2 2 3 2" xfId="27501" xr:uid="{00000000-0005-0000-0000-000081500000}"/>
    <cellStyle name="Standaard 4 3 4 3 2 2 2 2 4" xfId="12291" xr:uid="{00000000-0005-0000-0000-000082500000}"/>
    <cellStyle name="Standaard 4 3 4 3 2 2 2 2 4 2" xfId="27502" xr:uid="{00000000-0005-0000-0000-000083500000}"/>
    <cellStyle name="Standaard 4 3 4 3 2 2 2 2 5" xfId="16959" xr:uid="{00000000-0005-0000-0000-000084500000}"/>
    <cellStyle name="Standaard 4 3 4 3 2 2 2 2 6" xfId="27497" xr:uid="{00000000-0005-0000-0000-000085500000}"/>
    <cellStyle name="Standaard 4 3 4 3 2 2 2 3" xfId="1563" xr:uid="{00000000-0005-0000-0000-000086500000}"/>
    <cellStyle name="Standaard 4 3 4 3 2 2 2 3 2" xfId="3894" xr:uid="{00000000-0005-0000-0000-000087500000}"/>
    <cellStyle name="Standaard 4 3 4 3 2 2 2 3 2 2" xfId="8561" xr:uid="{00000000-0005-0000-0000-000088500000}"/>
    <cellStyle name="Standaard 4 3 4 3 2 2 2 3 2 2 2" xfId="27505" xr:uid="{00000000-0005-0000-0000-000089500000}"/>
    <cellStyle name="Standaard 4 3 4 3 2 2 2 3 2 3" xfId="12294" xr:uid="{00000000-0005-0000-0000-00008A500000}"/>
    <cellStyle name="Standaard 4 3 4 3 2 2 2 3 2 3 2" xfId="27506" xr:uid="{00000000-0005-0000-0000-00008B500000}"/>
    <cellStyle name="Standaard 4 3 4 3 2 2 2 3 2 4" xfId="16962" xr:uid="{00000000-0005-0000-0000-00008C500000}"/>
    <cellStyle name="Standaard 4 3 4 3 2 2 2 3 2 5" xfId="27504" xr:uid="{00000000-0005-0000-0000-00008D500000}"/>
    <cellStyle name="Standaard 4 3 4 3 2 2 2 3 3" xfId="6230" xr:uid="{00000000-0005-0000-0000-00008E500000}"/>
    <cellStyle name="Standaard 4 3 4 3 2 2 2 3 3 2" xfId="27507" xr:uid="{00000000-0005-0000-0000-00008F500000}"/>
    <cellStyle name="Standaard 4 3 4 3 2 2 2 3 4" xfId="12293" xr:uid="{00000000-0005-0000-0000-000090500000}"/>
    <cellStyle name="Standaard 4 3 4 3 2 2 2 3 4 2" xfId="27508" xr:uid="{00000000-0005-0000-0000-000091500000}"/>
    <cellStyle name="Standaard 4 3 4 3 2 2 2 3 5" xfId="16961" xr:uid="{00000000-0005-0000-0000-000092500000}"/>
    <cellStyle name="Standaard 4 3 4 3 2 2 2 3 6" xfId="27503" xr:uid="{00000000-0005-0000-0000-000093500000}"/>
    <cellStyle name="Standaard 4 3 4 3 2 2 2 4" xfId="3117" xr:uid="{00000000-0005-0000-0000-000094500000}"/>
    <cellStyle name="Standaard 4 3 4 3 2 2 2 4 2" xfId="7784" xr:uid="{00000000-0005-0000-0000-000095500000}"/>
    <cellStyle name="Standaard 4 3 4 3 2 2 2 4 2 2" xfId="27510" xr:uid="{00000000-0005-0000-0000-000096500000}"/>
    <cellStyle name="Standaard 4 3 4 3 2 2 2 4 3" xfId="12295" xr:uid="{00000000-0005-0000-0000-000097500000}"/>
    <cellStyle name="Standaard 4 3 4 3 2 2 2 4 3 2" xfId="27511" xr:uid="{00000000-0005-0000-0000-000098500000}"/>
    <cellStyle name="Standaard 4 3 4 3 2 2 2 4 4" xfId="16963" xr:uid="{00000000-0005-0000-0000-000099500000}"/>
    <cellStyle name="Standaard 4 3 4 3 2 2 2 4 5" xfId="27509" xr:uid="{00000000-0005-0000-0000-00009A500000}"/>
    <cellStyle name="Standaard 4 3 4 3 2 2 2 5" xfId="5453" xr:uid="{00000000-0005-0000-0000-00009B500000}"/>
    <cellStyle name="Standaard 4 3 4 3 2 2 2 5 2" xfId="27512" xr:uid="{00000000-0005-0000-0000-00009C500000}"/>
    <cellStyle name="Standaard 4 3 4 3 2 2 2 6" xfId="12290" xr:uid="{00000000-0005-0000-0000-00009D500000}"/>
    <cellStyle name="Standaard 4 3 4 3 2 2 2 6 2" xfId="27513" xr:uid="{00000000-0005-0000-0000-00009E500000}"/>
    <cellStyle name="Standaard 4 3 4 3 2 2 2 7" xfId="16958" xr:uid="{00000000-0005-0000-0000-00009F500000}"/>
    <cellStyle name="Standaard 4 3 4 3 2 2 2 8" xfId="27496" xr:uid="{00000000-0005-0000-0000-0000A0500000}"/>
    <cellStyle name="Standaard 4 3 4 3 2 2 3" xfId="1952" xr:uid="{00000000-0005-0000-0000-0000A1500000}"/>
    <cellStyle name="Standaard 4 3 4 3 2 2 3 2" xfId="4283" xr:uid="{00000000-0005-0000-0000-0000A2500000}"/>
    <cellStyle name="Standaard 4 3 4 3 2 2 3 2 2" xfId="8950" xr:uid="{00000000-0005-0000-0000-0000A3500000}"/>
    <cellStyle name="Standaard 4 3 4 3 2 2 3 2 2 2" xfId="27516" xr:uid="{00000000-0005-0000-0000-0000A4500000}"/>
    <cellStyle name="Standaard 4 3 4 3 2 2 3 2 3" xfId="12297" xr:uid="{00000000-0005-0000-0000-0000A5500000}"/>
    <cellStyle name="Standaard 4 3 4 3 2 2 3 2 3 2" xfId="27517" xr:uid="{00000000-0005-0000-0000-0000A6500000}"/>
    <cellStyle name="Standaard 4 3 4 3 2 2 3 2 4" xfId="16965" xr:uid="{00000000-0005-0000-0000-0000A7500000}"/>
    <cellStyle name="Standaard 4 3 4 3 2 2 3 2 5" xfId="27515" xr:uid="{00000000-0005-0000-0000-0000A8500000}"/>
    <cellStyle name="Standaard 4 3 4 3 2 2 3 3" xfId="6619" xr:uid="{00000000-0005-0000-0000-0000A9500000}"/>
    <cellStyle name="Standaard 4 3 4 3 2 2 3 3 2" xfId="27518" xr:uid="{00000000-0005-0000-0000-0000AA500000}"/>
    <cellStyle name="Standaard 4 3 4 3 2 2 3 4" xfId="12296" xr:uid="{00000000-0005-0000-0000-0000AB500000}"/>
    <cellStyle name="Standaard 4 3 4 3 2 2 3 4 2" xfId="27519" xr:uid="{00000000-0005-0000-0000-0000AC500000}"/>
    <cellStyle name="Standaard 4 3 4 3 2 2 3 5" xfId="16964" xr:uid="{00000000-0005-0000-0000-0000AD500000}"/>
    <cellStyle name="Standaard 4 3 4 3 2 2 3 6" xfId="27514" xr:uid="{00000000-0005-0000-0000-0000AE500000}"/>
    <cellStyle name="Standaard 4 3 4 3 2 2 4" xfId="1175" xr:uid="{00000000-0005-0000-0000-0000AF500000}"/>
    <cellStyle name="Standaard 4 3 4 3 2 2 4 2" xfId="3506" xr:uid="{00000000-0005-0000-0000-0000B0500000}"/>
    <cellStyle name="Standaard 4 3 4 3 2 2 4 2 2" xfId="8173" xr:uid="{00000000-0005-0000-0000-0000B1500000}"/>
    <cellStyle name="Standaard 4 3 4 3 2 2 4 2 2 2" xfId="27522" xr:uid="{00000000-0005-0000-0000-0000B2500000}"/>
    <cellStyle name="Standaard 4 3 4 3 2 2 4 2 3" xfId="12299" xr:uid="{00000000-0005-0000-0000-0000B3500000}"/>
    <cellStyle name="Standaard 4 3 4 3 2 2 4 2 3 2" xfId="27523" xr:uid="{00000000-0005-0000-0000-0000B4500000}"/>
    <cellStyle name="Standaard 4 3 4 3 2 2 4 2 4" xfId="16967" xr:uid="{00000000-0005-0000-0000-0000B5500000}"/>
    <cellStyle name="Standaard 4 3 4 3 2 2 4 2 5" xfId="27521" xr:uid="{00000000-0005-0000-0000-0000B6500000}"/>
    <cellStyle name="Standaard 4 3 4 3 2 2 4 3" xfId="5842" xr:uid="{00000000-0005-0000-0000-0000B7500000}"/>
    <cellStyle name="Standaard 4 3 4 3 2 2 4 3 2" xfId="27524" xr:uid="{00000000-0005-0000-0000-0000B8500000}"/>
    <cellStyle name="Standaard 4 3 4 3 2 2 4 4" xfId="12298" xr:uid="{00000000-0005-0000-0000-0000B9500000}"/>
    <cellStyle name="Standaard 4 3 4 3 2 2 4 4 2" xfId="27525" xr:uid="{00000000-0005-0000-0000-0000BA500000}"/>
    <cellStyle name="Standaard 4 3 4 3 2 2 4 5" xfId="16966" xr:uid="{00000000-0005-0000-0000-0000BB500000}"/>
    <cellStyle name="Standaard 4 3 4 3 2 2 4 6" xfId="27520" xr:uid="{00000000-0005-0000-0000-0000BC500000}"/>
    <cellStyle name="Standaard 4 3 4 3 2 2 5" xfId="2729" xr:uid="{00000000-0005-0000-0000-0000BD500000}"/>
    <cellStyle name="Standaard 4 3 4 3 2 2 5 2" xfId="7396" xr:uid="{00000000-0005-0000-0000-0000BE500000}"/>
    <cellStyle name="Standaard 4 3 4 3 2 2 5 2 2" xfId="27527" xr:uid="{00000000-0005-0000-0000-0000BF500000}"/>
    <cellStyle name="Standaard 4 3 4 3 2 2 5 3" xfId="12300" xr:uid="{00000000-0005-0000-0000-0000C0500000}"/>
    <cellStyle name="Standaard 4 3 4 3 2 2 5 3 2" xfId="27528" xr:uid="{00000000-0005-0000-0000-0000C1500000}"/>
    <cellStyle name="Standaard 4 3 4 3 2 2 5 4" xfId="16968" xr:uid="{00000000-0005-0000-0000-0000C2500000}"/>
    <cellStyle name="Standaard 4 3 4 3 2 2 5 5" xfId="27526" xr:uid="{00000000-0005-0000-0000-0000C3500000}"/>
    <cellStyle name="Standaard 4 3 4 3 2 2 6" xfId="5065" xr:uid="{00000000-0005-0000-0000-0000C4500000}"/>
    <cellStyle name="Standaard 4 3 4 3 2 2 6 2" xfId="27529" xr:uid="{00000000-0005-0000-0000-0000C5500000}"/>
    <cellStyle name="Standaard 4 3 4 3 2 2 7" xfId="12289" xr:uid="{00000000-0005-0000-0000-0000C6500000}"/>
    <cellStyle name="Standaard 4 3 4 3 2 2 7 2" xfId="27530" xr:uid="{00000000-0005-0000-0000-0000C7500000}"/>
    <cellStyle name="Standaard 4 3 4 3 2 2 8" xfId="16957" xr:uid="{00000000-0005-0000-0000-0000C8500000}"/>
    <cellStyle name="Standaard 4 3 4 3 2 2 9" xfId="27495" xr:uid="{00000000-0005-0000-0000-0000C9500000}"/>
    <cellStyle name="Standaard 4 3 4 3 2 3" xfId="588" xr:uid="{00000000-0005-0000-0000-0000CA500000}"/>
    <cellStyle name="Standaard 4 3 4 3 2 3 2" xfId="2146" xr:uid="{00000000-0005-0000-0000-0000CB500000}"/>
    <cellStyle name="Standaard 4 3 4 3 2 3 2 2" xfId="4477" xr:uid="{00000000-0005-0000-0000-0000CC500000}"/>
    <cellStyle name="Standaard 4 3 4 3 2 3 2 2 2" xfId="9144" xr:uid="{00000000-0005-0000-0000-0000CD500000}"/>
    <cellStyle name="Standaard 4 3 4 3 2 3 2 2 2 2" xfId="27534" xr:uid="{00000000-0005-0000-0000-0000CE500000}"/>
    <cellStyle name="Standaard 4 3 4 3 2 3 2 2 3" xfId="12303" xr:uid="{00000000-0005-0000-0000-0000CF500000}"/>
    <cellStyle name="Standaard 4 3 4 3 2 3 2 2 3 2" xfId="27535" xr:uid="{00000000-0005-0000-0000-0000D0500000}"/>
    <cellStyle name="Standaard 4 3 4 3 2 3 2 2 4" xfId="16971" xr:uid="{00000000-0005-0000-0000-0000D1500000}"/>
    <cellStyle name="Standaard 4 3 4 3 2 3 2 2 5" xfId="27533" xr:uid="{00000000-0005-0000-0000-0000D2500000}"/>
    <cellStyle name="Standaard 4 3 4 3 2 3 2 3" xfId="6813" xr:uid="{00000000-0005-0000-0000-0000D3500000}"/>
    <cellStyle name="Standaard 4 3 4 3 2 3 2 3 2" xfId="27536" xr:uid="{00000000-0005-0000-0000-0000D4500000}"/>
    <cellStyle name="Standaard 4 3 4 3 2 3 2 4" xfId="12302" xr:uid="{00000000-0005-0000-0000-0000D5500000}"/>
    <cellStyle name="Standaard 4 3 4 3 2 3 2 4 2" xfId="27537" xr:uid="{00000000-0005-0000-0000-0000D6500000}"/>
    <cellStyle name="Standaard 4 3 4 3 2 3 2 5" xfId="16970" xr:uid="{00000000-0005-0000-0000-0000D7500000}"/>
    <cellStyle name="Standaard 4 3 4 3 2 3 2 6" xfId="27532" xr:uid="{00000000-0005-0000-0000-0000D8500000}"/>
    <cellStyle name="Standaard 4 3 4 3 2 3 3" xfId="1369" xr:uid="{00000000-0005-0000-0000-0000D9500000}"/>
    <cellStyle name="Standaard 4 3 4 3 2 3 3 2" xfId="3700" xr:uid="{00000000-0005-0000-0000-0000DA500000}"/>
    <cellStyle name="Standaard 4 3 4 3 2 3 3 2 2" xfId="8367" xr:uid="{00000000-0005-0000-0000-0000DB500000}"/>
    <cellStyle name="Standaard 4 3 4 3 2 3 3 2 2 2" xfId="27540" xr:uid="{00000000-0005-0000-0000-0000DC500000}"/>
    <cellStyle name="Standaard 4 3 4 3 2 3 3 2 3" xfId="12305" xr:uid="{00000000-0005-0000-0000-0000DD500000}"/>
    <cellStyle name="Standaard 4 3 4 3 2 3 3 2 3 2" xfId="27541" xr:uid="{00000000-0005-0000-0000-0000DE500000}"/>
    <cellStyle name="Standaard 4 3 4 3 2 3 3 2 4" xfId="16973" xr:uid="{00000000-0005-0000-0000-0000DF500000}"/>
    <cellStyle name="Standaard 4 3 4 3 2 3 3 2 5" xfId="27539" xr:uid="{00000000-0005-0000-0000-0000E0500000}"/>
    <cellStyle name="Standaard 4 3 4 3 2 3 3 3" xfId="6036" xr:uid="{00000000-0005-0000-0000-0000E1500000}"/>
    <cellStyle name="Standaard 4 3 4 3 2 3 3 3 2" xfId="27542" xr:uid="{00000000-0005-0000-0000-0000E2500000}"/>
    <cellStyle name="Standaard 4 3 4 3 2 3 3 4" xfId="12304" xr:uid="{00000000-0005-0000-0000-0000E3500000}"/>
    <cellStyle name="Standaard 4 3 4 3 2 3 3 4 2" xfId="27543" xr:uid="{00000000-0005-0000-0000-0000E4500000}"/>
    <cellStyle name="Standaard 4 3 4 3 2 3 3 5" xfId="16972" xr:uid="{00000000-0005-0000-0000-0000E5500000}"/>
    <cellStyle name="Standaard 4 3 4 3 2 3 3 6" xfId="27538" xr:uid="{00000000-0005-0000-0000-0000E6500000}"/>
    <cellStyle name="Standaard 4 3 4 3 2 3 4" xfId="2923" xr:uid="{00000000-0005-0000-0000-0000E7500000}"/>
    <cellStyle name="Standaard 4 3 4 3 2 3 4 2" xfId="7590" xr:uid="{00000000-0005-0000-0000-0000E8500000}"/>
    <cellStyle name="Standaard 4 3 4 3 2 3 4 2 2" xfId="27545" xr:uid="{00000000-0005-0000-0000-0000E9500000}"/>
    <cellStyle name="Standaard 4 3 4 3 2 3 4 3" xfId="12306" xr:uid="{00000000-0005-0000-0000-0000EA500000}"/>
    <cellStyle name="Standaard 4 3 4 3 2 3 4 3 2" xfId="27546" xr:uid="{00000000-0005-0000-0000-0000EB500000}"/>
    <cellStyle name="Standaard 4 3 4 3 2 3 4 4" xfId="16974" xr:uid="{00000000-0005-0000-0000-0000EC500000}"/>
    <cellStyle name="Standaard 4 3 4 3 2 3 4 5" xfId="27544" xr:uid="{00000000-0005-0000-0000-0000ED500000}"/>
    <cellStyle name="Standaard 4 3 4 3 2 3 5" xfId="5259" xr:uid="{00000000-0005-0000-0000-0000EE500000}"/>
    <cellStyle name="Standaard 4 3 4 3 2 3 5 2" xfId="27547" xr:uid="{00000000-0005-0000-0000-0000EF500000}"/>
    <cellStyle name="Standaard 4 3 4 3 2 3 6" xfId="12301" xr:uid="{00000000-0005-0000-0000-0000F0500000}"/>
    <cellStyle name="Standaard 4 3 4 3 2 3 6 2" xfId="27548" xr:uid="{00000000-0005-0000-0000-0000F1500000}"/>
    <cellStyle name="Standaard 4 3 4 3 2 3 7" xfId="16969" xr:uid="{00000000-0005-0000-0000-0000F2500000}"/>
    <cellStyle name="Standaard 4 3 4 3 2 3 8" xfId="27531" xr:uid="{00000000-0005-0000-0000-0000F3500000}"/>
    <cellStyle name="Standaard 4 3 4 3 2 4" xfId="1758" xr:uid="{00000000-0005-0000-0000-0000F4500000}"/>
    <cellStyle name="Standaard 4 3 4 3 2 4 2" xfId="4089" xr:uid="{00000000-0005-0000-0000-0000F5500000}"/>
    <cellStyle name="Standaard 4 3 4 3 2 4 2 2" xfId="8756" xr:uid="{00000000-0005-0000-0000-0000F6500000}"/>
    <cellStyle name="Standaard 4 3 4 3 2 4 2 2 2" xfId="27551" xr:uid="{00000000-0005-0000-0000-0000F7500000}"/>
    <cellStyle name="Standaard 4 3 4 3 2 4 2 3" xfId="12308" xr:uid="{00000000-0005-0000-0000-0000F8500000}"/>
    <cellStyle name="Standaard 4 3 4 3 2 4 2 3 2" xfId="27552" xr:uid="{00000000-0005-0000-0000-0000F9500000}"/>
    <cellStyle name="Standaard 4 3 4 3 2 4 2 4" xfId="16976" xr:uid="{00000000-0005-0000-0000-0000FA500000}"/>
    <cellStyle name="Standaard 4 3 4 3 2 4 2 5" xfId="27550" xr:uid="{00000000-0005-0000-0000-0000FB500000}"/>
    <cellStyle name="Standaard 4 3 4 3 2 4 3" xfId="6425" xr:uid="{00000000-0005-0000-0000-0000FC500000}"/>
    <cellStyle name="Standaard 4 3 4 3 2 4 3 2" xfId="27553" xr:uid="{00000000-0005-0000-0000-0000FD500000}"/>
    <cellStyle name="Standaard 4 3 4 3 2 4 4" xfId="12307" xr:uid="{00000000-0005-0000-0000-0000FE500000}"/>
    <cellStyle name="Standaard 4 3 4 3 2 4 4 2" xfId="27554" xr:uid="{00000000-0005-0000-0000-0000FF500000}"/>
    <cellStyle name="Standaard 4 3 4 3 2 4 5" xfId="16975" xr:uid="{00000000-0005-0000-0000-000000510000}"/>
    <cellStyle name="Standaard 4 3 4 3 2 4 6" xfId="27549" xr:uid="{00000000-0005-0000-0000-000001510000}"/>
    <cellStyle name="Standaard 4 3 4 3 2 5" xfId="981" xr:uid="{00000000-0005-0000-0000-000002510000}"/>
    <cellStyle name="Standaard 4 3 4 3 2 5 2" xfId="3312" xr:uid="{00000000-0005-0000-0000-000003510000}"/>
    <cellStyle name="Standaard 4 3 4 3 2 5 2 2" xfId="7979" xr:uid="{00000000-0005-0000-0000-000004510000}"/>
    <cellStyle name="Standaard 4 3 4 3 2 5 2 2 2" xfId="27557" xr:uid="{00000000-0005-0000-0000-000005510000}"/>
    <cellStyle name="Standaard 4 3 4 3 2 5 2 3" xfId="12310" xr:uid="{00000000-0005-0000-0000-000006510000}"/>
    <cellStyle name="Standaard 4 3 4 3 2 5 2 3 2" xfId="27558" xr:uid="{00000000-0005-0000-0000-000007510000}"/>
    <cellStyle name="Standaard 4 3 4 3 2 5 2 4" xfId="16978" xr:uid="{00000000-0005-0000-0000-000008510000}"/>
    <cellStyle name="Standaard 4 3 4 3 2 5 2 5" xfId="27556" xr:uid="{00000000-0005-0000-0000-000009510000}"/>
    <cellStyle name="Standaard 4 3 4 3 2 5 3" xfId="5648" xr:uid="{00000000-0005-0000-0000-00000A510000}"/>
    <cellStyle name="Standaard 4 3 4 3 2 5 3 2" xfId="27559" xr:uid="{00000000-0005-0000-0000-00000B510000}"/>
    <cellStyle name="Standaard 4 3 4 3 2 5 4" xfId="12309" xr:uid="{00000000-0005-0000-0000-00000C510000}"/>
    <cellStyle name="Standaard 4 3 4 3 2 5 4 2" xfId="27560" xr:uid="{00000000-0005-0000-0000-00000D510000}"/>
    <cellStyle name="Standaard 4 3 4 3 2 5 5" xfId="16977" xr:uid="{00000000-0005-0000-0000-00000E510000}"/>
    <cellStyle name="Standaard 4 3 4 3 2 5 6" xfId="27555" xr:uid="{00000000-0005-0000-0000-00000F510000}"/>
    <cellStyle name="Standaard 4 3 4 3 2 6" xfId="2535" xr:uid="{00000000-0005-0000-0000-000010510000}"/>
    <cellStyle name="Standaard 4 3 4 3 2 6 2" xfId="7202" xr:uid="{00000000-0005-0000-0000-000011510000}"/>
    <cellStyle name="Standaard 4 3 4 3 2 6 2 2" xfId="27562" xr:uid="{00000000-0005-0000-0000-000012510000}"/>
    <cellStyle name="Standaard 4 3 4 3 2 6 3" xfId="12311" xr:uid="{00000000-0005-0000-0000-000013510000}"/>
    <cellStyle name="Standaard 4 3 4 3 2 6 3 2" xfId="27563" xr:uid="{00000000-0005-0000-0000-000014510000}"/>
    <cellStyle name="Standaard 4 3 4 3 2 6 4" xfId="16979" xr:uid="{00000000-0005-0000-0000-000015510000}"/>
    <cellStyle name="Standaard 4 3 4 3 2 6 5" xfId="27561" xr:uid="{00000000-0005-0000-0000-000016510000}"/>
    <cellStyle name="Standaard 4 3 4 3 2 7" xfId="4871" xr:uid="{00000000-0005-0000-0000-000017510000}"/>
    <cellStyle name="Standaard 4 3 4 3 2 7 2" xfId="27564" xr:uid="{00000000-0005-0000-0000-000018510000}"/>
    <cellStyle name="Standaard 4 3 4 3 2 8" xfId="12288" xr:uid="{00000000-0005-0000-0000-000019510000}"/>
    <cellStyle name="Standaard 4 3 4 3 2 8 2" xfId="27565" xr:uid="{00000000-0005-0000-0000-00001A510000}"/>
    <cellStyle name="Standaard 4 3 4 3 2 9" xfId="16956" xr:uid="{00000000-0005-0000-0000-00001B510000}"/>
    <cellStyle name="Standaard 4 3 4 3 3" xfId="269" xr:uid="{00000000-0005-0000-0000-00001C510000}"/>
    <cellStyle name="Standaard 4 3 4 3 3 2" xfId="660" xr:uid="{00000000-0005-0000-0000-00001D510000}"/>
    <cellStyle name="Standaard 4 3 4 3 3 2 2" xfId="2218" xr:uid="{00000000-0005-0000-0000-00001E510000}"/>
    <cellStyle name="Standaard 4 3 4 3 3 2 2 2" xfId="4549" xr:uid="{00000000-0005-0000-0000-00001F510000}"/>
    <cellStyle name="Standaard 4 3 4 3 3 2 2 2 2" xfId="9216" xr:uid="{00000000-0005-0000-0000-000020510000}"/>
    <cellStyle name="Standaard 4 3 4 3 3 2 2 2 2 2" xfId="27570" xr:uid="{00000000-0005-0000-0000-000021510000}"/>
    <cellStyle name="Standaard 4 3 4 3 3 2 2 2 3" xfId="12315" xr:uid="{00000000-0005-0000-0000-000022510000}"/>
    <cellStyle name="Standaard 4 3 4 3 3 2 2 2 3 2" xfId="27571" xr:uid="{00000000-0005-0000-0000-000023510000}"/>
    <cellStyle name="Standaard 4 3 4 3 3 2 2 2 4" xfId="16983" xr:uid="{00000000-0005-0000-0000-000024510000}"/>
    <cellStyle name="Standaard 4 3 4 3 3 2 2 2 5" xfId="27569" xr:uid="{00000000-0005-0000-0000-000025510000}"/>
    <cellStyle name="Standaard 4 3 4 3 3 2 2 3" xfId="6885" xr:uid="{00000000-0005-0000-0000-000026510000}"/>
    <cellStyle name="Standaard 4 3 4 3 3 2 2 3 2" xfId="27572" xr:uid="{00000000-0005-0000-0000-000027510000}"/>
    <cellStyle name="Standaard 4 3 4 3 3 2 2 4" xfId="12314" xr:uid="{00000000-0005-0000-0000-000028510000}"/>
    <cellStyle name="Standaard 4 3 4 3 3 2 2 4 2" xfId="27573" xr:uid="{00000000-0005-0000-0000-000029510000}"/>
    <cellStyle name="Standaard 4 3 4 3 3 2 2 5" xfId="16982" xr:uid="{00000000-0005-0000-0000-00002A510000}"/>
    <cellStyle name="Standaard 4 3 4 3 3 2 2 6" xfId="27568" xr:uid="{00000000-0005-0000-0000-00002B510000}"/>
    <cellStyle name="Standaard 4 3 4 3 3 2 3" xfId="1441" xr:uid="{00000000-0005-0000-0000-00002C510000}"/>
    <cellStyle name="Standaard 4 3 4 3 3 2 3 2" xfId="3772" xr:uid="{00000000-0005-0000-0000-00002D510000}"/>
    <cellStyle name="Standaard 4 3 4 3 3 2 3 2 2" xfId="8439" xr:uid="{00000000-0005-0000-0000-00002E510000}"/>
    <cellStyle name="Standaard 4 3 4 3 3 2 3 2 2 2" xfId="27576" xr:uid="{00000000-0005-0000-0000-00002F510000}"/>
    <cellStyle name="Standaard 4 3 4 3 3 2 3 2 3" xfId="12317" xr:uid="{00000000-0005-0000-0000-000030510000}"/>
    <cellStyle name="Standaard 4 3 4 3 3 2 3 2 3 2" xfId="27577" xr:uid="{00000000-0005-0000-0000-000031510000}"/>
    <cellStyle name="Standaard 4 3 4 3 3 2 3 2 4" xfId="16985" xr:uid="{00000000-0005-0000-0000-000032510000}"/>
    <cellStyle name="Standaard 4 3 4 3 3 2 3 2 5" xfId="27575" xr:uid="{00000000-0005-0000-0000-000033510000}"/>
    <cellStyle name="Standaard 4 3 4 3 3 2 3 3" xfId="6108" xr:uid="{00000000-0005-0000-0000-000034510000}"/>
    <cellStyle name="Standaard 4 3 4 3 3 2 3 3 2" xfId="27578" xr:uid="{00000000-0005-0000-0000-000035510000}"/>
    <cellStyle name="Standaard 4 3 4 3 3 2 3 4" xfId="12316" xr:uid="{00000000-0005-0000-0000-000036510000}"/>
    <cellStyle name="Standaard 4 3 4 3 3 2 3 4 2" xfId="27579" xr:uid="{00000000-0005-0000-0000-000037510000}"/>
    <cellStyle name="Standaard 4 3 4 3 3 2 3 5" xfId="16984" xr:uid="{00000000-0005-0000-0000-000038510000}"/>
    <cellStyle name="Standaard 4 3 4 3 3 2 3 6" xfId="27574" xr:uid="{00000000-0005-0000-0000-000039510000}"/>
    <cellStyle name="Standaard 4 3 4 3 3 2 4" xfId="2995" xr:uid="{00000000-0005-0000-0000-00003A510000}"/>
    <cellStyle name="Standaard 4 3 4 3 3 2 4 2" xfId="7662" xr:uid="{00000000-0005-0000-0000-00003B510000}"/>
    <cellStyle name="Standaard 4 3 4 3 3 2 4 2 2" xfId="27581" xr:uid="{00000000-0005-0000-0000-00003C510000}"/>
    <cellStyle name="Standaard 4 3 4 3 3 2 4 3" xfId="12318" xr:uid="{00000000-0005-0000-0000-00003D510000}"/>
    <cellStyle name="Standaard 4 3 4 3 3 2 4 3 2" xfId="27582" xr:uid="{00000000-0005-0000-0000-00003E510000}"/>
    <cellStyle name="Standaard 4 3 4 3 3 2 4 4" xfId="16986" xr:uid="{00000000-0005-0000-0000-00003F510000}"/>
    <cellStyle name="Standaard 4 3 4 3 3 2 4 5" xfId="27580" xr:uid="{00000000-0005-0000-0000-000040510000}"/>
    <cellStyle name="Standaard 4 3 4 3 3 2 5" xfId="5331" xr:uid="{00000000-0005-0000-0000-000041510000}"/>
    <cellStyle name="Standaard 4 3 4 3 3 2 5 2" xfId="27583" xr:uid="{00000000-0005-0000-0000-000042510000}"/>
    <cellStyle name="Standaard 4 3 4 3 3 2 6" xfId="12313" xr:uid="{00000000-0005-0000-0000-000043510000}"/>
    <cellStyle name="Standaard 4 3 4 3 3 2 6 2" xfId="27584" xr:uid="{00000000-0005-0000-0000-000044510000}"/>
    <cellStyle name="Standaard 4 3 4 3 3 2 7" xfId="16981" xr:uid="{00000000-0005-0000-0000-000045510000}"/>
    <cellStyle name="Standaard 4 3 4 3 3 2 8" xfId="27567" xr:uid="{00000000-0005-0000-0000-000046510000}"/>
    <cellStyle name="Standaard 4 3 4 3 3 3" xfId="1830" xr:uid="{00000000-0005-0000-0000-000047510000}"/>
    <cellStyle name="Standaard 4 3 4 3 3 3 2" xfId="4161" xr:uid="{00000000-0005-0000-0000-000048510000}"/>
    <cellStyle name="Standaard 4 3 4 3 3 3 2 2" xfId="8828" xr:uid="{00000000-0005-0000-0000-000049510000}"/>
    <cellStyle name="Standaard 4 3 4 3 3 3 2 2 2" xfId="27587" xr:uid="{00000000-0005-0000-0000-00004A510000}"/>
    <cellStyle name="Standaard 4 3 4 3 3 3 2 3" xfId="12320" xr:uid="{00000000-0005-0000-0000-00004B510000}"/>
    <cellStyle name="Standaard 4 3 4 3 3 3 2 3 2" xfId="27588" xr:uid="{00000000-0005-0000-0000-00004C510000}"/>
    <cellStyle name="Standaard 4 3 4 3 3 3 2 4" xfId="16988" xr:uid="{00000000-0005-0000-0000-00004D510000}"/>
    <cellStyle name="Standaard 4 3 4 3 3 3 2 5" xfId="27586" xr:uid="{00000000-0005-0000-0000-00004E510000}"/>
    <cellStyle name="Standaard 4 3 4 3 3 3 3" xfId="6497" xr:uid="{00000000-0005-0000-0000-00004F510000}"/>
    <cellStyle name="Standaard 4 3 4 3 3 3 3 2" xfId="27589" xr:uid="{00000000-0005-0000-0000-000050510000}"/>
    <cellStyle name="Standaard 4 3 4 3 3 3 4" xfId="12319" xr:uid="{00000000-0005-0000-0000-000051510000}"/>
    <cellStyle name="Standaard 4 3 4 3 3 3 4 2" xfId="27590" xr:uid="{00000000-0005-0000-0000-000052510000}"/>
    <cellStyle name="Standaard 4 3 4 3 3 3 5" xfId="16987" xr:uid="{00000000-0005-0000-0000-000053510000}"/>
    <cellStyle name="Standaard 4 3 4 3 3 3 6" xfId="27585" xr:uid="{00000000-0005-0000-0000-000054510000}"/>
    <cellStyle name="Standaard 4 3 4 3 3 4" xfId="1053" xr:uid="{00000000-0005-0000-0000-000055510000}"/>
    <cellStyle name="Standaard 4 3 4 3 3 4 2" xfId="3384" xr:uid="{00000000-0005-0000-0000-000056510000}"/>
    <cellStyle name="Standaard 4 3 4 3 3 4 2 2" xfId="8051" xr:uid="{00000000-0005-0000-0000-000057510000}"/>
    <cellStyle name="Standaard 4 3 4 3 3 4 2 2 2" xfId="27593" xr:uid="{00000000-0005-0000-0000-000058510000}"/>
    <cellStyle name="Standaard 4 3 4 3 3 4 2 3" xfId="12322" xr:uid="{00000000-0005-0000-0000-000059510000}"/>
    <cellStyle name="Standaard 4 3 4 3 3 4 2 3 2" xfId="27594" xr:uid="{00000000-0005-0000-0000-00005A510000}"/>
    <cellStyle name="Standaard 4 3 4 3 3 4 2 4" xfId="16990" xr:uid="{00000000-0005-0000-0000-00005B510000}"/>
    <cellStyle name="Standaard 4 3 4 3 3 4 2 5" xfId="27592" xr:uid="{00000000-0005-0000-0000-00005C510000}"/>
    <cellStyle name="Standaard 4 3 4 3 3 4 3" xfId="5720" xr:uid="{00000000-0005-0000-0000-00005D510000}"/>
    <cellStyle name="Standaard 4 3 4 3 3 4 3 2" xfId="27595" xr:uid="{00000000-0005-0000-0000-00005E510000}"/>
    <cellStyle name="Standaard 4 3 4 3 3 4 4" xfId="12321" xr:uid="{00000000-0005-0000-0000-00005F510000}"/>
    <cellStyle name="Standaard 4 3 4 3 3 4 4 2" xfId="27596" xr:uid="{00000000-0005-0000-0000-000060510000}"/>
    <cellStyle name="Standaard 4 3 4 3 3 4 5" xfId="16989" xr:uid="{00000000-0005-0000-0000-000061510000}"/>
    <cellStyle name="Standaard 4 3 4 3 3 4 6" xfId="27591" xr:uid="{00000000-0005-0000-0000-000062510000}"/>
    <cellStyle name="Standaard 4 3 4 3 3 5" xfId="2607" xr:uid="{00000000-0005-0000-0000-000063510000}"/>
    <cellStyle name="Standaard 4 3 4 3 3 5 2" xfId="7274" xr:uid="{00000000-0005-0000-0000-000064510000}"/>
    <cellStyle name="Standaard 4 3 4 3 3 5 2 2" xfId="27598" xr:uid="{00000000-0005-0000-0000-000065510000}"/>
    <cellStyle name="Standaard 4 3 4 3 3 5 3" xfId="12323" xr:uid="{00000000-0005-0000-0000-000066510000}"/>
    <cellStyle name="Standaard 4 3 4 3 3 5 3 2" xfId="27599" xr:uid="{00000000-0005-0000-0000-000067510000}"/>
    <cellStyle name="Standaard 4 3 4 3 3 5 4" xfId="16991" xr:uid="{00000000-0005-0000-0000-000068510000}"/>
    <cellStyle name="Standaard 4 3 4 3 3 5 5" xfId="27597" xr:uid="{00000000-0005-0000-0000-000069510000}"/>
    <cellStyle name="Standaard 4 3 4 3 3 6" xfId="4943" xr:uid="{00000000-0005-0000-0000-00006A510000}"/>
    <cellStyle name="Standaard 4 3 4 3 3 6 2" xfId="27600" xr:uid="{00000000-0005-0000-0000-00006B510000}"/>
    <cellStyle name="Standaard 4 3 4 3 3 7" xfId="12312" xr:uid="{00000000-0005-0000-0000-00006C510000}"/>
    <cellStyle name="Standaard 4 3 4 3 3 7 2" xfId="27601" xr:uid="{00000000-0005-0000-0000-00006D510000}"/>
    <cellStyle name="Standaard 4 3 4 3 3 8" xfId="16980" xr:uid="{00000000-0005-0000-0000-00006E510000}"/>
    <cellStyle name="Standaard 4 3 4 3 3 9" xfId="27566" xr:uid="{00000000-0005-0000-0000-00006F510000}"/>
    <cellStyle name="Standaard 4 3 4 3 4" xfId="466" xr:uid="{00000000-0005-0000-0000-000070510000}"/>
    <cellStyle name="Standaard 4 3 4 3 4 2" xfId="2024" xr:uid="{00000000-0005-0000-0000-000071510000}"/>
    <cellStyle name="Standaard 4 3 4 3 4 2 2" xfId="4355" xr:uid="{00000000-0005-0000-0000-000072510000}"/>
    <cellStyle name="Standaard 4 3 4 3 4 2 2 2" xfId="9022" xr:uid="{00000000-0005-0000-0000-000073510000}"/>
    <cellStyle name="Standaard 4 3 4 3 4 2 2 2 2" xfId="27605" xr:uid="{00000000-0005-0000-0000-000074510000}"/>
    <cellStyle name="Standaard 4 3 4 3 4 2 2 3" xfId="12326" xr:uid="{00000000-0005-0000-0000-000075510000}"/>
    <cellStyle name="Standaard 4 3 4 3 4 2 2 3 2" xfId="27606" xr:uid="{00000000-0005-0000-0000-000076510000}"/>
    <cellStyle name="Standaard 4 3 4 3 4 2 2 4" xfId="16994" xr:uid="{00000000-0005-0000-0000-000077510000}"/>
    <cellStyle name="Standaard 4 3 4 3 4 2 2 5" xfId="27604" xr:uid="{00000000-0005-0000-0000-000078510000}"/>
    <cellStyle name="Standaard 4 3 4 3 4 2 3" xfId="6691" xr:uid="{00000000-0005-0000-0000-000079510000}"/>
    <cellStyle name="Standaard 4 3 4 3 4 2 3 2" xfId="27607" xr:uid="{00000000-0005-0000-0000-00007A510000}"/>
    <cellStyle name="Standaard 4 3 4 3 4 2 4" xfId="12325" xr:uid="{00000000-0005-0000-0000-00007B510000}"/>
    <cellStyle name="Standaard 4 3 4 3 4 2 4 2" xfId="27608" xr:uid="{00000000-0005-0000-0000-00007C510000}"/>
    <cellStyle name="Standaard 4 3 4 3 4 2 5" xfId="16993" xr:uid="{00000000-0005-0000-0000-00007D510000}"/>
    <cellStyle name="Standaard 4 3 4 3 4 2 6" xfId="27603" xr:uid="{00000000-0005-0000-0000-00007E510000}"/>
    <cellStyle name="Standaard 4 3 4 3 4 3" xfId="1247" xr:uid="{00000000-0005-0000-0000-00007F510000}"/>
    <cellStyle name="Standaard 4 3 4 3 4 3 2" xfId="3578" xr:uid="{00000000-0005-0000-0000-000080510000}"/>
    <cellStyle name="Standaard 4 3 4 3 4 3 2 2" xfId="8245" xr:uid="{00000000-0005-0000-0000-000081510000}"/>
    <cellStyle name="Standaard 4 3 4 3 4 3 2 2 2" xfId="27611" xr:uid="{00000000-0005-0000-0000-000082510000}"/>
    <cellStyle name="Standaard 4 3 4 3 4 3 2 3" xfId="12328" xr:uid="{00000000-0005-0000-0000-000083510000}"/>
    <cellStyle name="Standaard 4 3 4 3 4 3 2 3 2" xfId="27612" xr:uid="{00000000-0005-0000-0000-000084510000}"/>
    <cellStyle name="Standaard 4 3 4 3 4 3 2 4" xfId="16996" xr:uid="{00000000-0005-0000-0000-000085510000}"/>
    <cellStyle name="Standaard 4 3 4 3 4 3 2 5" xfId="27610" xr:uid="{00000000-0005-0000-0000-000086510000}"/>
    <cellStyle name="Standaard 4 3 4 3 4 3 3" xfId="5914" xr:uid="{00000000-0005-0000-0000-000087510000}"/>
    <cellStyle name="Standaard 4 3 4 3 4 3 3 2" xfId="27613" xr:uid="{00000000-0005-0000-0000-000088510000}"/>
    <cellStyle name="Standaard 4 3 4 3 4 3 4" xfId="12327" xr:uid="{00000000-0005-0000-0000-000089510000}"/>
    <cellStyle name="Standaard 4 3 4 3 4 3 4 2" xfId="27614" xr:uid="{00000000-0005-0000-0000-00008A510000}"/>
    <cellStyle name="Standaard 4 3 4 3 4 3 5" xfId="16995" xr:uid="{00000000-0005-0000-0000-00008B510000}"/>
    <cellStyle name="Standaard 4 3 4 3 4 3 6" xfId="27609" xr:uid="{00000000-0005-0000-0000-00008C510000}"/>
    <cellStyle name="Standaard 4 3 4 3 4 4" xfId="2801" xr:uid="{00000000-0005-0000-0000-00008D510000}"/>
    <cellStyle name="Standaard 4 3 4 3 4 4 2" xfId="7468" xr:uid="{00000000-0005-0000-0000-00008E510000}"/>
    <cellStyle name="Standaard 4 3 4 3 4 4 2 2" xfId="27616" xr:uid="{00000000-0005-0000-0000-00008F510000}"/>
    <cellStyle name="Standaard 4 3 4 3 4 4 3" xfId="12329" xr:uid="{00000000-0005-0000-0000-000090510000}"/>
    <cellStyle name="Standaard 4 3 4 3 4 4 3 2" xfId="27617" xr:uid="{00000000-0005-0000-0000-000091510000}"/>
    <cellStyle name="Standaard 4 3 4 3 4 4 4" xfId="16997" xr:uid="{00000000-0005-0000-0000-000092510000}"/>
    <cellStyle name="Standaard 4 3 4 3 4 4 5" xfId="27615" xr:uid="{00000000-0005-0000-0000-000093510000}"/>
    <cellStyle name="Standaard 4 3 4 3 4 5" xfId="5137" xr:uid="{00000000-0005-0000-0000-000094510000}"/>
    <cellStyle name="Standaard 4 3 4 3 4 5 2" xfId="27618" xr:uid="{00000000-0005-0000-0000-000095510000}"/>
    <cellStyle name="Standaard 4 3 4 3 4 6" xfId="12324" xr:uid="{00000000-0005-0000-0000-000096510000}"/>
    <cellStyle name="Standaard 4 3 4 3 4 6 2" xfId="27619" xr:uid="{00000000-0005-0000-0000-000097510000}"/>
    <cellStyle name="Standaard 4 3 4 3 4 7" xfId="16992" xr:uid="{00000000-0005-0000-0000-000098510000}"/>
    <cellStyle name="Standaard 4 3 4 3 4 8" xfId="27602" xr:uid="{00000000-0005-0000-0000-000099510000}"/>
    <cellStyle name="Standaard 4 3 4 3 5" xfId="1636" xr:uid="{00000000-0005-0000-0000-00009A510000}"/>
    <cellStyle name="Standaard 4 3 4 3 5 2" xfId="3967" xr:uid="{00000000-0005-0000-0000-00009B510000}"/>
    <cellStyle name="Standaard 4 3 4 3 5 2 2" xfId="8634" xr:uid="{00000000-0005-0000-0000-00009C510000}"/>
    <cellStyle name="Standaard 4 3 4 3 5 2 2 2" xfId="27622" xr:uid="{00000000-0005-0000-0000-00009D510000}"/>
    <cellStyle name="Standaard 4 3 4 3 5 2 3" xfId="12331" xr:uid="{00000000-0005-0000-0000-00009E510000}"/>
    <cellStyle name="Standaard 4 3 4 3 5 2 3 2" xfId="27623" xr:uid="{00000000-0005-0000-0000-00009F510000}"/>
    <cellStyle name="Standaard 4 3 4 3 5 2 4" xfId="16999" xr:uid="{00000000-0005-0000-0000-0000A0510000}"/>
    <cellStyle name="Standaard 4 3 4 3 5 2 5" xfId="27621" xr:uid="{00000000-0005-0000-0000-0000A1510000}"/>
    <cellStyle name="Standaard 4 3 4 3 5 3" xfId="6303" xr:uid="{00000000-0005-0000-0000-0000A2510000}"/>
    <cellStyle name="Standaard 4 3 4 3 5 3 2" xfId="27624" xr:uid="{00000000-0005-0000-0000-0000A3510000}"/>
    <cellStyle name="Standaard 4 3 4 3 5 4" xfId="12330" xr:uid="{00000000-0005-0000-0000-0000A4510000}"/>
    <cellStyle name="Standaard 4 3 4 3 5 4 2" xfId="27625" xr:uid="{00000000-0005-0000-0000-0000A5510000}"/>
    <cellStyle name="Standaard 4 3 4 3 5 5" xfId="16998" xr:uid="{00000000-0005-0000-0000-0000A6510000}"/>
    <cellStyle name="Standaard 4 3 4 3 5 6" xfId="27620" xr:uid="{00000000-0005-0000-0000-0000A7510000}"/>
    <cellStyle name="Standaard 4 3 4 3 6" xfId="859" xr:uid="{00000000-0005-0000-0000-0000A8510000}"/>
    <cellStyle name="Standaard 4 3 4 3 6 2" xfId="3190" xr:uid="{00000000-0005-0000-0000-0000A9510000}"/>
    <cellStyle name="Standaard 4 3 4 3 6 2 2" xfId="7857" xr:uid="{00000000-0005-0000-0000-0000AA510000}"/>
    <cellStyle name="Standaard 4 3 4 3 6 2 2 2" xfId="27628" xr:uid="{00000000-0005-0000-0000-0000AB510000}"/>
    <cellStyle name="Standaard 4 3 4 3 6 2 3" xfId="12333" xr:uid="{00000000-0005-0000-0000-0000AC510000}"/>
    <cellStyle name="Standaard 4 3 4 3 6 2 3 2" xfId="27629" xr:uid="{00000000-0005-0000-0000-0000AD510000}"/>
    <cellStyle name="Standaard 4 3 4 3 6 2 4" xfId="17001" xr:uid="{00000000-0005-0000-0000-0000AE510000}"/>
    <cellStyle name="Standaard 4 3 4 3 6 2 5" xfId="27627" xr:uid="{00000000-0005-0000-0000-0000AF510000}"/>
    <cellStyle name="Standaard 4 3 4 3 6 3" xfId="5526" xr:uid="{00000000-0005-0000-0000-0000B0510000}"/>
    <cellStyle name="Standaard 4 3 4 3 6 3 2" xfId="27630" xr:uid="{00000000-0005-0000-0000-0000B1510000}"/>
    <cellStyle name="Standaard 4 3 4 3 6 4" xfId="12332" xr:uid="{00000000-0005-0000-0000-0000B2510000}"/>
    <cellStyle name="Standaard 4 3 4 3 6 4 2" xfId="27631" xr:uid="{00000000-0005-0000-0000-0000B3510000}"/>
    <cellStyle name="Standaard 4 3 4 3 6 5" xfId="17000" xr:uid="{00000000-0005-0000-0000-0000B4510000}"/>
    <cellStyle name="Standaard 4 3 4 3 6 6" xfId="27626" xr:uid="{00000000-0005-0000-0000-0000B5510000}"/>
    <cellStyle name="Standaard 4 3 4 3 7" xfId="2413" xr:uid="{00000000-0005-0000-0000-0000B6510000}"/>
    <cellStyle name="Standaard 4 3 4 3 7 2" xfId="7080" xr:uid="{00000000-0005-0000-0000-0000B7510000}"/>
    <cellStyle name="Standaard 4 3 4 3 7 2 2" xfId="27633" xr:uid="{00000000-0005-0000-0000-0000B8510000}"/>
    <cellStyle name="Standaard 4 3 4 3 7 3" xfId="12334" xr:uid="{00000000-0005-0000-0000-0000B9510000}"/>
    <cellStyle name="Standaard 4 3 4 3 7 3 2" xfId="27634" xr:uid="{00000000-0005-0000-0000-0000BA510000}"/>
    <cellStyle name="Standaard 4 3 4 3 7 4" xfId="17002" xr:uid="{00000000-0005-0000-0000-0000BB510000}"/>
    <cellStyle name="Standaard 4 3 4 3 7 5" xfId="27632" xr:uid="{00000000-0005-0000-0000-0000BC510000}"/>
    <cellStyle name="Standaard 4 3 4 3 8" xfId="4772" xr:uid="{00000000-0005-0000-0000-0000BD510000}"/>
    <cellStyle name="Standaard 4 3 4 3 8 2" xfId="27635" xr:uid="{00000000-0005-0000-0000-0000BE510000}"/>
    <cellStyle name="Standaard 4 3 4 3 9" xfId="12287" xr:uid="{00000000-0005-0000-0000-0000BF510000}"/>
    <cellStyle name="Standaard 4 3 4 3 9 2" xfId="27636" xr:uid="{00000000-0005-0000-0000-0000C0510000}"/>
    <cellStyle name="Standaard 4 3 4 4" xfId="149" xr:uid="{00000000-0005-0000-0000-0000C1510000}"/>
    <cellStyle name="Standaard 4 3 4 4 10" xfId="27637" xr:uid="{00000000-0005-0000-0000-0000C2510000}"/>
    <cellStyle name="Standaard 4 3 4 4 2" xfId="343" xr:uid="{00000000-0005-0000-0000-0000C3510000}"/>
    <cellStyle name="Standaard 4 3 4 4 2 2" xfId="734" xr:uid="{00000000-0005-0000-0000-0000C4510000}"/>
    <cellStyle name="Standaard 4 3 4 4 2 2 2" xfId="2292" xr:uid="{00000000-0005-0000-0000-0000C5510000}"/>
    <cellStyle name="Standaard 4 3 4 4 2 2 2 2" xfId="4623" xr:uid="{00000000-0005-0000-0000-0000C6510000}"/>
    <cellStyle name="Standaard 4 3 4 4 2 2 2 2 2" xfId="9290" xr:uid="{00000000-0005-0000-0000-0000C7510000}"/>
    <cellStyle name="Standaard 4 3 4 4 2 2 2 2 2 2" xfId="27642" xr:uid="{00000000-0005-0000-0000-0000C8510000}"/>
    <cellStyle name="Standaard 4 3 4 4 2 2 2 2 3" xfId="12339" xr:uid="{00000000-0005-0000-0000-0000C9510000}"/>
    <cellStyle name="Standaard 4 3 4 4 2 2 2 2 3 2" xfId="27643" xr:uid="{00000000-0005-0000-0000-0000CA510000}"/>
    <cellStyle name="Standaard 4 3 4 4 2 2 2 2 4" xfId="17007" xr:uid="{00000000-0005-0000-0000-0000CB510000}"/>
    <cellStyle name="Standaard 4 3 4 4 2 2 2 2 5" xfId="27641" xr:uid="{00000000-0005-0000-0000-0000CC510000}"/>
    <cellStyle name="Standaard 4 3 4 4 2 2 2 3" xfId="6959" xr:uid="{00000000-0005-0000-0000-0000CD510000}"/>
    <cellStyle name="Standaard 4 3 4 4 2 2 2 3 2" xfId="27644" xr:uid="{00000000-0005-0000-0000-0000CE510000}"/>
    <cellStyle name="Standaard 4 3 4 4 2 2 2 4" xfId="12338" xr:uid="{00000000-0005-0000-0000-0000CF510000}"/>
    <cellStyle name="Standaard 4 3 4 4 2 2 2 4 2" xfId="27645" xr:uid="{00000000-0005-0000-0000-0000D0510000}"/>
    <cellStyle name="Standaard 4 3 4 4 2 2 2 5" xfId="17006" xr:uid="{00000000-0005-0000-0000-0000D1510000}"/>
    <cellStyle name="Standaard 4 3 4 4 2 2 2 6" xfId="27640" xr:uid="{00000000-0005-0000-0000-0000D2510000}"/>
    <cellStyle name="Standaard 4 3 4 4 2 2 3" xfId="1515" xr:uid="{00000000-0005-0000-0000-0000D3510000}"/>
    <cellStyle name="Standaard 4 3 4 4 2 2 3 2" xfId="3846" xr:uid="{00000000-0005-0000-0000-0000D4510000}"/>
    <cellStyle name="Standaard 4 3 4 4 2 2 3 2 2" xfId="8513" xr:uid="{00000000-0005-0000-0000-0000D5510000}"/>
    <cellStyle name="Standaard 4 3 4 4 2 2 3 2 2 2" xfId="27648" xr:uid="{00000000-0005-0000-0000-0000D6510000}"/>
    <cellStyle name="Standaard 4 3 4 4 2 2 3 2 3" xfId="12341" xr:uid="{00000000-0005-0000-0000-0000D7510000}"/>
    <cellStyle name="Standaard 4 3 4 4 2 2 3 2 3 2" xfId="27649" xr:uid="{00000000-0005-0000-0000-0000D8510000}"/>
    <cellStyle name="Standaard 4 3 4 4 2 2 3 2 4" xfId="17009" xr:uid="{00000000-0005-0000-0000-0000D9510000}"/>
    <cellStyle name="Standaard 4 3 4 4 2 2 3 2 5" xfId="27647" xr:uid="{00000000-0005-0000-0000-0000DA510000}"/>
    <cellStyle name="Standaard 4 3 4 4 2 2 3 3" xfId="6182" xr:uid="{00000000-0005-0000-0000-0000DB510000}"/>
    <cellStyle name="Standaard 4 3 4 4 2 2 3 3 2" xfId="27650" xr:uid="{00000000-0005-0000-0000-0000DC510000}"/>
    <cellStyle name="Standaard 4 3 4 4 2 2 3 4" xfId="12340" xr:uid="{00000000-0005-0000-0000-0000DD510000}"/>
    <cellStyle name="Standaard 4 3 4 4 2 2 3 4 2" xfId="27651" xr:uid="{00000000-0005-0000-0000-0000DE510000}"/>
    <cellStyle name="Standaard 4 3 4 4 2 2 3 5" xfId="17008" xr:uid="{00000000-0005-0000-0000-0000DF510000}"/>
    <cellStyle name="Standaard 4 3 4 4 2 2 3 6" xfId="27646" xr:uid="{00000000-0005-0000-0000-0000E0510000}"/>
    <cellStyle name="Standaard 4 3 4 4 2 2 4" xfId="3069" xr:uid="{00000000-0005-0000-0000-0000E1510000}"/>
    <cellStyle name="Standaard 4 3 4 4 2 2 4 2" xfId="7736" xr:uid="{00000000-0005-0000-0000-0000E2510000}"/>
    <cellStyle name="Standaard 4 3 4 4 2 2 4 2 2" xfId="27653" xr:uid="{00000000-0005-0000-0000-0000E3510000}"/>
    <cellStyle name="Standaard 4 3 4 4 2 2 4 3" xfId="12342" xr:uid="{00000000-0005-0000-0000-0000E4510000}"/>
    <cellStyle name="Standaard 4 3 4 4 2 2 4 3 2" xfId="27654" xr:uid="{00000000-0005-0000-0000-0000E5510000}"/>
    <cellStyle name="Standaard 4 3 4 4 2 2 4 4" xfId="17010" xr:uid="{00000000-0005-0000-0000-0000E6510000}"/>
    <cellStyle name="Standaard 4 3 4 4 2 2 4 5" xfId="27652" xr:uid="{00000000-0005-0000-0000-0000E7510000}"/>
    <cellStyle name="Standaard 4 3 4 4 2 2 5" xfId="5405" xr:uid="{00000000-0005-0000-0000-0000E8510000}"/>
    <cellStyle name="Standaard 4 3 4 4 2 2 5 2" xfId="27655" xr:uid="{00000000-0005-0000-0000-0000E9510000}"/>
    <cellStyle name="Standaard 4 3 4 4 2 2 6" xfId="12337" xr:uid="{00000000-0005-0000-0000-0000EA510000}"/>
    <cellStyle name="Standaard 4 3 4 4 2 2 6 2" xfId="27656" xr:uid="{00000000-0005-0000-0000-0000EB510000}"/>
    <cellStyle name="Standaard 4 3 4 4 2 2 7" xfId="17005" xr:uid="{00000000-0005-0000-0000-0000EC510000}"/>
    <cellStyle name="Standaard 4 3 4 4 2 2 8" xfId="27639" xr:uid="{00000000-0005-0000-0000-0000ED510000}"/>
    <cellStyle name="Standaard 4 3 4 4 2 3" xfId="1904" xr:uid="{00000000-0005-0000-0000-0000EE510000}"/>
    <cellStyle name="Standaard 4 3 4 4 2 3 2" xfId="4235" xr:uid="{00000000-0005-0000-0000-0000EF510000}"/>
    <cellStyle name="Standaard 4 3 4 4 2 3 2 2" xfId="8902" xr:uid="{00000000-0005-0000-0000-0000F0510000}"/>
    <cellStyle name="Standaard 4 3 4 4 2 3 2 2 2" xfId="27659" xr:uid="{00000000-0005-0000-0000-0000F1510000}"/>
    <cellStyle name="Standaard 4 3 4 4 2 3 2 3" xfId="12344" xr:uid="{00000000-0005-0000-0000-0000F2510000}"/>
    <cellStyle name="Standaard 4 3 4 4 2 3 2 3 2" xfId="27660" xr:uid="{00000000-0005-0000-0000-0000F3510000}"/>
    <cellStyle name="Standaard 4 3 4 4 2 3 2 4" xfId="17012" xr:uid="{00000000-0005-0000-0000-0000F4510000}"/>
    <cellStyle name="Standaard 4 3 4 4 2 3 2 5" xfId="27658" xr:uid="{00000000-0005-0000-0000-0000F5510000}"/>
    <cellStyle name="Standaard 4 3 4 4 2 3 3" xfId="6571" xr:uid="{00000000-0005-0000-0000-0000F6510000}"/>
    <cellStyle name="Standaard 4 3 4 4 2 3 3 2" xfId="27661" xr:uid="{00000000-0005-0000-0000-0000F7510000}"/>
    <cellStyle name="Standaard 4 3 4 4 2 3 4" xfId="12343" xr:uid="{00000000-0005-0000-0000-0000F8510000}"/>
    <cellStyle name="Standaard 4 3 4 4 2 3 4 2" xfId="27662" xr:uid="{00000000-0005-0000-0000-0000F9510000}"/>
    <cellStyle name="Standaard 4 3 4 4 2 3 5" xfId="17011" xr:uid="{00000000-0005-0000-0000-0000FA510000}"/>
    <cellStyle name="Standaard 4 3 4 4 2 3 6" xfId="27657" xr:uid="{00000000-0005-0000-0000-0000FB510000}"/>
    <cellStyle name="Standaard 4 3 4 4 2 4" xfId="1127" xr:uid="{00000000-0005-0000-0000-0000FC510000}"/>
    <cellStyle name="Standaard 4 3 4 4 2 4 2" xfId="3458" xr:uid="{00000000-0005-0000-0000-0000FD510000}"/>
    <cellStyle name="Standaard 4 3 4 4 2 4 2 2" xfId="8125" xr:uid="{00000000-0005-0000-0000-0000FE510000}"/>
    <cellStyle name="Standaard 4 3 4 4 2 4 2 2 2" xfId="27665" xr:uid="{00000000-0005-0000-0000-0000FF510000}"/>
    <cellStyle name="Standaard 4 3 4 4 2 4 2 3" xfId="12346" xr:uid="{00000000-0005-0000-0000-000000520000}"/>
    <cellStyle name="Standaard 4 3 4 4 2 4 2 3 2" xfId="27666" xr:uid="{00000000-0005-0000-0000-000001520000}"/>
    <cellStyle name="Standaard 4 3 4 4 2 4 2 4" xfId="17014" xr:uid="{00000000-0005-0000-0000-000002520000}"/>
    <cellStyle name="Standaard 4 3 4 4 2 4 2 5" xfId="27664" xr:uid="{00000000-0005-0000-0000-000003520000}"/>
    <cellStyle name="Standaard 4 3 4 4 2 4 3" xfId="5794" xr:uid="{00000000-0005-0000-0000-000004520000}"/>
    <cellStyle name="Standaard 4 3 4 4 2 4 3 2" xfId="27667" xr:uid="{00000000-0005-0000-0000-000005520000}"/>
    <cellStyle name="Standaard 4 3 4 4 2 4 4" xfId="12345" xr:uid="{00000000-0005-0000-0000-000006520000}"/>
    <cellStyle name="Standaard 4 3 4 4 2 4 4 2" xfId="27668" xr:uid="{00000000-0005-0000-0000-000007520000}"/>
    <cellStyle name="Standaard 4 3 4 4 2 4 5" xfId="17013" xr:uid="{00000000-0005-0000-0000-000008520000}"/>
    <cellStyle name="Standaard 4 3 4 4 2 4 6" xfId="27663" xr:uid="{00000000-0005-0000-0000-000009520000}"/>
    <cellStyle name="Standaard 4 3 4 4 2 5" xfId="2681" xr:uid="{00000000-0005-0000-0000-00000A520000}"/>
    <cellStyle name="Standaard 4 3 4 4 2 5 2" xfId="7348" xr:uid="{00000000-0005-0000-0000-00000B520000}"/>
    <cellStyle name="Standaard 4 3 4 4 2 5 2 2" xfId="27670" xr:uid="{00000000-0005-0000-0000-00000C520000}"/>
    <cellStyle name="Standaard 4 3 4 4 2 5 3" xfId="12347" xr:uid="{00000000-0005-0000-0000-00000D520000}"/>
    <cellStyle name="Standaard 4 3 4 4 2 5 3 2" xfId="27671" xr:uid="{00000000-0005-0000-0000-00000E520000}"/>
    <cellStyle name="Standaard 4 3 4 4 2 5 4" xfId="17015" xr:uid="{00000000-0005-0000-0000-00000F520000}"/>
    <cellStyle name="Standaard 4 3 4 4 2 5 5" xfId="27669" xr:uid="{00000000-0005-0000-0000-000010520000}"/>
    <cellStyle name="Standaard 4 3 4 4 2 6" xfId="5017" xr:uid="{00000000-0005-0000-0000-000011520000}"/>
    <cellStyle name="Standaard 4 3 4 4 2 6 2" xfId="27672" xr:uid="{00000000-0005-0000-0000-000012520000}"/>
    <cellStyle name="Standaard 4 3 4 4 2 7" xfId="12336" xr:uid="{00000000-0005-0000-0000-000013520000}"/>
    <cellStyle name="Standaard 4 3 4 4 2 7 2" xfId="27673" xr:uid="{00000000-0005-0000-0000-000014520000}"/>
    <cellStyle name="Standaard 4 3 4 4 2 8" xfId="17004" xr:uid="{00000000-0005-0000-0000-000015520000}"/>
    <cellStyle name="Standaard 4 3 4 4 2 9" xfId="27638" xr:uid="{00000000-0005-0000-0000-000016520000}"/>
    <cellStyle name="Standaard 4 3 4 4 3" xfId="540" xr:uid="{00000000-0005-0000-0000-000017520000}"/>
    <cellStyle name="Standaard 4 3 4 4 3 2" xfId="2098" xr:uid="{00000000-0005-0000-0000-000018520000}"/>
    <cellStyle name="Standaard 4 3 4 4 3 2 2" xfId="4429" xr:uid="{00000000-0005-0000-0000-000019520000}"/>
    <cellStyle name="Standaard 4 3 4 4 3 2 2 2" xfId="9096" xr:uid="{00000000-0005-0000-0000-00001A520000}"/>
    <cellStyle name="Standaard 4 3 4 4 3 2 2 2 2" xfId="27677" xr:uid="{00000000-0005-0000-0000-00001B520000}"/>
    <cellStyle name="Standaard 4 3 4 4 3 2 2 3" xfId="12350" xr:uid="{00000000-0005-0000-0000-00001C520000}"/>
    <cellStyle name="Standaard 4 3 4 4 3 2 2 3 2" xfId="27678" xr:uid="{00000000-0005-0000-0000-00001D520000}"/>
    <cellStyle name="Standaard 4 3 4 4 3 2 2 4" xfId="17018" xr:uid="{00000000-0005-0000-0000-00001E520000}"/>
    <cellStyle name="Standaard 4 3 4 4 3 2 2 5" xfId="27676" xr:uid="{00000000-0005-0000-0000-00001F520000}"/>
    <cellStyle name="Standaard 4 3 4 4 3 2 3" xfId="6765" xr:uid="{00000000-0005-0000-0000-000020520000}"/>
    <cellStyle name="Standaard 4 3 4 4 3 2 3 2" xfId="27679" xr:uid="{00000000-0005-0000-0000-000021520000}"/>
    <cellStyle name="Standaard 4 3 4 4 3 2 4" xfId="12349" xr:uid="{00000000-0005-0000-0000-000022520000}"/>
    <cellStyle name="Standaard 4 3 4 4 3 2 4 2" xfId="27680" xr:uid="{00000000-0005-0000-0000-000023520000}"/>
    <cellStyle name="Standaard 4 3 4 4 3 2 5" xfId="17017" xr:uid="{00000000-0005-0000-0000-000024520000}"/>
    <cellStyle name="Standaard 4 3 4 4 3 2 6" xfId="27675" xr:uid="{00000000-0005-0000-0000-000025520000}"/>
    <cellStyle name="Standaard 4 3 4 4 3 3" xfId="1321" xr:uid="{00000000-0005-0000-0000-000026520000}"/>
    <cellStyle name="Standaard 4 3 4 4 3 3 2" xfId="3652" xr:uid="{00000000-0005-0000-0000-000027520000}"/>
    <cellStyle name="Standaard 4 3 4 4 3 3 2 2" xfId="8319" xr:uid="{00000000-0005-0000-0000-000028520000}"/>
    <cellStyle name="Standaard 4 3 4 4 3 3 2 2 2" xfId="27683" xr:uid="{00000000-0005-0000-0000-000029520000}"/>
    <cellStyle name="Standaard 4 3 4 4 3 3 2 3" xfId="12352" xr:uid="{00000000-0005-0000-0000-00002A520000}"/>
    <cellStyle name="Standaard 4 3 4 4 3 3 2 3 2" xfId="27684" xr:uid="{00000000-0005-0000-0000-00002B520000}"/>
    <cellStyle name="Standaard 4 3 4 4 3 3 2 4" xfId="17020" xr:uid="{00000000-0005-0000-0000-00002C520000}"/>
    <cellStyle name="Standaard 4 3 4 4 3 3 2 5" xfId="27682" xr:uid="{00000000-0005-0000-0000-00002D520000}"/>
    <cellStyle name="Standaard 4 3 4 4 3 3 3" xfId="5988" xr:uid="{00000000-0005-0000-0000-00002E520000}"/>
    <cellStyle name="Standaard 4 3 4 4 3 3 3 2" xfId="27685" xr:uid="{00000000-0005-0000-0000-00002F520000}"/>
    <cellStyle name="Standaard 4 3 4 4 3 3 4" xfId="12351" xr:uid="{00000000-0005-0000-0000-000030520000}"/>
    <cellStyle name="Standaard 4 3 4 4 3 3 4 2" xfId="27686" xr:uid="{00000000-0005-0000-0000-000031520000}"/>
    <cellStyle name="Standaard 4 3 4 4 3 3 5" xfId="17019" xr:uid="{00000000-0005-0000-0000-000032520000}"/>
    <cellStyle name="Standaard 4 3 4 4 3 3 6" xfId="27681" xr:uid="{00000000-0005-0000-0000-000033520000}"/>
    <cellStyle name="Standaard 4 3 4 4 3 4" xfId="2875" xr:uid="{00000000-0005-0000-0000-000034520000}"/>
    <cellStyle name="Standaard 4 3 4 4 3 4 2" xfId="7542" xr:uid="{00000000-0005-0000-0000-000035520000}"/>
    <cellStyle name="Standaard 4 3 4 4 3 4 2 2" xfId="27688" xr:uid="{00000000-0005-0000-0000-000036520000}"/>
    <cellStyle name="Standaard 4 3 4 4 3 4 3" xfId="12353" xr:uid="{00000000-0005-0000-0000-000037520000}"/>
    <cellStyle name="Standaard 4 3 4 4 3 4 3 2" xfId="27689" xr:uid="{00000000-0005-0000-0000-000038520000}"/>
    <cellStyle name="Standaard 4 3 4 4 3 4 4" xfId="17021" xr:uid="{00000000-0005-0000-0000-000039520000}"/>
    <cellStyle name="Standaard 4 3 4 4 3 4 5" xfId="27687" xr:uid="{00000000-0005-0000-0000-00003A520000}"/>
    <cellStyle name="Standaard 4 3 4 4 3 5" xfId="5211" xr:uid="{00000000-0005-0000-0000-00003B520000}"/>
    <cellStyle name="Standaard 4 3 4 4 3 5 2" xfId="27690" xr:uid="{00000000-0005-0000-0000-00003C520000}"/>
    <cellStyle name="Standaard 4 3 4 4 3 6" xfId="12348" xr:uid="{00000000-0005-0000-0000-00003D520000}"/>
    <cellStyle name="Standaard 4 3 4 4 3 6 2" xfId="27691" xr:uid="{00000000-0005-0000-0000-00003E520000}"/>
    <cellStyle name="Standaard 4 3 4 4 3 7" xfId="17016" xr:uid="{00000000-0005-0000-0000-00003F520000}"/>
    <cellStyle name="Standaard 4 3 4 4 3 8" xfId="27674" xr:uid="{00000000-0005-0000-0000-000040520000}"/>
    <cellStyle name="Standaard 4 3 4 4 4" xfId="1710" xr:uid="{00000000-0005-0000-0000-000041520000}"/>
    <cellStyle name="Standaard 4 3 4 4 4 2" xfId="4041" xr:uid="{00000000-0005-0000-0000-000042520000}"/>
    <cellStyle name="Standaard 4 3 4 4 4 2 2" xfId="8708" xr:uid="{00000000-0005-0000-0000-000043520000}"/>
    <cellStyle name="Standaard 4 3 4 4 4 2 2 2" xfId="27694" xr:uid="{00000000-0005-0000-0000-000044520000}"/>
    <cellStyle name="Standaard 4 3 4 4 4 2 3" xfId="12355" xr:uid="{00000000-0005-0000-0000-000045520000}"/>
    <cellStyle name="Standaard 4 3 4 4 4 2 3 2" xfId="27695" xr:uid="{00000000-0005-0000-0000-000046520000}"/>
    <cellStyle name="Standaard 4 3 4 4 4 2 4" xfId="17023" xr:uid="{00000000-0005-0000-0000-000047520000}"/>
    <cellStyle name="Standaard 4 3 4 4 4 2 5" xfId="27693" xr:uid="{00000000-0005-0000-0000-000048520000}"/>
    <cellStyle name="Standaard 4 3 4 4 4 3" xfId="6377" xr:uid="{00000000-0005-0000-0000-000049520000}"/>
    <cellStyle name="Standaard 4 3 4 4 4 3 2" xfId="27696" xr:uid="{00000000-0005-0000-0000-00004A520000}"/>
    <cellStyle name="Standaard 4 3 4 4 4 4" xfId="12354" xr:uid="{00000000-0005-0000-0000-00004B520000}"/>
    <cellStyle name="Standaard 4 3 4 4 4 4 2" xfId="27697" xr:uid="{00000000-0005-0000-0000-00004C520000}"/>
    <cellStyle name="Standaard 4 3 4 4 4 5" xfId="17022" xr:uid="{00000000-0005-0000-0000-00004D520000}"/>
    <cellStyle name="Standaard 4 3 4 4 4 6" xfId="27692" xr:uid="{00000000-0005-0000-0000-00004E520000}"/>
    <cellStyle name="Standaard 4 3 4 4 5" xfId="933" xr:uid="{00000000-0005-0000-0000-00004F520000}"/>
    <cellStyle name="Standaard 4 3 4 4 5 2" xfId="3264" xr:uid="{00000000-0005-0000-0000-000050520000}"/>
    <cellStyle name="Standaard 4 3 4 4 5 2 2" xfId="7931" xr:uid="{00000000-0005-0000-0000-000051520000}"/>
    <cellStyle name="Standaard 4 3 4 4 5 2 2 2" xfId="27700" xr:uid="{00000000-0005-0000-0000-000052520000}"/>
    <cellStyle name="Standaard 4 3 4 4 5 2 3" xfId="12357" xr:uid="{00000000-0005-0000-0000-000053520000}"/>
    <cellStyle name="Standaard 4 3 4 4 5 2 3 2" xfId="27701" xr:uid="{00000000-0005-0000-0000-000054520000}"/>
    <cellStyle name="Standaard 4 3 4 4 5 2 4" xfId="17025" xr:uid="{00000000-0005-0000-0000-000055520000}"/>
    <cellStyle name="Standaard 4 3 4 4 5 2 5" xfId="27699" xr:uid="{00000000-0005-0000-0000-000056520000}"/>
    <cellStyle name="Standaard 4 3 4 4 5 3" xfId="5600" xr:uid="{00000000-0005-0000-0000-000057520000}"/>
    <cellStyle name="Standaard 4 3 4 4 5 3 2" xfId="27702" xr:uid="{00000000-0005-0000-0000-000058520000}"/>
    <cellStyle name="Standaard 4 3 4 4 5 4" xfId="12356" xr:uid="{00000000-0005-0000-0000-000059520000}"/>
    <cellStyle name="Standaard 4 3 4 4 5 4 2" xfId="27703" xr:uid="{00000000-0005-0000-0000-00005A520000}"/>
    <cellStyle name="Standaard 4 3 4 4 5 5" xfId="17024" xr:uid="{00000000-0005-0000-0000-00005B520000}"/>
    <cellStyle name="Standaard 4 3 4 4 5 6" xfId="27698" xr:uid="{00000000-0005-0000-0000-00005C520000}"/>
    <cellStyle name="Standaard 4 3 4 4 6" xfId="2487" xr:uid="{00000000-0005-0000-0000-00005D520000}"/>
    <cellStyle name="Standaard 4 3 4 4 6 2" xfId="7154" xr:uid="{00000000-0005-0000-0000-00005E520000}"/>
    <cellStyle name="Standaard 4 3 4 4 6 2 2" xfId="27705" xr:uid="{00000000-0005-0000-0000-00005F520000}"/>
    <cellStyle name="Standaard 4 3 4 4 6 3" xfId="12358" xr:uid="{00000000-0005-0000-0000-000060520000}"/>
    <cellStyle name="Standaard 4 3 4 4 6 3 2" xfId="27706" xr:uid="{00000000-0005-0000-0000-000061520000}"/>
    <cellStyle name="Standaard 4 3 4 4 6 4" xfId="17026" xr:uid="{00000000-0005-0000-0000-000062520000}"/>
    <cellStyle name="Standaard 4 3 4 4 6 5" xfId="27704" xr:uid="{00000000-0005-0000-0000-000063520000}"/>
    <cellStyle name="Standaard 4 3 4 4 7" xfId="4823" xr:uid="{00000000-0005-0000-0000-000064520000}"/>
    <cellStyle name="Standaard 4 3 4 4 7 2" xfId="27707" xr:uid="{00000000-0005-0000-0000-000065520000}"/>
    <cellStyle name="Standaard 4 3 4 4 8" xfId="12335" xr:uid="{00000000-0005-0000-0000-000066520000}"/>
    <cellStyle name="Standaard 4 3 4 4 8 2" xfId="27708" xr:uid="{00000000-0005-0000-0000-000067520000}"/>
    <cellStyle name="Standaard 4 3 4 4 9" xfId="17003" xr:uid="{00000000-0005-0000-0000-000068520000}"/>
    <cellStyle name="Standaard 4 3 4 5" xfId="267" xr:uid="{00000000-0005-0000-0000-000069520000}"/>
    <cellStyle name="Standaard 4 3 4 5 2" xfId="658" xr:uid="{00000000-0005-0000-0000-00006A520000}"/>
    <cellStyle name="Standaard 4 3 4 5 2 2" xfId="2216" xr:uid="{00000000-0005-0000-0000-00006B520000}"/>
    <cellStyle name="Standaard 4 3 4 5 2 2 2" xfId="4547" xr:uid="{00000000-0005-0000-0000-00006C520000}"/>
    <cellStyle name="Standaard 4 3 4 5 2 2 2 2" xfId="9214" xr:uid="{00000000-0005-0000-0000-00006D520000}"/>
    <cellStyle name="Standaard 4 3 4 5 2 2 2 2 2" xfId="27713" xr:uid="{00000000-0005-0000-0000-00006E520000}"/>
    <cellStyle name="Standaard 4 3 4 5 2 2 2 3" xfId="12362" xr:uid="{00000000-0005-0000-0000-00006F520000}"/>
    <cellStyle name="Standaard 4 3 4 5 2 2 2 3 2" xfId="27714" xr:uid="{00000000-0005-0000-0000-000070520000}"/>
    <cellStyle name="Standaard 4 3 4 5 2 2 2 4" xfId="17030" xr:uid="{00000000-0005-0000-0000-000071520000}"/>
    <cellStyle name="Standaard 4 3 4 5 2 2 2 5" xfId="27712" xr:uid="{00000000-0005-0000-0000-000072520000}"/>
    <cellStyle name="Standaard 4 3 4 5 2 2 3" xfId="6883" xr:uid="{00000000-0005-0000-0000-000073520000}"/>
    <cellStyle name="Standaard 4 3 4 5 2 2 3 2" xfId="27715" xr:uid="{00000000-0005-0000-0000-000074520000}"/>
    <cellStyle name="Standaard 4 3 4 5 2 2 4" xfId="12361" xr:uid="{00000000-0005-0000-0000-000075520000}"/>
    <cellStyle name="Standaard 4 3 4 5 2 2 4 2" xfId="27716" xr:uid="{00000000-0005-0000-0000-000076520000}"/>
    <cellStyle name="Standaard 4 3 4 5 2 2 5" xfId="17029" xr:uid="{00000000-0005-0000-0000-000077520000}"/>
    <cellStyle name="Standaard 4 3 4 5 2 2 6" xfId="27711" xr:uid="{00000000-0005-0000-0000-000078520000}"/>
    <cellStyle name="Standaard 4 3 4 5 2 3" xfId="1439" xr:uid="{00000000-0005-0000-0000-000079520000}"/>
    <cellStyle name="Standaard 4 3 4 5 2 3 2" xfId="3770" xr:uid="{00000000-0005-0000-0000-00007A520000}"/>
    <cellStyle name="Standaard 4 3 4 5 2 3 2 2" xfId="8437" xr:uid="{00000000-0005-0000-0000-00007B520000}"/>
    <cellStyle name="Standaard 4 3 4 5 2 3 2 2 2" xfId="27719" xr:uid="{00000000-0005-0000-0000-00007C520000}"/>
    <cellStyle name="Standaard 4 3 4 5 2 3 2 3" xfId="12364" xr:uid="{00000000-0005-0000-0000-00007D520000}"/>
    <cellStyle name="Standaard 4 3 4 5 2 3 2 3 2" xfId="27720" xr:uid="{00000000-0005-0000-0000-00007E520000}"/>
    <cellStyle name="Standaard 4 3 4 5 2 3 2 4" xfId="17032" xr:uid="{00000000-0005-0000-0000-00007F520000}"/>
    <cellStyle name="Standaard 4 3 4 5 2 3 2 5" xfId="27718" xr:uid="{00000000-0005-0000-0000-000080520000}"/>
    <cellStyle name="Standaard 4 3 4 5 2 3 3" xfId="6106" xr:uid="{00000000-0005-0000-0000-000081520000}"/>
    <cellStyle name="Standaard 4 3 4 5 2 3 3 2" xfId="27721" xr:uid="{00000000-0005-0000-0000-000082520000}"/>
    <cellStyle name="Standaard 4 3 4 5 2 3 4" xfId="12363" xr:uid="{00000000-0005-0000-0000-000083520000}"/>
    <cellStyle name="Standaard 4 3 4 5 2 3 4 2" xfId="27722" xr:uid="{00000000-0005-0000-0000-000084520000}"/>
    <cellStyle name="Standaard 4 3 4 5 2 3 5" xfId="17031" xr:uid="{00000000-0005-0000-0000-000085520000}"/>
    <cellStyle name="Standaard 4 3 4 5 2 3 6" xfId="27717" xr:uid="{00000000-0005-0000-0000-000086520000}"/>
    <cellStyle name="Standaard 4 3 4 5 2 4" xfId="2993" xr:uid="{00000000-0005-0000-0000-000087520000}"/>
    <cellStyle name="Standaard 4 3 4 5 2 4 2" xfId="7660" xr:uid="{00000000-0005-0000-0000-000088520000}"/>
    <cellStyle name="Standaard 4 3 4 5 2 4 2 2" xfId="27724" xr:uid="{00000000-0005-0000-0000-000089520000}"/>
    <cellStyle name="Standaard 4 3 4 5 2 4 3" xfId="12365" xr:uid="{00000000-0005-0000-0000-00008A520000}"/>
    <cellStyle name="Standaard 4 3 4 5 2 4 3 2" xfId="27725" xr:uid="{00000000-0005-0000-0000-00008B520000}"/>
    <cellStyle name="Standaard 4 3 4 5 2 4 4" xfId="17033" xr:uid="{00000000-0005-0000-0000-00008C520000}"/>
    <cellStyle name="Standaard 4 3 4 5 2 4 5" xfId="27723" xr:uid="{00000000-0005-0000-0000-00008D520000}"/>
    <cellStyle name="Standaard 4 3 4 5 2 5" xfId="5329" xr:uid="{00000000-0005-0000-0000-00008E520000}"/>
    <cellStyle name="Standaard 4 3 4 5 2 5 2" xfId="27726" xr:uid="{00000000-0005-0000-0000-00008F520000}"/>
    <cellStyle name="Standaard 4 3 4 5 2 6" xfId="12360" xr:uid="{00000000-0005-0000-0000-000090520000}"/>
    <cellStyle name="Standaard 4 3 4 5 2 6 2" xfId="27727" xr:uid="{00000000-0005-0000-0000-000091520000}"/>
    <cellStyle name="Standaard 4 3 4 5 2 7" xfId="17028" xr:uid="{00000000-0005-0000-0000-000092520000}"/>
    <cellStyle name="Standaard 4 3 4 5 2 8" xfId="27710" xr:uid="{00000000-0005-0000-0000-000093520000}"/>
    <cellStyle name="Standaard 4 3 4 5 3" xfId="1828" xr:uid="{00000000-0005-0000-0000-000094520000}"/>
    <cellStyle name="Standaard 4 3 4 5 3 2" xfId="4159" xr:uid="{00000000-0005-0000-0000-000095520000}"/>
    <cellStyle name="Standaard 4 3 4 5 3 2 2" xfId="8826" xr:uid="{00000000-0005-0000-0000-000096520000}"/>
    <cellStyle name="Standaard 4 3 4 5 3 2 2 2" xfId="27730" xr:uid="{00000000-0005-0000-0000-000097520000}"/>
    <cellStyle name="Standaard 4 3 4 5 3 2 3" xfId="12367" xr:uid="{00000000-0005-0000-0000-000098520000}"/>
    <cellStyle name="Standaard 4 3 4 5 3 2 3 2" xfId="27731" xr:uid="{00000000-0005-0000-0000-000099520000}"/>
    <cellStyle name="Standaard 4 3 4 5 3 2 4" xfId="17035" xr:uid="{00000000-0005-0000-0000-00009A520000}"/>
    <cellStyle name="Standaard 4 3 4 5 3 2 5" xfId="27729" xr:uid="{00000000-0005-0000-0000-00009B520000}"/>
    <cellStyle name="Standaard 4 3 4 5 3 3" xfId="6495" xr:uid="{00000000-0005-0000-0000-00009C520000}"/>
    <cellStyle name="Standaard 4 3 4 5 3 3 2" xfId="27732" xr:uid="{00000000-0005-0000-0000-00009D520000}"/>
    <cellStyle name="Standaard 4 3 4 5 3 4" xfId="12366" xr:uid="{00000000-0005-0000-0000-00009E520000}"/>
    <cellStyle name="Standaard 4 3 4 5 3 4 2" xfId="27733" xr:uid="{00000000-0005-0000-0000-00009F520000}"/>
    <cellStyle name="Standaard 4 3 4 5 3 5" xfId="17034" xr:uid="{00000000-0005-0000-0000-0000A0520000}"/>
    <cellStyle name="Standaard 4 3 4 5 3 6" xfId="27728" xr:uid="{00000000-0005-0000-0000-0000A1520000}"/>
    <cellStyle name="Standaard 4 3 4 5 4" xfId="1051" xr:uid="{00000000-0005-0000-0000-0000A2520000}"/>
    <cellStyle name="Standaard 4 3 4 5 4 2" xfId="3382" xr:uid="{00000000-0005-0000-0000-0000A3520000}"/>
    <cellStyle name="Standaard 4 3 4 5 4 2 2" xfId="8049" xr:uid="{00000000-0005-0000-0000-0000A4520000}"/>
    <cellStyle name="Standaard 4 3 4 5 4 2 2 2" xfId="27736" xr:uid="{00000000-0005-0000-0000-0000A5520000}"/>
    <cellStyle name="Standaard 4 3 4 5 4 2 3" xfId="12369" xr:uid="{00000000-0005-0000-0000-0000A6520000}"/>
    <cellStyle name="Standaard 4 3 4 5 4 2 3 2" xfId="27737" xr:uid="{00000000-0005-0000-0000-0000A7520000}"/>
    <cellStyle name="Standaard 4 3 4 5 4 2 4" xfId="17037" xr:uid="{00000000-0005-0000-0000-0000A8520000}"/>
    <cellStyle name="Standaard 4 3 4 5 4 2 5" xfId="27735" xr:uid="{00000000-0005-0000-0000-0000A9520000}"/>
    <cellStyle name="Standaard 4 3 4 5 4 3" xfId="5718" xr:uid="{00000000-0005-0000-0000-0000AA520000}"/>
    <cellStyle name="Standaard 4 3 4 5 4 3 2" xfId="27738" xr:uid="{00000000-0005-0000-0000-0000AB520000}"/>
    <cellStyle name="Standaard 4 3 4 5 4 4" xfId="12368" xr:uid="{00000000-0005-0000-0000-0000AC520000}"/>
    <cellStyle name="Standaard 4 3 4 5 4 4 2" xfId="27739" xr:uid="{00000000-0005-0000-0000-0000AD520000}"/>
    <cellStyle name="Standaard 4 3 4 5 4 5" xfId="17036" xr:uid="{00000000-0005-0000-0000-0000AE520000}"/>
    <cellStyle name="Standaard 4 3 4 5 4 6" xfId="27734" xr:uid="{00000000-0005-0000-0000-0000AF520000}"/>
    <cellStyle name="Standaard 4 3 4 5 5" xfId="2605" xr:uid="{00000000-0005-0000-0000-0000B0520000}"/>
    <cellStyle name="Standaard 4 3 4 5 5 2" xfId="7272" xr:uid="{00000000-0005-0000-0000-0000B1520000}"/>
    <cellStyle name="Standaard 4 3 4 5 5 2 2" xfId="27741" xr:uid="{00000000-0005-0000-0000-0000B2520000}"/>
    <cellStyle name="Standaard 4 3 4 5 5 3" xfId="12370" xr:uid="{00000000-0005-0000-0000-0000B3520000}"/>
    <cellStyle name="Standaard 4 3 4 5 5 3 2" xfId="27742" xr:uid="{00000000-0005-0000-0000-0000B4520000}"/>
    <cellStyle name="Standaard 4 3 4 5 5 4" xfId="17038" xr:uid="{00000000-0005-0000-0000-0000B5520000}"/>
    <cellStyle name="Standaard 4 3 4 5 5 5" xfId="27740" xr:uid="{00000000-0005-0000-0000-0000B6520000}"/>
    <cellStyle name="Standaard 4 3 4 5 6" xfId="4941" xr:uid="{00000000-0005-0000-0000-0000B7520000}"/>
    <cellStyle name="Standaard 4 3 4 5 6 2" xfId="27743" xr:uid="{00000000-0005-0000-0000-0000B8520000}"/>
    <cellStyle name="Standaard 4 3 4 5 7" xfId="12359" xr:uid="{00000000-0005-0000-0000-0000B9520000}"/>
    <cellStyle name="Standaard 4 3 4 5 7 2" xfId="27744" xr:uid="{00000000-0005-0000-0000-0000BA520000}"/>
    <cellStyle name="Standaard 4 3 4 5 8" xfId="17027" xr:uid="{00000000-0005-0000-0000-0000BB520000}"/>
    <cellStyle name="Standaard 4 3 4 5 9" xfId="27709" xr:uid="{00000000-0005-0000-0000-0000BC520000}"/>
    <cellStyle name="Standaard 4 3 4 6" xfId="464" xr:uid="{00000000-0005-0000-0000-0000BD520000}"/>
    <cellStyle name="Standaard 4 3 4 6 2" xfId="2022" xr:uid="{00000000-0005-0000-0000-0000BE520000}"/>
    <cellStyle name="Standaard 4 3 4 6 2 2" xfId="4353" xr:uid="{00000000-0005-0000-0000-0000BF520000}"/>
    <cellStyle name="Standaard 4 3 4 6 2 2 2" xfId="9020" xr:uid="{00000000-0005-0000-0000-0000C0520000}"/>
    <cellStyle name="Standaard 4 3 4 6 2 2 2 2" xfId="27748" xr:uid="{00000000-0005-0000-0000-0000C1520000}"/>
    <cellStyle name="Standaard 4 3 4 6 2 2 3" xfId="12373" xr:uid="{00000000-0005-0000-0000-0000C2520000}"/>
    <cellStyle name="Standaard 4 3 4 6 2 2 3 2" xfId="27749" xr:uid="{00000000-0005-0000-0000-0000C3520000}"/>
    <cellStyle name="Standaard 4 3 4 6 2 2 4" xfId="17041" xr:uid="{00000000-0005-0000-0000-0000C4520000}"/>
    <cellStyle name="Standaard 4 3 4 6 2 2 5" xfId="27747" xr:uid="{00000000-0005-0000-0000-0000C5520000}"/>
    <cellStyle name="Standaard 4 3 4 6 2 3" xfId="6689" xr:uid="{00000000-0005-0000-0000-0000C6520000}"/>
    <cellStyle name="Standaard 4 3 4 6 2 3 2" xfId="27750" xr:uid="{00000000-0005-0000-0000-0000C7520000}"/>
    <cellStyle name="Standaard 4 3 4 6 2 4" xfId="12372" xr:uid="{00000000-0005-0000-0000-0000C8520000}"/>
    <cellStyle name="Standaard 4 3 4 6 2 4 2" xfId="27751" xr:uid="{00000000-0005-0000-0000-0000C9520000}"/>
    <cellStyle name="Standaard 4 3 4 6 2 5" xfId="17040" xr:uid="{00000000-0005-0000-0000-0000CA520000}"/>
    <cellStyle name="Standaard 4 3 4 6 2 6" xfId="27746" xr:uid="{00000000-0005-0000-0000-0000CB520000}"/>
    <cellStyle name="Standaard 4 3 4 6 3" xfId="1245" xr:uid="{00000000-0005-0000-0000-0000CC520000}"/>
    <cellStyle name="Standaard 4 3 4 6 3 2" xfId="3576" xr:uid="{00000000-0005-0000-0000-0000CD520000}"/>
    <cellStyle name="Standaard 4 3 4 6 3 2 2" xfId="8243" xr:uid="{00000000-0005-0000-0000-0000CE520000}"/>
    <cellStyle name="Standaard 4 3 4 6 3 2 2 2" xfId="27754" xr:uid="{00000000-0005-0000-0000-0000CF520000}"/>
    <cellStyle name="Standaard 4 3 4 6 3 2 3" xfId="12375" xr:uid="{00000000-0005-0000-0000-0000D0520000}"/>
    <cellStyle name="Standaard 4 3 4 6 3 2 3 2" xfId="27755" xr:uid="{00000000-0005-0000-0000-0000D1520000}"/>
    <cellStyle name="Standaard 4 3 4 6 3 2 4" xfId="17043" xr:uid="{00000000-0005-0000-0000-0000D2520000}"/>
    <cellStyle name="Standaard 4 3 4 6 3 2 5" xfId="27753" xr:uid="{00000000-0005-0000-0000-0000D3520000}"/>
    <cellStyle name="Standaard 4 3 4 6 3 3" xfId="5912" xr:uid="{00000000-0005-0000-0000-0000D4520000}"/>
    <cellStyle name="Standaard 4 3 4 6 3 3 2" xfId="27756" xr:uid="{00000000-0005-0000-0000-0000D5520000}"/>
    <cellStyle name="Standaard 4 3 4 6 3 4" xfId="12374" xr:uid="{00000000-0005-0000-0000-0000D6520000}"/>
    <cellStyle name="Standaard 4 3 4 6 3 4 2" xfId="27757" xr:uid="{00000000-0005-0000-0000-0000D7520000}"/>
    <cellStyle name="Standaard 4 3 4 6 3 5" xfId="17042" xr:uid="{00000000-0005-0000-0000-0000D8520000}"/>
    <cellStyle name="Standaard 4 3 4 6 3 6" xfId="27752" xr:uid="{00000000-0005-0000-0000-0000D9520000}"/>
    <cellStyle name="Standaard 4 3 4 6 4" xfId="2799" xr:uid="{00000000-0005-0000-0000-0000DA520000}"/>
    <cellStyle name="Standaard 4 3 4 6 4 2" xfId="7466" xr:uid="{00000000-0005-0000-0000-0000DB520000}"/>
    <cellStyle name="Standaard 4 3 4 6 4 2 2" xfId="27759" xr:uid="{00000000-0005-0000-0000-0000DC520000}"/>
    <cellStyle name="Standaard 4 3 4 6 4 3" xfId="12376" xr:uid="{00000000-0005-0000-0000-0000DD520000}"/>
    <cellStyle name="Standaard 4 3 4 6 4 3 2" xfId="27760" xr:uid="{00000000-0005-0000-0000-0000DE520000}"/>
    <cellStyle name="Standaard 4 3 4 6 4 4" xfId="17044" xr:uid="{00000000-0005-0000-0000-0000DF520000}"/>
    <cellStyle name="Standaard 4 3 4 6 4 5" xfId="27758" xr:uid="{00000000-0005-0000-0000-0000E0520000}"/>
    <cellStyle name="Standaard 4 3 4 6 5" xfId="5135" xr:uid="{00000000-0005-0000-0000-0000E1520000}"/>
    <cellStyle name="Standaard 4 3 4 6 5 2" xfId="27761" xr:uid="{00000000-0005-0000-0000-0000E2520000}"/>
    <cellStyle name="Standaard 4 3 4 6 6" xfId="12371" xr:uid="{00000000-0005-0000-0000-0000E3520000}"/>
    <cellStyle name="Standaard 4 3 4 6 6 2" xfId="27762" xr:uid="{00000000-0005-0000-0000-0000E4520000}"/>
    <cellStyle name="Standaard 4 3 4 6 7" xfId="17039" xr:uid="{00000000-0005-0000-0000-0000E5520000}"/>
    <cellStyle name="Standaard 4 3 4 6 8" xfId="27745" xr:uid="{00000000-0005-0000-0000-0000E6520000}"/>
    <cellStyle name="Standaard 4 3 4 7" xfId="1634" xr:uid="{00000000-0005-0000-0000-0000E7520000}"/>
    <cellStyle name="Standaard 4 3 4 7 2" xfId="3965" xr:uid="{00000000-0005-0000-0000-0000E8520000}"/>
    <cellStyle name="Standaard 4 3 4 7 2 2" xfId="8632" xr:uid="{00000000-0005-0000-0000-0000E9520000}"/>
    <cellStyle name="Standaard 4 3 4 7 2 2 2" xfId="27765" xr:uid="{00000000-0005-0000-0000-0000EA520000}"/>
    <cellStyle name="Standaard 4 3 4 7 2 3" xfId="12378" xr:uid="{00000000-0005-0000-0000-0000EB520000}"/>
    <cellStyle name="Standaard 4 3 4 7 2 3 2" xfId="27766" xr:uid="{00000000-0005-0000-0000-0000EC520000}"/>
    <cellStyle name="Standaard 4 3 4 7 2 4" xfId="17046" xr:uid="{00000000-0005-0000-0000-0000ED520000}"/>
    <cellStyle name="Standaard 4 3 4 7 2 5" xfId="27764" xr:uid="{00000000-0005-0000-0000-0000EE520000}"/>
    <cellStyle name="Standaard 4 3 4 7 3" xfId="6301" xr:uid="{00000000-0005-0000-0000-0000EF520000}"/>
    <cellStyle name="Standaard 4 3 4 7 3 2" xfId="27767" xr:uid="{00000000-0005-0000-0000-0000F0520000}"/>
    <cellStyle name="Standaard 4 3 4 7 4" xfId="12377" xr:uid="{00000000-0005-0000-0000-0000F1520000}"/>
    <cellStyle name="Standaard 4 3 4 7 4 2" xfId="27768" xr:uid="{00000000-0005-0000-0000-0000F2520000}"/>
    <cellStyle name="Standaard 4 3 4 7 5" xfId="17045" xr:uid="{00000000-0005-0000-0000-0000F3520000}"/>
    <cellStyle name="Standaard 4 3 4 7 6" xfId="27763" xr:uid="{00000000-0005-0000-0000-0000F4520000}"/>
    <cellStyle name="Standaard 4 3 4 8" xfId="857" xr:uid="{00000000-0005-0000-0000-0000F5520000}"/>
    <cellStyle name="Standaard 4 3 4 8 2" xfId="3188" xr:uid="{00000000-0005-0000-0000-0000F6520000}"/>
    <cellStyle name="Standaard 4 3 4 8 2 2" xfId="7855" xr:uid="{00000000-0005-0000-0000-0000F7520000}"/>
    <cellStyle name="Standaard 4 3 4 8 2 2 2" xfId="27771" xr:uid="{00000000-0005-0000-0000-0000F8520000}"/>
    <cellStyle name="Standaard 4 3 4 8 2 3" xfId="12380" xr:uid="{00000000-0005-0000-0000-0000F9520000}"/>
    <cellStyle name="Standaard 4 3 4 8 2 3 2" xfId="27772" xr:uid="{00000000-0005-0000-0000-0000FA520000}"/>
    <cellStyle name="Standaard 4 3 4 8 2 4" xfId="17048" xr:uid="{00000000-0005-0000-0000-0000FB520000}"/>
    <cellStyle name="Standaard 4 3 4 8 2 5" xfId="27770" xr:uid="{00000000-0005-0000-0000-0000FC520000}"/>
    <cellStyle name="Standaard 4 3 4 8 3" xfId="5524" xr:uid="{00000000-0005-0000-0000-0000FD520000}"/>
    <cellStyle name="Standaard 4 3 4 8 3 2" xfId="27773" xr:uid="{00000000-0005-0000-0000-0000FE520000}"/>
    <cellStyle name="Standaard 4 3 4 8 4" xfId="12379" xr:uid="{00000000-0005-0000-0000-0000FF520000}"/>
    <cellStyle name="Standaard 4 3 4 8 4 2" xfId="27774" xr:uid="{00000000-0005-0000-0000-000000530000}"/>
    <cellStyle name="Standaard 4 3 4 8 5" xfId="17047" xr:uid="{00000000-0005-0000-0000-000001530000}"/>
    <cellStyle name="Standaard 4 3 4 8 6" xfId="27769" xr:uid="{00000000-0005-0000-0000-000002530000}"/>
    <cellStyle name="Standaard 4 3 4 9" xfId="2411" xr:uid="{00000000-0005-0000-0000-000003530000}"/>
    <cellStyle name="Standaard 4 3 4 9 2" xfId="7078" xr:uid="{00000000-0005-0000-0000-000004530000}"/>
    <cellStyle name="Standaard 4 3 4 9 2 2" xfId="27776" xr:uid="{00000000-0005-0000-0000-000005530000}"/>
    <cellStyle name="Standaard 4 3 4 9 3" xfId="12381" xr:uid="{00000000-0005-0000-0000-000006530000}"/>
    <cellStyle name="Standaard 4 3 4 9 3 2" xfId="27777" xr:uid="{00000000-0005-0000-0000-000007530000}"/>
    <cellStyle name="Standaard 4 3 4 9 4" xfId="17049" xr:uid="{00000000-0005-0000-0000-000008530000}"/>
    <cellStyle name="Standaard 4 3 4 9 5" xfId="27775" xr:uid="{00000000-0005-0000-0000-000009530000}"/>
    <cellStyle name="Standaard 4 3 5" xfId="74" xr:uid="{00000000-0005-0000-0000-00000A530000}"/>
    <cellStyle name="Standaard 4 3 5 10" xfId="17050" xr:uid="{00000000-0005-0000-0000-00000B530000}"/>
    <cellStyle name="Standaard 4 3 5 11" xfId="27778" xr:uid="{00000000-0005-0000-0000-00000C530000}"/>
    <cellStyle name="Standaard 4 3 5 2" xfId="155" xr:uid="{00000000-0005-0000-0000-00000D530000}"/>
    <cellStyle name="Standaard 4 3 5 2 10" xfId="27779" xr:uid="{00000000-0005-0000-0000-00000E530000}"/>
    <cellStyle name="Standaard 4 3 5 2 2" xfId="349" xr:uid="{00000000-0005-0000-0000-00000F530000}"/>
    <cellStyle name="Standaard 4 3 5 2 2 2" xfId="740" xr:uid="{00000000-0005-0000-0000-000010530000}"/>
    <cellStyle name="Standaard 4 3 5 2 2 2 2" xfId="2298" xr:uid="{00000000-0005-0000-0000-000011530000}"/>
    <cellStyle name="Standaard 4 3 5 2 2 2 2 2" xfId="4629" xr:uid="{00000000-0005-0000-0000-000012530000}"/>
    <cellStyle name="Standaard 4 3 5 2 2 2 2 2 2" xfId="9296" xr:uid="{00000000-0005-0000-0000-000013530000}"/>
    <cellStyle name="Standaard 4 3 5 2 2 2 2 2 2 2" xfId="27784" xr:uid="{00000000-0005-0000-0000-000014530000}"/>
    <cellStyle name="Standaard 4 3 5 2 2 2 2 2 3" xfId="12387" xr:uid="{00000000-0005-0000-0000-000015530000}"/>
    <cellStyle name="Standaard 4 3 5 2 2 2 2 2 3 2" xfId="27785" xr:uid="{00000000-0005-0000-0000-000016530000}"/>
    <cellStyle name="Standaard 4 3 5 2 2 2 2 2 4" xfId="17055" xr:uid="{00000000-0005-0000-0000-000017530000}"/>
    <cellStyle name="Standaard 4 3 5 2 2 2 2 2 5" xfId="27783" xr:uid="{00000000-0005-0000-0000-000018530000}"/>
    <cellStyle name="Standaard 4 3 5 2 2 2 2 3" xfId="6965" xr:uid="{00000000-0005-0000-0000-000019530000}"/>
    <cellStyle name="Standaard 4 3 5 2 2 2 2 3 2" xfId="27786" xr:uid="{00000000-0005-0000-0000-00001A530000}"/>
    <cellStyle name="Standaard 4 3 5 2 2 2 2 4" xfId="12386" xr:uid="{00000000-0005-0000-0000-00001B530000}"/>
    <cellStyle name="Standaard 4 3 5 2 2 2 2 4 2" xfId="27787" xr:uid="{00000000-0005-0000-0000-00001C530000}"/>
    <cellStyle name="Standaard 4 3 5 2 2 2 2 5" xfId="17054" xr:uid="{00000000-0005-0000-0000-00001D530000}"/>
    <cellStyle name="Standaard 4 3 5 2 2 2 2 6" xfId="27782" xr:uid="{00000000-0005-0000-0000-00001E530000}"/>
    <cellStyle name="Standaard 4 3 5 2 2 2 3" xfId="1521" xr:uid="{00000000-0005-0000-0000-00001F530000}"/>
    <cellStyle name="Standaard 4 3 5 2 2 2 3 2" xfId="3852" xr:uid="{00000000-0005-0000-0000-000020530000}"/>
    <cellStyle name="Standaard 4 3 5 2 2 2 3 2 2" xfId="8519" xr:uid="{00000000-0005-0000-0000-000021530000}"/>
    <cellStyle name="Standaard 4 3 5 2 2 2 3 2 2 2" xfId="27790" xr:uid="{00000000-0005-0000-0000-000022530000}"/>
    <cellStyle name="Standaard 4 3 5 2 2 2 3 2 3" xfId="12389" xr:uid="{00000000-0005-0000-0000-000023530000}"/>
    <cellStyle name="Standaard 4 3 5 2 2 2 3 2 3 2" xfId="27791" xr:uid="{00000000-0005-0000-0000-000024530000}"/>
    <cellStyle name="Standaard 4 3 5 2 2 2 3 2 4" xfId="17057" xr:uid="{00000000-0005-0000-0000-000025530000}"/>
    <cellStyle name="Standaard 4 3 5 2 2 2 3 2 5" xfId="27789" xr:uid="{00000000-0005-0000-0000-000026530000}"/>
    <cellStyle name="Standaard 4 3 5 2 2 2 3 3" xfId="6188" xr:uid="{00000000-0005-0000-0000-000027530000}"/>
    <cellStyle name="Standaard 4 3 5 2 2 2 3 3 2" xfId="27792" xr:uid="{00000000-0005-0000-0000-000028530000}"/>
    <cellStyle name="Standaard 4 3 5 2 2 2 3 4" xfId="12388" xr:uid="{00000000-0005-0000-0000-000029530000}"/>
    <cellStyle name="Standaard 4 3 5 2 2 2 3 4 2" xfId="27793" xr:uid="{00000000-0005-0000-0000-00002A530000}"/>
    <cellStyle name="Standaard 4 3 5 2 2 2 3 5" xfId="17056" xr:uid="{00000000-0005-0000-0000-00002B530000}"/>
    <cellStyle name="Standaard 4 3 5 2 2 2 3 6" xfId="27788" xr:uid="{00000000-0005-0000-0000-00002C530000}"/>
    <cellStyle name="Standaard 4 3 5 2 2 2 4" xfId="3075" xr:uid="{00000000-0005-0000-0000-00002D530000}"/>
    <cellStyle name="Standaard 4 3 5 2 2 2 4 2" xfId="7742" xr:uid="{00000000-0005-0000-0000-00002E530000}"/>
    <cellStyle name="Standaard 4 3 5 2 2 2 4 2 2" xfId="27795" xr:uid="{00000000-0005-0000-0000-00002F530000}"/>
    <cellStyle name="Standaard 4 3 5 2 2 2 4 3" xfId="12390" xr:uid="{00000000-0005-0000-0000-000030530000}"/>
    <cellStyle name="Standaard 4 3 5 2 2 2 4 3 2" xfId="27796" xr:uid="{00000000-0005-0000-0000-000031530000}"/>
    <cellStyle name="Standaard 4 3 5 2 2 2 4 4" xfId="17058" xr:uid="{00000000-0005-0000-0000-000032530000}"/>
    <cellStyle name="Standaard 4 3 5 2 2 2 4 5" xfId="27794" xr:uid="{00000000-0005-0000-0000-000033530000}"/>
    <cellStyle name="Standaard 4 3 5 2 2 2 5" xfId="5411" xr:uid="{00000000-0005-0000-0000-000034530000}"/>
    <cellStyle name="Standaard 4 3 5 2 2 2 5 2" xfId="27797" xr:uid="{00000000-0005-0000-0000-000035530000}"/>
    <cellStyle name="Standaard 4 3 5 2 2 2 6" xfId="12385" xr:uid="{00000000-0005-0000-0000-000036530000}"/>
    <cellStyle name="Standaard 4 3 5 2 2 2 6 2" xfId="27798" xr:uid="{00000000-0005-0000-0000-000037530000}"/>
    <cellStyle name="Standaard 4 3 5 2 2 2 7" xfId="17053" xr:uid="{00000000-0005-0000-0000-000038530000}"/>
    <cellStyle name="Standaard 4 3 5 2 2 2 8" xfId="27781" xr:uid="{00000000-0005-0000-0000-000039530000}"/>
    <cellStyle name="Standaard 4 3 5 2 2 3" xfId="1910" xr:uid="{00000000-0005-0000-0000-00003A530000}"/>
    <cellStyle name="Standaard 4 3 5 2 2 3 2" xfId="4241" xr:uid="{00000000-0005-0000-0000-00003B530000}"/>
    <cellStyle name="Standaard 4 3 5 2 2 3 2 2" xfId="8908" xr:uid="{00000000-0005-0000-0000-00003C530000}"/>
    <cellStyle name="Standaard 4 3 5 2 2 3 2 2 2" xfId="27801" xr:uid="{00000000-0005-0000-0000-00003D530000}"/>
    <cellStyle name="Standaard 4 3 5 2 2 3 2 3" xfId="12392" xr:uid="{00000000-0005-0000-0000-00003E530000}"/>
    <cellStyle name="Standaard 4 3 5 2 2 3 2 3 2" xfId="27802" xr:uid="{00000000-0005-0000-0000-00003F530000}"/>
    <cellStyle name="Standaard 4 3 5 2 2 3 2 4" xfId="17060" xr:uid="{00000000-0005-0000-0000-000040530000}"/>
    <cellStyle name="Standaard 4 3 5 2 2 3 2 5" xfId="27800" xr:uid="{00000000-0005-0000-0000-000041530000}"/>
    <cellStyle name="Standaard 4 3 5 2 2 3 3" xfId="6577" xr:uid="{00000000-0005-0000-0000-000042530000}"/>
    <cellStyle name="Standaard 4 3 5 2 2 3 3 2" xfId="27803" xr:uid="{00000000-0005-0000-0000-000043530000}"/>
    <cellStyle name="Standaard 4 3 5 2 2 3 4" xfId="12391" xr:uid="{00000000-0005-0000-0000-000044530000}"/>
    <cellStyle name="Standaard 4 3 5 2 2 3 4 2" xfId="27804" xr:uid="{00000000-0005-0000-0000-000045530000}"/>
    <cellStyle name="Standaard 4 3 5 2 2 3 5" xfId="17059" xr:uid="{00000000-0005-0000-0000-000046530000}"/>
    <cellStyle name="Standaard 4 3 5 2 2 3 6" xfId="27799" xr:uid="{00000000-0005-0000-0000-000047530000}"/>
    <cellStyle name="Standaard 4 3 5 2 2 4" xfId="1133" xr:uid="{00000000-0005-0000-0000-000048530000}"/>
    <cellStyle name="Standaard 4 3 5 2 2 4 2" xfId="3464" xr:uid="{00000000-0005-0000-0000-000049530000}"/>
    <cellStyle name="Standaard 4 3 5 2 2 4 2 2" xfId="8131" xr:uid="{00000000-0005-0000-0000-00004A530000}"/>
    <cellStyle name="Standaard 4 3 5 2 2 4 2 2 2" xfId="27807" xr:uid="{00000000-0005-0000-0000-00004B530000}"/>
    <cellStyle name="Standaard 4 3 5 2 2 4 2 3" xfId="12394" xr:uid="{00000000-0005-0000-0000-00004C530000}"/>
    <cellStyle name="Standaard 4 3 5 2 2 4 2 3 2" xfId="27808" xr:uid="{00000000-0005-0000-0000-00004D530000}"/>
    <cellStyle name="Standaard 4 3 5 2 2 4 2 4" xfId="17062" xr:uid="{00000000-0005-0000-0000-00004E530000}"/>
    <cellStyle name="Standaard 4 3 5 2 2 4 2 5" xfId="27806" xr:uid="{00000000-0005-0000-0000-00004F530000}"/>
    <cellStyle name="Standaard 4 3 5 2 2 4 3" xfId="5800" xr:uid="{00000000-0005-0000-0000-000050530000}"/>
    <cellStyle name="Standaard 4 3 5 2 2 4 3 2" xfId="27809" xr:uid="{00000000-0005-0000-0000-000051530000}"/>
    <cellStyle name="Standaard 4 3 5 2 2 4 4" xfId="12393" xr:uid="{00000000-0005-0000-0000-000052530000}"/>
    <cellStyle name="Standaard 4 3 5 2 2 4 4 2" xfId="27810" xr:uid="{00000000-0005-0000-0000-000053530000}"/>
    <cellStyle name="Standaard 4 3 5 2 2 4 5" xfId="17061" xr:uid="{00000000-0005-0000-0000-000054530000}"/>
    <cellStyle name="Standaard 4 3 5 2 2 4 6" xfId="27805" xr:uid="{00000000-0005-0000-0000-000055530000}"/>
    <cellStyle name="Standaard 4 3 5 2 2 5" xfId="2687" xr:uid="{00000000-0005-0000-0000-000056530000}"/>
    <cellStyle name="Standaard 4 3 5 2 2 5 2" xfId="7354" xr:uid="{00000000-0005-0000-0000-000057530000}"/>
    <cellStyle name="Standaard 4 3 5 2 2 5 2 2" xfId="27812" xr:uid="{00000000-0005-0000-0000-000058530000}"/>
    <cellStyle name="Standaard 4 3 5 2 2 5 3" xfId="12395" xr:uid="{00000000-0005-0000-0000-000059530000}"/>
    <cellStyle name="Standaard 4 3 5 2 2 5 3 2" xfId="27813" xr:uid="{00000000-0005-0000-0000-00005A530000}"/>
    <cellStyle name="Standaard 4 3 5 2 2 5 4" xfId="17063" xr:uid="{00000000-0005-0000-0000-00005B530000}"/>
    <cellStyle name="Standaard 4 3 5 2 2 5 5" xfId="27811" xr:uid="{00000000-0005-0000-0000-00005C530000}"/>
    <cellStyle name="Standaard 4 3 5 2 2 6" xfId="5023" xr:uid="{00000000-0005-0000-0000-00005D530000}"/>
    <cellStyle name="Standaard 4 3 5 2 2 6 2" xfId="27814" xr:uid="{00000000-0005-0000-0000-00005E530000}"/>
    <cellStyle name="Standaard 4 3 5 2 2 7" xfId="12384" xr:uid="{00000000-0005-0000-0000-00005F530000}"/>
    <cellStyle name="Standaard 4 3 5 2 2 7 2" xfId="27815" xr:uid="{00000000-0005-0000-0000-000060530000}"/>
    <cellStyle name="Standaard 4 3 5 2 2 8" xfId="17052" xr:uid="{00000000-0005-0000-0000-000061530000}"/>
    <cellStyle name="Standaard 4 3 5 2 2 9" xfId="27780" xr:uid="{00000000-0005-0000-0000-000062530000}"/>
    <cellStyle name="Standaard 4 3 5 2 3" xfId="546" xr:uid="{00000000-0005-0000-0000-000063530000}"/>
    <cellStyle name="Standaard 4 3 5 2 3 2" xfId="2104" xr:uid="{00000000-0005-0000-0000-000064530000}"/>
    <cellStyle name="Standaard 4 3 5 2 3 2 2" xfId="4435" xr:uid="{00000000-0005-0000-0000-000065530000}"/>
    <cellStyle name="Standaard 4 3 5 2 3 2 2 2" xfId="9102" xr:uid="{00000000-0005-0000-0000-000066530000}"/>
    <cellStyle name="Standaard 4 3 5 2 3 2 2 2 2" xfId="27819" xr:uid="{00000000-0005-0000-0000-000067530000}"/>
    <cellStyle name="Standaard 4 3 5 2 3 2 2 3" xfId="12398" xr:uid="{00000000-0005-0000-0000-000068530000}"/>
    <cellStyle name="Standaard 4 3 5 2 3 2 2 3 2" xfId="27820" xr:uid="{00000000-0005-0000-0000-000069530000}"/>
    <cellStyle name="Standaard 4 3 5 2 3 2 2 4" xfId="17066" xr:uid="{00000000-0005-0000-0000-00006A530000}"/>
    <cellStyle name="Standaard 4 3 5 2 3 2 2 5" xfId="27818" xr:uid="{00000000-0005-0000-0000-00006B530000}"/>
    <cellStyle name="Standaard 4 3 5 2 3 2 3" xfId="6771" xr:uid="{00000000-0005-0000-0000-00006C530000}"/>
    <cellStyle name="Standaard 4 3 5 2 3 2 3 2" xfId="27821" xr:uid="{00000000-0005-0000-0000-00006D530000}"/>
    <cellStyle name="Standaard 4 3 5 2 3 2 4" xfId="12397" xr:uid="{00000000-0005-0000-0000-00006E530000}"/>
    <cellStyle name="Standaard 4 3 5 2 3 2 4 2" xfId="27822" xr:uid="{00000000-0005-0000-0000-00006F530000}"/>
    <cellStyle name="Standaard 4 3 5 2 3 2 5" xfId="17065" xr:uid="{00000000-0005-0000-0000-000070530000}"/>
    <cellStyle name="Standaard 4 3 5 2 3 2 6" xfId="27817" xr:uid="{00000000-0005-0000-0000-000071530000}"/>
    <cellStyle name="Standaard 4 3 5 2 3 3" xfId="1327" xr:uid="{00000000-0005-0000-0000-000072530000}"/>
    <cellStyle name="Standaard 4 3 5 2 3 3 2" xfId="3658" xr:uid="{00000000-0005-0000-0000-000073530000}"/>
    <cellStyle name="Standaard 4 3 5 2 3 3 2 2" xfId="8325" xr:uid="{00000000-0005-0000-0000-000074530000}"/>
    <cellStyle name="Standaard 4 3 5 2 3 3 2 2 2" xfId="27825" xr:uid="{00000000-0005-0000-0000-000075530000}"/>
    <cellStyle name="Standaard 4 3 5 2 3 3 2 3" xfId="12400" xr:uid="{00000000-0005-0000-0000-000076530000}"/>
    <cellStyle name="Standaard 4 3 5 2 3 3 2 3 2" xfId="27826" xr:uid="{00000000-0005-0000-0000-000077530000}"/>
    <cellStyle name="Standaard 4 3 5 2 3 3 2 4" xfId="17068" xr:uid="{00000000-0005-0000-0000-000078530000}"/>
    <cellStyle name="Standaard 4 3 5 2 3 3 2 5" xfId="27824" xr:uid="{00000000-0005-0000-0000-000079530000}"/>
    <cellStyle name="Standaard 4 3 5 2 3 3 3" xfId="5994" xr:uid="{00000000-0005-0000-0000-00007A530000}"/>
    <cellStyle name="Standaard 4 3 5 2 3 3 3 2" xfId="27827" xr:uid="{00000000-0005-0000-0000-00007B530000}"/>
    <cellStyle name="Standaard 4 3 5 2 3 3 4" xfId="12399" xr:uid="{00000000-0005-0000-0000-00007C530000}"/>
    <cellStyle name="Standaard 4 3 5 2 3 3 4 2" xfId="27828" xr:uid="{00000000-0005-0000-0000-00007D530000}"/>
    <cellStyle name="Standaard 4 3 5 2 3 3 5" xfId="17067" xr:uid="{00000000-0005-0000-0000-00007E530000}"/>
    <cellStyle name="Standaard 4 3 5 2 3 3 6" xfId="27823" xr:uid="{00000000-0005-0000-0000-00007F530000}"/>
    <cellStyle name="Standaard 4 3 5 2 3 4" xfId="2881" xr:uid="{00000000-0005-0000-0000-000080530000}"/>
    <cellStyle name="Standaard 4 3 5 2 3 4 2" xfId="7548" xr:uid="{00000000-0005-0000-0000-000081530000}"/>
    <cellStyle name="Standaard 4 3 5 2 3 4 2 2" xfId="27830" xr:uid="{00000000-0005-0000-0000-000082530000}"/>
    <cellStyle name="Standaard 4 3 5 2 3 4 3" xfId="12401" xr:uid="{00000000-0005-0000-0000-000083530000}"/>
    <cellStyle name="Standaard 4 3 5 2 3 4 3 2" xfId="27831" xr:uid="{00000000-0005-0000-0000-000084530000}"/>
    <cellStyle name="Standaard 4 3 5 2 3 4 4" xfId="17069" xr:uid="{00000000-0005-0000-0000-000085530000}"/>
    <cellStyle name="Standaard 4 3 5 2 3 4 5" xfId="27829" xr:uid="{00000000-0005-0000-0000-000086530000}"/>
    <cellStyle name="Standaard 4 3 5 2 3 5" xfId="5217" xr:uid="{00000000-0005-0000-0000-000087530000}"/>
    <cellStyle name="Standaard 4 3 5 2 3 5 2" xfId="27832" xr:uid="{00000000-0005-0000-0000-000088530000}"/>
    <cellStyle name="Standaard 4 3 5 2 3 6" xfId="12396" xr:uid="{00000000-0005-0000-0000-000089530000}"/>
    <cellStyle name="Standaard 4 3 5 2 3 6 2" xfId="27833" xr:uid="{00000000-0005-0000-0000-00008A530000}"/>
    <cellStyle name="Standaard 4 3 5 2 3 7" xfId="17064" xr:uid="{00000000-0005-0000-0000-00008B530000}"/>
    <cellStyle name="Standaard 4 3 5 2 3 8" xfId="27816" xr:uid="{00000000-0005-0000-0000-00008C530000}"/>
    <cellStyle name="Standaard 4 3 5 2 4" xfId="1716" xr:uid="{00000000-0005-0000-0000-00008D530000}"/>
    <cellStyle name="Standaard 4 3 5 2 4 2" xfId="4047" xr:uid="{00000000-0005-0000-0000-00008E530000}"/>
    <cellStyle name="Standaard 4 3 5 2 4 2 2" xfId="8714" xr:uid="{00000000-0005-0000-0000-00008F530000}"/>
    <cellStyle name="Standaard 4 3 5 2 4 2 2 2" xfId="27836" xr:uid="{00000000-0005-0000-0000-000090530000}"/>
    <cellStyle name="Standaard 4 3 5 2 4 2 3" xfId="12403" xr:uid="{00000000-0005-0000-0000-000091530000}"/>
    <cellStyle name="Standaard 4 3 5 2 4 2 3 2" xfId="27837" xr:uid="{00000000-0005-0000-0000-000092530000}"/>
    <cellStyle name="Standaard 4 3 5 2 4 2 4" xfId="17071" xr:uid="{00000000-0005-0000-0000-000093530000}"/>
    <cellStyle name="Standaard 4 3 5 2 4 2 5" xfId="27835" xr:uid="{00000000-0005-0000-0000-000094530000}"/>
    <cellStyle name="Standaard 4 3 5 2 4 3" xfId="6383" xr:uid="{00000000-0005-0000-0000-000095530000}"/>
    <cellStyle name="Standaard 4 3 5 2 4 3 2" xfId="27838" xr:uid="{00000000-0005-0000-0000-000096530000}"/>
    <cellStyle name="Standaard 4 3 5 2 4 4" xfId="12402" xr:uid="{00000000-0005-0000-0000-000097530000}"/>
    <cellStyle name="Standaard 4 3 5 2 4 4 2" xfId="27839" xr:uid="{00000000-0005-0000-0000-000098530000}"/>
    <cellStyle name="Standaard 4 3 5 2 4 5" xfId="17070" xr:uid="{00000000-0005-0000-0000-000099530000}"/>
    <cellStyle name="Standaard 4 3 5 2 4 6" xfId="27834" xr:uid="{00000000-0005-0000-0000-00009A530000}"/>
    <cellStyle name="Standaard 4 3 5 2 5" xfId="939" xr:uid="{00000000-0005-0000-0000-00009B530000}"/>
    <cellStyle name="Standaard 4 3 5 2 5 2" xfId="3270" xr:uid="{00000000-0005-0000-0000-00009C530000}"/>
    <cellStyle name="Standaard 4 3 5 2 5 2 2" xfId="7937" xr:uid="{00000000-0005-0000-0000-00009D530000}"/>
    <cellStyle name="Standaard 4 3 5 2 5 2 2 2" xfId="27842" xr:uid="{00000000-0005-0000-0000-00009E530000}"/>
    <cellStyle name="Standaard 4 3 5 2 5 2 3" xfId="12405" xr:uid="{00000000-0005-0000-0000-00009F530000}"/>
    <cellStyle name="Standaard 4 3 5 2 5 2 3 2" xfId="27843" xr:uid="{00000000-0005-0000-0000-0000A0530000}"/>
    <cellStyle name="Standaard 4 3 5 2 5 2 4" xfId="17073" xr:uid="{00000000-0005-0000-0000-0000A1530000}"/>
    <cellStyle name="Standaard 4 3 5 2 5 2 5" xfId="27841" xr:uid="{00000000-0005-0000-0000-0000A2530000}"/>
    <cellStyle name="Standaard 4 3 5 2 5 3" xfId="5606" xr:uid="{00000000-0005-0000-0000-0000A3530000}"/>
    <cellStyle name="Standaard 4 3 5 2 5 3 2" xfId="27844" xr:uid="{00000000-0005-0000-0000-0000A4530000}"/>
    <cellStyle name="Standaard 4 3 5 2 5 4" xfId="12404" xr:uid="{00000000-0005-0000-0000-0000A5530000}"/>
    <cellStyle name="Standaard 4 3 5 2 5 4 2" xfId="27845" xr:uid="{00000000-0005-0000-0000-0000A6530000}"/>
    <cellStyle name="Standaard 4 3 5 2 5 5" xfId="17072" xr:uid="{00000000-0005-0000-0000-0000A7530000}"/>
    <cellStyle name="Standaard 4 3 5 2 5 6" xfId="27840" xr:uid="{00000000-0005-0000-0000-0000A8530000}"/>
    <cellStyle name="Standaard 4 3 5 2 6" xfId="2493" xr:uid="{00000000-0005-0000-0000-0000A9530000}"/>
    <cellStyle name="Standaard 4 3 5 2 6 2" xfId="7160" xr:uid="{00000000-0005-0000-0000-0000AA530000}"/>
    <cellStyle name="Standaard 4 3 5 2 6 2 2" xfId="27847" xr:uid="{00000000-0005-0000-0000-0000AB530000}"/>
    <cellStyle name="Standaard 4 3 5 2 6 3" xfId="12406" xr:uid="{00000000-0005-0000-0000-0000AC530000}"/>
    <cellStyle name="Standaard 4 3 5 2 6 3 2" xfId="27848" xr:uid="{00000000-0005-0000-0000-0000AD530000}"/>
    <cellStyle name="Standaard 4 3 5 2 6 4" xfId="17074" xr:uid="{00000000-0005-0000-0000-0000AE530000}"/>
    <cellStyle name="Standaard 4 3 5 2 6 5" xfId="27846" xr:uid="{00000000-0005-0000-0000-0000AF530000}"/>
    <cellStyle name="Standaard 4 3 5 2 7" xfId="4829" xr:uid="{00000000-0005-0000-0000-0000B0530000}"/>
    <cellStyle name="Standaard 4 3 5 2 7 2" xfId="27849" xr:uid="{00000000-0005-0000-0000-0000B1530000}"/>
    <cellStyle name="Standaard 4 3 5 2 8" xfId="12383" xr:uid="{00000000-0005-0000-0000-0000B2530000}"/>
    <cellStyle name="Standaard 4 3 5 2 8 2" xfId="27850" xr:uid="{00000000-0005-0000-0000-0000B3530000}"/>
    <cellStyle name="Standaard 4 3 5 2 9" xfId="17051" xr:uid="{00000000-0005-0000-0000-0000B4530000}"/>
    <cellStyle name="Standaard 4 3 5 3" xfId="270" xr:uid="{00000000-0005-0000-0000-0000B5530000}"/>
    <cellStyle name="Standaard 4 3 5 3 2" xfId="661" xr:uid="{00000000-0005-0000-0000-0000B6530000}"/>
    <cellStyle name="Standaard 4 3 5 3 2 2" xfId="2219" xr:uid="{00000000-0005-0000-0000-0000B7530000}"/>
    <cellStyle name="Standaard 4 3 5 3 2 2 2" xfId="4550" xr:uid="{00000000-0005-0000-0000-0000B8530000}"/>
    <cellStyle name="Standaard 4 3 5 3 2 2 2 2" xfId="9217" xr:uid="{00000000-0005-0000-0000-0000B9530000}"/>
    <cellStyle name="Standaard 4 3 5 3 2 2 2 2 2" xfId="27855" xr:uid="{00000000-0005-0000-0000-0000BA530000}"/>
    <cellStyle name="Standaard 4 3 5 3 2 2 2 3" xfId="12410" xr:uid="{00000000-0005-0000-0000-0000BB530000}"/>
    <cellStyle name="Standaard 4 3 5 3 2 2 2 3 2" xfId="27856" xr:uid="{00000000-0005-0000-0000-0000BC530000}"/>
    <cellStyle name="Standaard 4 3 5 3 2 2 2 4" xfId="17078" xr:uid="{00000000-0005-0000-0000-0000BD530000}"/>
    <cellStyle name="Standaard 4 3 5 3 2 2 2 5" xfId="27854" xr:uid="{00000000-0005-0000-0000-0000BE530000}"/>
    <cellStyle name="Standaard 4 3 5 3 2 2 3" xfId="6886" xr:uid="{00000000-0005-0000-0000-0000BF530000}"/>
    <cellStyle name="Standaard 4 3 5 3 2 2 3 2" xfId="27857" xr:uid="{00000000-0005-0000-0000-0000C0530000}"/>
    <cellStyle name="Standaard 4 3 5 3 2 2 4" xfId="12409" xr:uid="{00000000-0005-0000-0000-0000C1530000}"/>
    <cellStyle name="Standaard 4 3 5 3 2 2 4 2" xfId="27858" xr:uid="{00000000-0005-0000-0000-0000C2530000}"/>
    <cellStyle name="Standaard 4 3 5 3 2 2 5" xfId="17077" xr:uid="{00000000-0005-0000-0000-0000C3530000}"/>
    <cellStyle name="Standaard 4 3 5 3 2 2 6" xfId="27853" xr:uid="{00000000-0005-0000-0000-0000C4530000}"/>
    <cellStyle name="Standaard 4 3 5 3 2 3" xfId="1442" xr:uid="{00000000-0005-0000-0000-0000C5530000}"/>
    <cellStyle name="Standaard 4 3 5 3 2 3 2" xfId="3773" xr:uid="{00000000-0005-0000-0000-0000C6530000}"/>
    <cellStyle name="Standaard 4 3 5 3 2 3 2 2" xfId="8440" xr:uid="{00000000-0005-0000-0000-0000C7530000}"/>
    <cellStyle name="Standaard 4 3 5 3 2 3 2 2 2" xfId="27861" xr:uid="{00000000-0005-0000-0000-0000C8530000}"/>
    <cellStyle name="Standaard 4 3 5 3 2 3 2 3" xfId="12412" xr:uid="{00000000-0005-0000-0000-0000C9530000}"/>
    <cellStyle name="Standaard 4 3 5 3 2 3 2 3 2" xfId="27862" xr:uid="{00000000-0005-0000-0000-0000CA530000}"/>
    <cellStyle name="Standaard 4 3 5 3 2 3 2 4" xfId="17080" xr:uid="{00000000-0005-0000-0000-0000CB530000}"/>
    <cellStyle name="Standaard 4 3 5 3 2 3 2 5" xfId="27860" xr:uid="{00000000-0005-0000-0000-0000CC530000}"/>
    <cellStyle name="Standaard 4 3 5 3 2 3 3" xfId="6109" xr:uid="{00000000-0005-0000-0000-0000CD530000}"/>
    <cellStyle name="Standaard 4 3 5 3 2 3 3 2" xfId="27863" xr:uid="{00000000-0005-0000-0000-0000CE530000}"/>
    <cellStyle name="Standaard 4 3 5 3 2 3 4" xfId="12411" xr:uid="{00000000-0005-0000-0000-0000CF530000}"/>
    <cellStyle name="Standaard 4 3 5 3 2 3 4 2" xfId="27864" xr:uid="{00000000-0005-0000-0000-0000D0530000}"/>
    <cellStyle name="Standaard 4 3 5 3 2 3 5" xfId="17079" xr:uid="{00000000-0005-0000-0000-0000D1530000}"/>
    <cellStyle name="Standaard 4 3 5 3 2 3 6" xfId="27859" xr:uid="{00000000-0005-0000-0000-0000D2530000}"/>
    <cellStyle name="Standaard 4 3 5 3 2 4" xfId="2996" xr:uid="{00000000-0005-0000-0000-0000D3530000}"/>
    <cellStyle name="Standaard 4 3 5 3 2 4 2" xfId="7663" xr:uid="{00000000-0005-0000-0000-0000D4530000}"/>
    <cellStyle name="Standaard 4 3 5 3 2 4 2 2" xfId="27866" xr:uid="{00000000-0005-0000-0000-0000D5530000}"/>
    <cellStyle name="Standaard 4 3 5 3 2 4 3" xfId="12413" xr:uid="{00000000-0005-0000-0000-0000D6530000}"/>
    <cellStyle name="Standaard 4 3 5 3 2 4 3 2" xfId="27867" xr:uid="{00000000-0005-0000-0000-0000D7530000}"/>
    <cellStyle name="Standaard 4 3 5 3 2 4 4" xfId="17081" xr:uid="{00000000-0005-0000-0000-0000D8530000}"/>
    <cellStyle name="Standaard 4 3 5 3 2 4 5" xfId="27865" xr:uid="{00000000-0005-0000-0000-0000D9530000}"/>
    <cellStyle name="Standaard 4 3 5 3 2 5" xfId="5332" xr:uid="{00000000-0005-0000-0000-0000DA530000}"/>
    <cellStyle name="Standaard 4 3 5 3 2 5 2" xfId="27868" xr:uid="{00000000-0005-0000-0000-0000DB530000}"/>
    <cellStyle name="Standaard 4 3 5 3 2 6" xfId="12408" xr:uid="{00000000-0005-0000-0000-0000DC530000}"/>
    <cellStyle name="Standaard 4 3 5 3 2 6 2" xfId="27869" xr:uid="{00000000-0005-0000-0000-0000DD530000}"/>
    <cellStyle name="Standaard 4 3 5 3 2 7" xfId="17076" xr:uid="{00000000-0005-0000-0000-0000DE530000}"/>
    <cellStyle name="Standaard 4 3 5 3 2 8" xfId="27852" xr:uid="{00000000-0005-0000-0000-0000DF530000}"/>
    <cellStyle name="Standaard 4 3 5 3 3" xfId="1831" xr:uid="{00000000-0005-0000-0000-0000E0530000}"/>
    <cellStyle name="Standaard 4 3 5 3 3 2" xfId="4162" xr:uid="{00000000-0005-0000-0000-0000E1530000}"/>
    <cellStyle name="Standaard 4 3 5 3 3 2 2" xfId="8829" xr:uid="{00000000-0005-0000-0000-0000E2530000}"/>
    <cellStyle name="Standaard 4 3 5 3 3 2 2 2" xfId="27872" xr:uid="{00000000-0005-0000-0000-0000E3530000}"/>
    <cellStyle name="Standaard 4 3 5 3 3 2 3" xfId="12415" xr:uid="{00000000-0005-0000-0000-0000E4530000}"/>
    <cellStyle name="Standaard 4 3 5 3 3 2 3 2" xfId="27873" xr:uid="{00000000-0005-0000-0000-0000E5530000}"/>
    <cellStyle name="Standaard 4 3 5 3 3 2 4" xfId="17083" xr:uid="{00000000-0005-0000-0000-0000E6530000}"/>
    <cellStyle name="Standaard 4 3 5 3 3 2 5" xfId="27871" xr:uid="{00000000-0005-0000-0000-0000E7530000}"/>
    <cellStyle name="Standaard 4 3 5 3 3 3" xfId="6498" xr:uid="{00000000-0005-0000-0000-0000E8530000}"/>
    <cellStyle name="Standaard 4 3 5 3 3 3 2" xfId="27874" xr:uid="{00000000-0005-0000-0000-0000E9530000}"/>
    <cellStyle name="Standaard 4 3 5 3 3 4" xfId="12414" xr:uid="{00000000-0005-0000-0000-0000EA530000}"/>
    <cellStyle name="Standaard 4 3 5 3 3 4 2" xfId="27875" xr:uid="{00000000-0005-0000-0000-0000EB530000}"/>
    <cellStyle name="Standaard 4 3 5 3 3 5" xfId="17082" xr:uid="{00000000-0005-0000-0000-0000EC530000}"/>
    <cellStyle name="Standaard 4 3 5 3 3 6" xfId="27870" xr:uid="{00000000-0005-0000-0000-0000ED530000}"/>
    <cellStyle name="Standaard 4 3 5 3 4" xfId="1054" xr:uid="{00000000-0005-0000-0000-0000EE530000}"/>
    <cellStyle name="Standaard 4 3 5 3 4 2" xfId="3385" xr:uid="{00000000-0005-0000-0000-0000EF530000}"/>
    <cellStyle name="Standaard 4 3 5 3 4 2 2" xfId="8052" xr:uid="{00000000-0005-0000-0000-0000F0530000}"/>
    <cellStyle name="Standaard 4 3 5 3 4 2 2 2" xfId="27878" xr:uid="{00000000-0005-0000-0000-0000F1530000}"/>
    <cellStyle name="Standaard 4 3 5 3 4 2 3" xfId="12417" xr:uid="{00000000-0005-0000-0000-0000F2530000}"/>
    <cellStyle name="Standaard 4 3 5 3 4 2 3 2" xfId="27879" xr:uid="{00000000-0005-0000-0000-0000F3530000}"/>
    <cellStyle name="Standaard 4 3 5 3 4 2 4" xfId="17085" xr:uid="{00000000-0005-0000-0000-0000F4530000}"/>
    <cellStyle name="Standaard 4 3 5 3 4 2 5" xfId="27877" xr:uid="{00000000-0005-0000-0000-0000F5530000}"/>
    <cellStyle name="Standaard 4 3 5 3 4 3" xfId="5721" xr:uid="{00000000-0005-0000-0000-0000F6530000}"/>
    <cellStyle name="Standaard 4 3 5 3 4 3 2" xfId="27880" xr:uid="{00000000-0005-0000-0000-0000F7530000}"/>
    <cellStyle name="Standaard 4 3 5 3 4 4" xfId="12416" xr:uid="{00000000-0005-0000-0000-0000F8530000}"/>
    <cellStyle name="Standaard 4 3 5 3 4 4 2" xfId="27881" xr:uid="{00000000-0005-0000-0000-0000F9530000}"/>
    <cellStyle name="Standaard 4 3 5 3 4 5" xfId="17084" xr:uid="{00000000-0005-0000-0000-0000FA530000}"/>
    <cellStyle name="Standaard 4 3 5 3 4 6" xfId="27876" xr:uid="{00000000-0005-0000-0000-0000FB530000}"/>
    <cellStyle name="Standaard 4 3 5 3 5" xfId="2608" xr:uid="{00000000-0005-0000-0000-0000FC530000}"/>
    <cellStyle name="Standaard 4 3 5 3 5 2" xfId="7275" xr:uid="{00000000-0005-0000-0000-0000FD530000}"/>
    <cellStyle name="Standaard 4 3 5 3 5 2 2" xfId="27883" xr:uid="{00000000-0005-0000-0000-0000FE530000}"/>
    <cellStyle name="Standaard 4 3 5 3 5 3" xfId="12418" xr:uid="{00000000-0005-0000-0000-0000FF530000}"/>
    <cellStyle name="Standaard 4 3 5 3 5 3 2" xfId="27884" xr:uid="{00000000-0005-0000-0000-000000540000}"/>
    <cellStyle name="Standaard 4 3 5 3 5 4" xfId="17086" xr:uid="{00000000-0005-0000-0000-000001540000}"/>
    <cellStyle name="Standaard 4 3 5 3 5 5" xfId="27882" xr:uid="{00000000-0005-0000-0000-000002540000}"/>
    <cellStyle name="Standaard 4 3 5 3 6" xfId="4944" xr:uid="{00000000-0005-0000-0000-000003540000}"/>
    <cellStyle name="Standaard 4 3 5 3 6 2" xfId="27885" xr:uid="{00000000-0005-0000-0000-000004540000}"/>
    <cellStyle name="Standaard 4 3 5 3 7" xfId="12407" xr:uid="{00000000-0005-0000-0000-000005540000}"/>
    <cellStyle name="Standaard 4 3 5 3 7 2" xfId="27886" xr:uid="{00000000-0005-0000-0000-000006540000}"/>
    <cellStyle name="Standaard 4 3 5 3 8" xfId="17075" xr:uid="{00000000-0005-0000-0000-000007540000}"/>
    <cellStyle name="Standaard 4 3 5 3 9" xfId="27851" xr:uid="{00000000-0005-0000-0000-000008540000}"/>
    <cellStyle name="Standaard 4 3 5 4" xfId="467" xr:uid="{00000000-0005-0000-0000-000009540000}"/>
    <cellStyle name="Standaard 4 3 5 4 2" xfId="2025" xr:uid="{00000000-0005-0000-0000-00000A540000}"/>
    <cellStyle name="Standaard 4 3 5 4 2 2" xfId="4356" xr:uid="{00000000-0005-0000-0000-00000B540000}"/>
    <cellStyle name="Standaard 4 3 5 4 2 2 2" xfId="9023" xr:uid="{00000000-0005-0000-0000-00000C540000}"/>
    <cellStyle name="Standaard 4 3 5 4 2 2 2 2" xfId="27890" xr:uid="{00000000-0005-0000-0000-00000D540000}"/>
    <cellStyle name="Standaard 4 3 5 4 2 2 3" xfId="12421" xr:uid="{00000000-0005-0000-0000-00000E540000}"/>
    <cellStyle name="Standaard 4 3 5 4 2 2 3 2" xfId="27891" xr:uid="{00000000-0005-0000-0000-00000F540000}"/>
    <cellStyle name="Standaard 4 3 5 4 2 2 4" xfId="17089" xr:uid="{00000000-0005-0000-0000-000010540000}"/>
    <cellStyle name="Standaard 4 3 5 4 2 2 5" xfId="27889" xr:uid="{00000000-0005-0000-0000-000011540000}"/>
    <cellStyle name="Standaard 4 3 5 4 2 3" xfId="6692" xr:uid="{00000000-0005-0000-0000-000012540000}"/>
    <cellStyle name="Standaard 4 3 5 4 2 3 2" xfId="27892" xr:uid="{00000000-0005-0000-0000-000013540000}"/>
    <cellStyle name="Standaard 4 3 5 4 2 4" xfId="12420" xr:uid="{00000000-0005-0000-0000-000014540000}"/>
    <cellStyle name="Standaard 4 3 5 4 2 4 2" xfId="27893" xr:uid="{00000000-0005-0000-0000-000015540000}"/>
    <cellStyle name="Standaard 4 3 5 4 2 5" xfId="17088" xr:uid="{00000000-0005-0000-0000-000016540000}"/>
    <cellStyle name="Standaard 4 3 5 4 2 6" xfId="27888" xr:uid="{00000000-0005-0000-0000-000017540000}"/>
    <cellStyle name="Standaard 4 3 5 4 3" xfId="1248" xr:uid="{00000000-0005-0000-0000-000018540000}"/>
    <cellStyle name="Standaard 4 3 5 4 3 2" xfId="3579" xr:uid="{00000000-0005-0000-0000-000019540000}"/>
    <cellStyle name="Standaard 4 3 5 4 3 2 2" xfId="8246" xr:uid="{00000000-0005-0000-0000-00001A540000}"/>
    <cellStyle name="Standaard 4 3 5 4 3 2 2 2" xfId="27896" xr:uid="{00000000-0005-0000-0000-00001B540000}"/>
    <cellStyle name="Standaard 4 3 5 4 3 2 3" xfId="12423" xr:uid="{00000000-0005-0000-0000-00001C540000}"/>
    <cellStyle name="Standaard 4 3 5 4 3 2 3 2" xfId="27897" xr:uid="{00000000-0005-0000-0000-00001D540000}"/>
    <cellStyle name="Standaard 4 3 5 4 3 2 4" xfId="17091" xr:uid="{00000000-0005-0000-0000-00001E540000}"/>
    <cellStyle name="Standaard 4 3 5 4 3 2 5" xfId="27895" xr:uid="{00000000-0005-0000-0000-00001F540000}"/>
    <cellStyle name="Standaard 4 3 5 4 3 3" xfId="5915" xr:uid="{00000000-0005-0000-0000-000020540000}"/>
    <cellStyle name="Standaard 4 3 5 4 3 3 2" xfId="27898" xr:uid="{00000000-0005-0000-0000-000021540000}"/>
    <cellStyle name="Standaard 4 3 5 4 3 4" xfId="12422" xr:uid="{00000000-0005-0000-0000-000022540000}"/>
    <cellStyle name="Standaard 4 3 5 4 3 4 2" xfId="27899" xr:uid="{00000000-0005-0000-0000-000023540000}"/>
    <cellStyle name="Standaard 4 3 5 4 3 5" xfId="17090" xr:uid="{00000000-0005-0000-0000-000024540000}"/>
    <cellStyle name="Standaard 4 3 5 4 3 6" xfId="27894" xr:uid="{00000000-0005-0000-0000-000025540000}"/>
    <cellStyle name="Standaard 4 3 5 4 4" xfId="2802" xr:uid="{00000000-0005-0000-0000-000026540000}"/>
    <cellStyle name="Standaard 4 3 5 4 4 2" xfId="7469" xr:uid="{00000000-0005-0000-0000-000027540000}"/>
    <cellStyle name="Standaard 4 3 5 4 4 2 2" xfId="27901" xr:uid="{00000000-0005-0000-0000-000028540000}"/>
    <cellStyle name="Standaard 4 3 5 4 4 3" xfId="12424" xr:uid="{00000000-0005-0000-0000-000029540000}"/>
    <cellStyle name="Standaard 4 3 5 4 4 3 2" xfId="27902" xr:uid="{00000000-0005-0000-0000-00002A540000}"/>
    <cellStyle name="Standaard 4 3 5 4 4 4" xfId="17092" xr:uid="{00000000-0005-0000-0000-00002B540000}"/>
    <cellStyle name="Standaard 4 3 5 4 4 5" xfId="27900" xr:uid="{00000000-0005-0000-0000-00002C540000}"/>
    <cellStyle name="Standaard 4 3 5 4 5" xfId="5138" xr:uid="{00000000-0005-0000-0000-00002D540000}"/>
    <cellStyle name="Standaard 4 3 5 4 5 2" xfId="27903" xr:uid="{00000000-0005-0000-0000-00002E540000}"/>
    <cellStyle name="Standaard 4 3 5 4 6" xfId="12419" xr:uid="{00000000-0005-0000-0000-00002F540000}"/>
    <cellStyle name="Standaard 4 3 5 4 6 2" xfId="27904" xr:uid="{00000000-0005-0000-0000-000030540000}"/>
    <cellStyle name="Standaard 4 3 5 4 7" xfId="17087" xr:uid="{00000000-0005-0000-0000-000031540000}"/>
    <cellStyle name="Standaard 4 3 5 4 8" xfId="27887" xr:uid="{00000000-0005-0000-0000-000032540000}"/>
    <cellStyle name="Standaard 4 3 5 5" xfId="1637" xr:uid="{00000000-0005-0000-0000-000033540000}"/>
    <cellStyle name="Standaard 4 3 5 5 2" xfId="3968" xr:uid="{00000000-0005-0000-0000-000034540000}"/>
    <cellStyle name="Standaard 4 3 5 5 2 2" xfId="8635" xr:uid="{00000000-0005-0000-0000-000035540000}"/>
    <cellStyle name="Standaard 4 3 5 5 2 2 2" xfId="27907" xr:uid="{00000000-0005-0000-0000-000036540000}"/>
    <cellStyle name="Standaard 4 3 5 5 2 3" xfId="12426" xr:uid="{00000000-0005-0000-0000-000037540000}"/>
    <cellStyle name="Standaard 4 3 5 5 2 3 2" xfId="27908" xr:uid="{00000000-0005-0000-0000-000038540000}"/>
    <cellStyle name="Standaard 4 3 5 5 2 4" xfId="17094" xr:uid="{00000000-0005-0000-0000-000039540000}"/>
    <cellStyle name="Standaard 4 3 5 5 2 5" xfId="27906" xr:uid="{00000000-0005-0000-0000-00003A540000}"/>
    <cellStyle name="Standaard 4 3 5 5 3" xfId="6304" xr:uid="{00000000-0005-0000-0000-00003B540000}"/>
    <cellStyle name="Standaard 4 3 5 5 3 2" xfId="27909" xr:uid="{00000000-0005-0000-0000-00003C540000}"/>
    <cellStyle name="Standaard 4 3 5 5 4" xfId="12425" xr:uid="{00000000-0005-0000-0000-00003D540000}"/>
    <cellStyle name="Standaard 4 3 5 5 4 2" xfId="27910" xr:uid="{00000000-0005-0000-0000-00003E540000}"/>
    <cellStyle name="Standaard 4 3 5 5 5" xfId="17093" xr:uid="{00000000-0005-0000-0000-00003F540000}"/>
    <cellStyle name="Standaard 4 3 5 5 6" xfId="27905" xr:uid="{00000000-0005-0000-0000-000040540000}"/>
    <cellStyle name="Standaard 4 3 5 6" xfId="860" xr:uid="{00000000-0005-0000-0000-000041540000}"/>
    <cellStyle name="Standaard 4 3 5 6 2" xfId="3191" xr:uid="{00000000-0005-0000-0000-000042540000}"/>
    <cellStyle name="Standaard 4 3 5 6 2 2" xfId="7858" xr:uid="{00000000-0005-0000-0000-000043540000}"/>
    <cellStyle name="Standaard 4 3 5 6 2 2 2" xfId="27913" xr:uid="{00000000-0005-0000-0000-000044540000}"/>
    <cellStyle name="Standaard 4 3 5 6 2 3" xfId="12428" xr:uid="{00000000-0005-0000-0000-000045540000}"/>
    <cellStyle name="Standaard 4 3 5 6 2 3 2" xfId="27914" xr:uid="{00000000-0005-0000-0000-000046540000}"/>
    <cellStyle name="Standaard 4 3 5 6 2 4" xfId="17096" xr:uid="{00000000-0005-0000-0000-000047540000}"/>
    <cellStyle name="Standaard 4 3 5 6 2 5" xfId="27912" xr:uid="{00000000-0005-0000-0000-000048540000}"/>
    <cellStyle name="Standaard 4 3 5 6 3" xfId="5527" xr:uid="{00000000-0005-0000-0000-000049540000}"/>
    <cellStyle name="Standaard 4 3 5 6 3 2" xfId="27915" xr:uid="{00000000-0005-0000-0000-00004A540000}"/>
    <cellStyle name="Standaard 4 3 5 6 4" xfId="12427" xr:uid="{00000000-0005-0000-0000-00004B540000}"/>
    <cellStyle name="Standaard 4 3 5 6 4 2" xfId="27916" xr:uid="{00000000-0005-0000-0000-00004C540000}"/>
    <cellStyle name="Standaard 4 3 5 6 5" xfId="17095" xr:uid="{00000000-0005-0000-0000-00004D540000}"/>
    <cellStyle name="Standaard 4 3 5 6 6" xfId="27911" xr:uid="{00000000-0005-0000-0000-00004E540000}"/>
    <cellStyle name="Standaard 4 3 5 7" xfId="2414" xr:uid="{00000000-0005-0000-0000-00004F540000}"/>
    <cellStyle name="Standaard 4 3 5 7 2" xfId="7081" xr:uid="{00000000-0005-0000-0000-000050540000}"/>
    <cellStyle name="Standaard 4 3 5 7 2 2" xfId="27918" xr:uid="{00000000-0005-0000-0000-000051540000}"/>
    <cellStyle name="Standaard 4 3 5 7 3" xfId="12429" xr:uid="{00000000-0005-0000-0000-000052540000}"/>
    <cellStyle name="Standaard 4 3 5 7 3 2" xfId="27919" xr:uid="{00000000-0005-0000-0000-000053540000}"/>
    <cellStyle name="Standaard 4 3 5 7 4" xfId="17097" xr:uid="{00000000-0005-0000-0000-000054540000}"/>
    <cellStyle name="Standaard 4 3 5 7 5" xfId="27917" xr:uid="{00000000-0005-0000-0000-000055540000}"/>
    <cellStyle name="Standaard 4 3 5 8" xfId="4730" xr:uid="{00000000-0005-0000-0000-000056540000}"/>
    <cellStyle name="Standaard 4 3 5 8 2" xfId="27920" xr:uid="{00000000-0005-0000-0000-000057540000}"/>
    <cellStyle name="Standaard 4 3 5 9" xfId="12382" xr:uid="{00000000-0005-0000-0000-000058540000}"/>
    <cellStyle name="Standaard 4 3 5 9 2" xfId="27921" xr:uid="{00000000-0005-0000-0000-000059540000}"/>
    <cellStyle name="Standaard 4 3 6" xfId="75" xr:uid="{00000000-0005-0000-0000-00005A540000}"/>
    <cellStyle name="Standaard 4 3 6 10" xfId="17098" xr:uid="{00000000-0005-0000-0000-00005B540000}"/>
    <cellStyle name="Standaard 4 3 6 11" xfId="27922" xr:uid="{00000000-0005-0000-0000-00005C540000}"/>
    <cellStyle name="Standaard 4 3 6 2" xfId="179" xr:uid="{00000000-0005-0000-0000-00005D540000}"/>
    <cellStyle name="Standaard 4 3 6 2 10" xfId="27923" xr:uid="{00000000-0005-0000-0000-00005E540000}"/>
    <cellStyle name="Standaard 4 3 6 2 2" xfId="373" xr:uid="{00000000-0005-0000-0000-00005F540000}"/>
    <cellStyle name="Standaard 4 3 6 2 2 2" xfId="764" xr:uid="{00000000-0005-0000-0000-000060540000}"/>
    <cellStyle name="Standaard 4 3 6 2 2 2 2" xfId="2322" xr:uid="{00000000-0005-0000-0000-000061540000}"/>
    <cellStyle name="Standaard 4 3 6 2 2 2 2 2" xfId="4653" xr:uid="{00000000-0005-0000-0000-000062540000}"/>
    <cellStyle name="Standaard 4 3 6 2 2 2 2 2 2" xfId="9320" xr:uid="{00000000-0005-0000-0000-000063540000}"/>
    <cellStyle name="Standaard 4 3 6 2 2 2 2 2 2 2" xfId="27928" xr:uid="{00000000-0005-0000-0000-000064540000}"/>
    <cellStyle name="Standaard 4 3 6 2 2 2 2 2 3" xfId="12435" xr:uid="{00000000-0005-0000-0000-000065540000}"/>
    <cellStyle name="Standaard 4 3 6 2 2 2 2 2 3 2" xfId="27929" xr:uid="{00000000-0005-0000-0000-000066540000}"/>
    <cellStyle name="Standaard 4 3 6 2 2 2 2 2 4" xfId="17103" xr:uid="{00000000-0005-0000-0000-000067540000}"/>
    <cellStyle name="Standaard 4 3 6 2 2 2 2 2 5" xfId="27927" xr:uid="{00000000-0005-0000-0000-000068540000}"/>
    <cellStyle name="Standaard 4 3 6 2 2 2 2 3" xfId="6989" xr:uid="{00000000-0005-0000-0000-000069540000}"/>
    <cellStyle name="Standaard 4 3 6 2 2 2 2 3 2" xfId="27930" xr:uid="{00000000-0005-0000-0000-00006A540000}"/>
    <cellStyle name="Standaard 4 3 6 2 2 2 2 4" xfId="12434" xr:uid="{00000000-0005-0000-0000-00006B540000}"/>
    <cellStyle name="Standaard 4 3 6 2 2 2 2 4 2" xfId="27931" xr:uid="{00000000-0005-0000-0000-00006C540000}"/>
    <cellStyle name="Standaard 4 3 6 2 2 2 2 5" xfId="17102" xr:uid="{00000000-0005-0000-0000-00006D540000}"/>
    <cellStyle name="Standaard 4 3 6 2 2 2 2 6" xfId="27926" xr:uid="{00000000-0005-0000-0000-00006E540000}"/>
    <cellStyle name="Standaard 4 3 6 2 2 2 3" xfId="1545" xr:uid="{00000000-0005-0000-0000-00006F540000}"/>
    <cellStyle name="Standaard 4 3 6 2 2 2 3 2" xfId="3876" xr:uid="{00000000-0005-0000-0000-000070540000}"/>
    <cellStyle name="Standaard 4 3 6 2 2 2 3 2 2" xfId="8543" xr:uid="{00000000-0005-0000-0000-000071540000}"/>
    <cellStyle name="Standaard 4 3 6 2 2 2 3 2 2 2" xfId="27934" xr:uid="{00000000-0005-0000-0000-000072540000}"/>
    <cellStyle name="Standaard 4 3 6 2 2 2 3 2 3" xfId="12437" xr:uid="{00000000-0005-0000-0000-000073540000}"/>
    <cellStyle name="Standaard 4 3 6 2 2 2 3 2 3 2" xfId="27935" xr:uid="{00000000-0005-0000-0000-000074540000}"/>
    <cellStyle name="Standaard 4 3 6 2 2 2 3 2 4" xfId="17105" xr:uid="{00000000-0005-0000-0000-000075540000}"/>
    <cellStyle name="Standaard 4 3 6 2 2 2 3 2 5" xfId="27933" xr:uid="{00000000-0005-0000-0000-000076540000}"/>
    <cellStyle name="Standaard 4 3 6 2 2 2 3 3" xfId="6212" xr:uid="{00000000-0005-0000-0000-000077540000}"/>
    <cellStyle name="Standaard 4 3 6 2 2 2 3 3 2" xfId="27936" xr:uid="{00000000-0005-0000-0000-000078540000}"/>
    <cellStyle name="Standaard 4 3 6 2 2 2 3 4" xfId="12436" xr:uid="{00000000-0005-0000-0000-000079540000}"/>
    <cellStyle name="Standaard 4 3 6 2 2 2 3 4 2" xfId="27937" xr:uid="{00000000-0005-0000-0000-00007A540000}"/>
    <cellStyle name="Standaard 4 3 6 2 2 2 3 5" xfId="17104" xr:uid="{00000000-0005-0000-0000-00007B540000}"/>
    <cellStyle name="Standaard 4 3 6 2 2 2 3 6" xfId="27932" xr:uid="{00000000-0005-0000-0000-00007C540000}"/>
    <cellStyle name="Standaard 4 3 6 2 2 2 4" xfId="3099" xr:uid="{00000000-0005-0000-0000-00007D540000}"/>
    <cellStyle name="Standaard 4 3 6 2 2 2 4 2" xfId="7766" xr:uid="{00000000-0005-0000-0000-00007E540000}"/>
    <cellStyle name="Standaard 4 3 6 2 2 2 4 2 2" xfId="27939" xr:uid="{00000000-0005-0000-0000-00007F540000}"/>
    <cellStyle name="Standaard 4 3 6 2 2 2 4 3" xfId="12438" xr:uid="{00000000-0005-0000-0000-000080540000}"/>
    <cellStyle name="Standaard 4 3 6 2 2 2 4 3 2" xfId="27940" xr:uid="{00000000-0005-0000-0000-000081540000}"/>
    <cellStyle name="Standaard 4 3 6 2 2 2 4 4" xfId="17106" xr:uid="{00000000-0005-0000-0000-000082540000}"/>
    <cellStyle name="Standaard 4 3 6 2 2 2 4 5" xfId="27938" xr:uid="{00000000-0005-0000-0000-000083540000}"/>
    <cellStyle name="Standaard 4 3 6 2 2 2 5" xfId="5435" xr:uid="{00000000-0005-0000-0000-000084540000}"/>
    <cellStyle name="Standaard 4 3 6 2 2 2 5 2" xfId="27941" xr:uid="{00000000-0005-0000-0000-000085540000}"/>
    <cellStyle name="Standaard 4 3 6 2 2 2 6" xfId="12433" xr:uid="{00000000-0005-0000-0000-000086540000}"/>
    <cellStyle name="Standaard 4 3 6 2 2 2 6 2" xfId="27942" xr:uid="{00000000-0005-0000-0000-000087540000}"/>
    <cellStyle name="Standaard 4 3 6 2 2 2 7" xfId="17101" xr:uid="{00000000-0005-0000-0000-000088540000}"/>
    <cellStyle name="Standaard 4 3 6 2 2 2 8" xfId="27925" xr:uid="{00000000-0005-0000-0000-000089540000}"/>
    <cellStyle name="Standaard 4 3 6 2 2 3" xfId="1934" xr:uid="{00000000-0005-0000-0000-00008A540000}"/>
    <cellStyle name="Standaard 4 3 6 2 2 3 2" xfId="4265" xr:uid="{00000000-0005-0000-0000-00008B540000}"/>
    <cellStyle name="Standaard 4 3 6 2 2 3 2 2" xfId="8932" xr:uid="{00000000-0005-0000-0000-00008C540000}"/>
    <cellStyle name="Standaard 4 3 6 2 2 3 2 2 2" xfId="27945" xr:uid="{00000000-0005-0000-0000-00008D540000}"/>
    <cellStyle name="Standaard 4 3 6 2 2 3 2 3" xfId="12440" xr:uid="{00000000-0005-0000-0000-00008E540000}"/>
    <cellStyle name="Standaard 4 3 6 2 2 3 2 3 2" xfId="27946" xr:uid="{00000000-0005-0000-0000-00008F540000}"/>
    <cellStyle name="Standaard 4 3 6 2 2 3 2 4" xfId="17108" xr:uid="{00000000-0005-0000-0000-000090540000}"/>
    <cellStyle name="Standaard 4 3 6 2 2 3 2 5" xfId="27944" xr:uid="{00000000-0005-0000-0000-000091540000}"/>
    <cellStyle name="Standaard 4 3 6 2 2 3 3" xfId="6601" xr:uid="{00000000-0005-0000-0000-000092540000}"/>
    <cellStyle name="Standaard 4 3 6 2 2 3 3 2" xfId="27947" xr:uid="{00000000-0005-0000-0000-000093540000}"/>
    <cellStyle name="Standaard 4 3 6 2 2 3 4" xfId="12439" xr:uid="{00000000-0005-0000-0000-000094540000}"/>
    <cellStyle name="Standaard 4 3 6 2 2 3 4 2" xfId="27948" xr:uid="{00000000-0005-0000-0000-000095540000}"/>
    <cellStyle name="Standaard 4 3 6 2 2 3 5" xfId="17107" xr:uid="{00000000-0005-0000-0000-000096540000}"/>
    <cellStyle name="Standaard 4 3 6 2 2 3 6" xfId="27943" xr:uid="{00000000-0005-0000-0000-000097540000}"/>
    <cellStyle name="Standaard 4 3 6 2 2 4" xfId="1157" xr:uid="{00000000-0005-0000-0000-000098540000}"/>
    <cellStyle name="Standaard 4 3 6 2 2 4 2" xfId="3488" xr:uid="{00000000-0005-0000-0000-000099540000}"/>
    <cellStyle name="Standaard 4 3 6 2 2 4 2 2" xfId="8155" xr:uid="{00000000-0005-0000-0000-00009A540000}"/>
    <cellStyle name="Standaard 4 3 6 2 2 4 2 2 2" xfId="27951" xr:uid="{00000000-0005-0000-0000-00009B540000}"/>
    <cellStyle name="Standaard 4 3 6 2 2 4 2 3" xfId="12442" xr:uid="{00000000-0005-0000-0000-00009C540000}"/>
    <cellStyle name="Standaard 4 3 6 2 2 4 2 3 2" xfId="27952" xr:uid="{00000000-0005-0000-0000-00009D540000}"/>
    <cellStyle name="Standaard 4 3 6 2 2 4 2 4" xfId="17110" xr:uid="{00000000-0005-0000-0000-00009E540000}"/>
    <cellStyle name="Standaard 4 3 6 2 2 4 2 5" xfId="27950" xr:uid="{00000000-0005-0000-0000-00009F540000}"/>
    <cellStyle name="Standaard 4 3 6 2 2 4 3" xfId="5824" xr:uid="{00000000-0005-0000-0000-0000A0540000}"/>
    <cellStyle name="Standaard 4 3 6 2 2 4 3 2" xfId="27953" xr:uid="{00000000-0005-0000-0000-0000A1540000}"/>
    <cellStyle name="Standaard 4 3 6 2 2 4 4" xfId="12441" xr:uid="{00000000-0005-0000-0000-0000A2540000}"/>
    <cellStyle name="Standaard 4 3 6 2 2 4 4 2" xfId="27954" xr:uid="{00000000-0005-0000-0000-0000A3540000}"/>
    <cellStyle name="Standaard 4 3 6 2 2 4 5" xfId="17109" xr:uid="{00000000-0005-0000-0000-0000A4540000}"/>
    <cellStyle name="Standaard 4 3 6 2 2 4 6" xfId="27949" xr:uid="{00000000-0005-0000-0000-0000A5540000}"/>
    <cellStyle name="Standaard 4 3 6 2 2 5" xfId="2711" xr:uid="{00000000-0005-0000-0000-0000A6540000}"/>
    <cellStyle name="Standaard 4 3 6 2 2 5 2" xfId="7378" xr:uid="{00000000-0005-0000-0000-0000A7540000}"/>
    <cellStyle name="Standaard 4 3 6 2 2 5 2 2" xfId="27956" xr:uid="{00000000-0005-0000-0000-0000A8540000}"/>
    <cellStyle name="Standaard 4 3 6 2 2 5 3" xfId="12443" xr:uid="{00000000-0005-0000-0000-0000A9540000}"/>
    <cellStyle name="Standaard 4 3 6 2 2 5 3 2" xfId="27957" xr:uid="{00000000-0005-0000-0000-0000AA540000}"/>
    <cellStyle name="Standaard 4 3 6 2 2 5 4" xfId="17111" xr:uid="{00000000-0005-0000-0000-0000AB540000}"/>
    <cellStyle name="Standaard 4 3 6 2 2 5 5" xfId="27955" xr:uid="{00000000-0005-0000-0000-0000AC540000}"/>
    <cellStyle name="Standaard 4 3 6 2 2 6" xfId="5047" xr:uid="{00000000-0005-0000-0000-0000AD540000}"/>
    <cellStyle name="Standaard 4 3 6 2 2 6 2" xfId="27958" xr:uid="{00000000-0005-0000-0000-0000AE540000}"/>
    <cellStyle name="Standaard 4 3 6 2 2 7" xfId="12432" xr:uid="{00000000-0005-0000-0000-0000AF540000}"/>
    <cellStyle name="Standaard 4 3 6 2 2 7 2" xfId="27959" xr:uid="{00000000-0005-0000-0000-0000B0540000}"/>
    <cellStyle name="Standaard 4 3 6 2 2 8" xfId="17100" xr:uid="{00000000-0005-0000-0000-0000B1540000}"/>
    <cellStyle name="Standaard 4 3 6 2 2 9" xfId="27924" xr:uid="{00000000-0005-0000-0000-0000B2540000}"/>
    <cellStyle name="Standaard 4 3 6 2 3" xfId="570" xr:uid="{00000000-0005-0000-0000-0000B3540000}"/>
    <cellStyle name="Standaard 4 3 6 2 3 2" xfId="2128" xr:uid="{00000000-0005-0000-0000-0000B4540000}"/>
    <cellStyle name="Standaard 4 3 6 2 3 2 2" xfId="4459" xr:uid="{00000000-0005-0000-0000-0000B5540000}"/>
    <cellStyle name="Standaard 4 3 6 2 3 2 2 2" xfId="9126" xr:uid="{00000000-0005-0000-0000-0000B6540000}"/>
    <cellStyle name="Standaard 4 3 6 2 3 2 2 2 2" xfId="27963" xr:uid="{00000000-0005-0000-0000-0000B7540000}"/>
    <cellStyle name="Standaard 4 3 6 2 3 2 2 3" xfId="12446" xr:uid="{00000000-0005-0000-0000-0000B8540000}"/>
    <cellStyle name="Standaard 4 3 6 2 3 2 2 3 2" xfId="27964" xr:uid="{00000000-0005-0000-0000-0000B9540000}"/>
    <cellStyle name="Standaard 4 3 6 2 3 2 2 4" xfId="17114" xr:uid="{00000000-0005-0000-0000-0000BA540000}"/>
    <cellStyle name="Standaard 4 3 6 2 3 2 2 5" xfId="27962" xr:uid="{00000000-0005-0000-0000-0000BB540000}"/>
    <cellStyle name="Standaard 4 3 6 2 3 2 3" xfId="6795" xr:uid="{00000000-0005-0000-0000-0000BC540000}"/>
    <cellStyle name="Standaard 4 3 6 2 3 2 3 2" xfId="27965" xr:uid="{00000000-0005-0000-0000-0000BD540000}"/>
    <cellStyle name="Standaard 4 3 6 2 3 2 4" xfId="12445" xr:uid="{00000000-0005-0000-0000-0000BE540000}"/>
    <cellStyle name="Standaard 4 3 6 2 3 2 4 2" xfId="27966" xr:uid="{00000000-0005-0000-0000-0000BF540000}"/>
    <cellStyle name="Standaard 4 3 6 2 3 2 5" xfId="17113" xr:uid="{00000000-0005-0000-0000-0000C0540000}"/>
    <cellStyle name="Standaard 4 3 6 2 3 2 6" xfId="27961" xr:uid="{00000000-0005-0000-0000-0000C1540000}"/>
    <cellStyle name="Standaard 4 3 6 2 3 3" xfId="1351" xr:uid="{00000000-0005-0000-0000-0000C2540000}"/>
    <cellStyle name="Standaard 4 3 6 2 3 3 2" xfId="3682" xr:uid="{00000000-0005-0000-0000-0000C3540000}"/>
    <cellStyle name="Standaard 4 3 6 2 3 3 2 2" xfId="8349" xr:uid="{00000000-0005-0000-0000-0000C4540000}"/>
    <cellStyle name="Standaard 4 3 6 2 3 3 2 2 2" xfId="27969" xr:uid="{00000000-0005-0000-0000-0000C5540000}"/>
    <cellStyle name="Standaard 4 3 6 2 3 3 2 3" xfId="12448" xr:uid="{00000000-0005-0000-0000-0000C6540000}"/>
    <cellStyle name="Standaard 4 3 6 2 3 3 2 3 2" xfId="27970" xr:uid="{00000000-0005-0000-0000-0000C7540000}"/>
    <cellStyle name="Standaard 4 3 6 2 3 3 2 4" xfId="17116" xr:uid="{00000000-0005-0000-0000-0000C8540000}"/>
    <cellStyle name="Standaard 4 3 6 2 3 3 2 5" xfId="27968" xr:uid="{00000000-0005-0000-0000-0000C9540000}"/>
    <cellStyle name="Standaard 4 3 6 2 3 3 3" xfId="6018" xr:uid="{00000000-0005-0000-0000-0000CA540000}"/>
    <cellStyle name="Standaard 4 3 6 2 3 3 3 2" xfId="27971" xr:uid="{00000000-0005-0000-0000-0000CB540000}"/>
    <cellStyle name="Standaard 4 3 6 2 3 3 4" xfId="12447" xr:uid="{00000000-0005-0000-0000-0000CC540000}"/>
    <cellStyle name="Standaard 4 3 6 2 3 3 4 2" xfId="27972" xr:uid="{00000000-0005-0000-0000-0000CD540000}"/>
    <cellStyle name="Standaard 4 3 6 2 3 3 5" xfId="17115" xr:uid="{00000000-0005-0000-0000-0000CE540000}"/>
    <cellStyle name="Standaard 4 3 6 2 3 3 6" xfId="27967" xr:uid="{00000000-0005-0000-0000-0000CF540000}"/>
    <cellStyle name="Standaard 4 3 6 2 3 4" xfId="2905" xr:uid="{00000000-0005-0000-0000-0000D0540000}"/>
    <cellStyle name="Standaard 4 3 6 2 3 4 2" xfId="7572" xr:uid="{00000000-0005-0000-0000-0000D1540000}"/>
    <cellStyle name="Standaard 4 3 6 2 3 4 2 2" xfId="27974" xr:uid="{00000000-0005-0000-0000-0000D2540000}"/>
    <cellStyle name="Standaard 4 3 6 2 3 4 3" xfId="12449" xr:uid="{00000000-0005-0000-0000-0000D3540000}"/>
    <cellStyle name="Standaard 4 3 6 2 3 4 3 2" xfId="27975" xr:uid="{00000000-0005-0000-0000-0000D4540000}"/>
    <cellStyle name="Standaard 4 3 6 2 3 4 4" xfId="17117" xr:uid="{00000000-0005-0000-0000-0000D5540000}"/>
    <cellStyle name="Standaard 4 3 6 2 3 4 5" xfId="27973" xr:uid="{00000000-0005-0000-0000-0000D6540000}"/>
    <cellStyle name="Standaard 4 3 6 2 3 5" xfId="5241" xr:uid="{00000000-0005-0000-0000-0000D7540000}"/>
    <cellStyle name="Standaard 4 3 6 2 3 5 2" xfId="27976" xr:uid="{00000000-0005-0000-0000-0000D8540000}"/>
    <cellStyle name="Standaard 4 3 6 2 3 6" xfId="12444" xr:uid="{00000000-0005-0000-0000-0000D9540000}"/>
    <cellStyle name="Standaard 4 3 6 2 3 6 2" xfId="27977" xr:uid="{00000000-0005-0000-0000-0000DA540000}"/>
    <cellStyle name="Standaard 4 3 6 2 3 7" xfId="17112" xr:uid="{00000000-0005-0000-0000-0000DB540000}"/>
    <cellStyle name="Standaard 4 3 6 2 3 8" xfId="27960" xr:uid="{00000000-0005-0000-0000-0000DC540000}"/>
    <cellStyle name="Standaard 4 3 6 2 4" xfId="1740" xr:uid="{00000000-0005-0000-0000-0000DD540000}"/>
    <cellStyle name="Standaard 4 3 6 2 4 2" xfId="4071" xr:uid="{00000000-0005-0000-0000-0000DE540000}"/>
    <cellStyle name="Standaard 4 3 6 2 4 2 2" xfId="8738" xr:uid="{00000000-0005-0000-0000-0000DF540000}"/>
    <cellStyle name="Standaard 4 3 6 2 4 2 2 2" xfId="27980" xr:uid="{00000000-0005-0000-0000-0000E0540000}"/>
    <cellStyle name="Standaard 4 3 6 2 4 2 3" xfId="12451" xr:uid="{00000000-0005-0000-0000-0000E1540000}"/>
    <cellStyle name="Standaard 4 3 6 2 4 2 3 2" xfId="27981" xr:uid="{00000000-0005-0000-0000-0000E2540000}"/>
    <cellStyle name="Standaard 4 3 6 2 4 2 4" xfId="17119" xr:uid="{00000000-0005-0000-0000-0000E3540000}"/>
    <cellStyle name="Standaard 4 3 6 2 4 2 5" xfId="27979" xr:uid="{00000000-0005-0000-0000-0000E4540000}"/>
    <cellStyle name="Standaard 4 3 6 2 4 3" xfId="6407" xr:uid="{00000000-0005-0000-0000-0000E5540000}"/>
    <cellStyle name="Standaard 4 3 6 2 4 3 2" xfId="27982" xr:uid="{00000000-0005-0000-0000-0000E6540000}"/>
    <cellStyle name="Standaard 4 3 6 2 4 4" xfId="12450" xr:uid="{00000000-0005-0000-0000-0000E7540000}"/>
    <cellStyle name="Standaard 4 3 6 2 4 4 2" xfId="27983" xr:uid="{00000000-0005-0000-0000-0000E8540000}"/>
    <cellStyle name="Standaard 4 3 6 2 4 5" xfId="17118" xr:uid="{00000000-0005-0000-0000-0000E9540000}"/>
    <cellStyle name="Standaard 4 3 6 2 4 6" xfId="27978" xr:uid="{00000000-0005-0000-0000-0000EA540000}"/>
    <cellStyle name="Standaard 4 3 6 2 5" xfId="963" xr:uid="{00000000-0005-0000-0000-0000EB540000}"/>
    <cellStyle name="Standaard 4 3 6 2 5 2" xfId="3294" xr:uid="{00000000-0005-0000-0000-0000EC540000}"/>
    <cellStyle name="Standaard 4 3 6 2 5 2 2" xfId="7961" xr:uid="{00000000-0005-0000-0000-0000ED540000}"/>
    <cellStyle name="Standaard 4 3 6 2 5 2 2 2" xfId="27986" xr:uid="{00000000-0005-0000-0000-0000EE540000}"/>
    <cellStyle name="Standaard 4 3 6 2 5 2 3" xfId="12453" xr:uid="{00000000-0005-0000-0000-0000EF540000}"/>
    <cellStyle name="Standaard 4 3 6 2 5 2 3 2" xfId="27987" xr:uid="{00000000-0005-0000-0000-0000F0540000}"/>
    <cellStyle name="Standaard 4 3 6 2 5 2 4" xfId="17121" xr:uid="{00000000-0005-0000-0000-0000F1540000}"/>
    <cellStyle name="Standaard 4 3 6 2 5 2 5" xfId="27985" xr:uid="{00000000-0005-0000-0000-0000F2540000}"/>
    <cellStyle name="Standaard 4 3 6 2 5 3" xfId="5630" xr:uid="{00000000-0005-0000-0000-0000F3540000}"/>
    <cellStyle name="Standaard 4 3 6 2 5 3 2" xfId="27988" xr:uid="{00000000-0005-0000-0000-0000F4540000}"/>
    <cellStyle name="Standaard 4 3 6 2 5 4" xfId="12452" xr:uid="{00000000-0005-0000-0000-0000F5540000}"/>
    <cellStyle name="Standaard 4 3 6 2 5 4 2" xfId="27989" xr:uid="{00000000-0005-0000-0000-0000F6540000}"/>
    <cellStyle name="Standaard 4 3 6 2 5 5" xfId="17120" xr:uid="{00000000-0005-0000-0000-0000F7540000}"/>
    <cellStyle name="Standaard 4 3 6 2 5 6" xfId="27984" xr:uid="{00000000-0005-0000-0000-0000F8540000}"/>
    <cellStyle name="Standaard 4 3 6 2 6" xfId="2517" xr:uid="{00000000-0005-0000-0000-0000F9540000}"/>
    <cellStyle name="Standaard 4 3 6 2 6 2" xfId="7184" xr:uid="{00000000-0005-0000-0000-0000FA540000}"/>
    <cellStyle name="Standaard 4 3 6 2 6 2 2" xfId="27991" xr:uid="{00000000-0005-0000-0000-0000FB540000}"/>
    <cellStyle name="Standaard 4 3 6 2 6 3" xfId="12454" xr:uid="{00000000-0005-0000-0000-0000FC540000}"/>
    <cellStyle name="Standaard 4 3 6 2 6 3 2" xfId="27992" xr:uid="{00000000-0005-0000-0000-0000FD540000}"/>
    <cellStyle name="Standaard 4 3 6 2 6 4" xfId="17122" xr:uid="{00000000-0005-0000-0000-0000FE540000}"/>
    <cellStyle name="Standaard 4 3 6 2 6 5" xfId="27990" xr:uid="{00000000-0005-0000-0000-0000FF540000}"/>
    <cellStyle name="Standaard 4 3 6 2 7" xfId="4853" xr:uid="{00000000-0005-0000-0000-000000550000}"/>
    <cellStyle name="Standaard 4 3 6 2 7 2" xfId="27993" xr:uid="{00000000-0005-0000-0000-000001550000}"/>
    <cellStyle name="Standaard 4 3 6 2 8" xfId="12431" xr:uid="{00000000-0005-0000-0000-000002550000}"/>
    <cellStyle name="Standaard 4 3 6 2 8 2" xfId="27994" xr:uid="{00000000-0005-0000-0000-000003550000}"/>
    <cellStyle name="Standaard 4 3 6 2 9" xfId="17099" xr:uid="{00000000-0005-0000-0000-000004550000}"/>
    <cellStyle name="Standaard 4 3 6 3" xfId="271" xr:uid="{00000000-0005-0000-0000-000005550000}"/>
    <cellStyle name="Standaard 4 3 6 3 2" xfId="662" xr:uid="{00000000-0005-0000-0000-000006550000}"/>
    <cellStyle name="Standaard 4 3 6 3 2 2" xfId="2220" xr:uid="{00000000-0005-0000-0000-000007550000}"/>
    <cellStyle name="Standaard 4 3 6 3 2 2 2" xfId="4551" xr:uid="{00000000-0005-0000-0000-000008550000}"/>
    <cellStyle name="Standaard 4 3 6 3 2 2 2 2" xfId="9218" xr:uid="{00000000-0005-0000-0000-000009550000}"/>
    <cellStyle name="Standaard 4 3 6 3 2 2 2 2 2" xfId="27999" xr:uid="{00000000-0005-0000-0000-00000A550000}"/>
    <cellStyle name="Standaard 4 3 6 3 2 2 2 3" xfId="12458" xr:uid="{00000000-0005-0000-0000-00000B550000}"/>
    <cellStyle name="Standaard 4 3 6 3 2 2 2 3 2" xfId="28000" xr:uid="{00000000-0005-0000-0000-00000C550000}"/>
    <cellStyle name="Standaard 4 3 6 3 2 2 2 4" xfId="17126" xr:uid="{00000000-0005-0000-0000-00000D550000}"/>
    <cellStyle name="Standaard 4 3 6 3 2 2 2 5" xfId="27998" xr:uid="{00000000-0005-0000-0000-00000E550000}"/>
    <cellStyle name="Standaard 4 3 6 3 2 2 3" xfId="6887" xr:uid="{00000000-0005-0000-0000-00000F550000}"/>
    <cellStyle name="Standaard 4 3 6 3 2 2 3 2" xfId="28001" xr:uid="{00000000-0005-0000-0000-000010550000}"/>
    <cellStyle name="Standaard 4 3 6 3 2 2 4" xfId="12457" xr:uid="{00000000-0005-0000-0000-000011550000}"/>
    <cellStyle name="Standaard 4 3 6 3 2 2 4 2" xfId="28002" xr:uid="{00000000-0005-0000-0000-000012550000}"/>
    <cellStyle name="Standaard 4 3 6 3 2 2 5" xfId="17125" xr:uid="{00000000-0005-0000-0000-000013550000}"/>
    <cellStyle name="Standaard 4 3 6 3 2 2 6" xfId="27997" xr:uid="{00000000-0005-0000-0000-000014550000}"/>
    <cellStyle name="Standaard 4 3 6 3 2 3" xfId="1443" xr:uid="{00000000-0005-0000-0000-000015550000}"/>
    <cellStyle name="Standaard 4 3 6 3 2 3 2" xfId="3774" xr:uid="{00000000-0005-0000-0000-000016550000}"/>
    <cellStyle name="Standaard 4 3 6 3 2 3 2 2" xfId="8441" xr:uid="{00000000-0005-0000-0000-000017550000}"/>
    <cellStyle name="Standaard 4 3 6 3 2 3 2 2 2" xfId="28005" xr:uid="{00000000-0005-0000-0000-000018550000}"/>
    <cellStyle name="Standaard 4 3 6 3 2 3 2 3" xfId="12460" xr:uid="{00000000-0005-0000-0000-000019550000}"/>
    <cellStyle name="Standaard 4 3 6 3 2 3 2 3 2" xfId="28006" xr:uid="{00000000-0005-0000-0000-00001A550000}"/>
    <cellStyle name="Standaard 4 3 6 3 2 3 2 4" xfId="17128" xr:uid="{00000000-0005-0000-0000-00001B550000}"/>
    <cellStyle name="Standaard 4 3 6 3 2 3 2 5" xfId="28004" xr:uid="{00000000-0005-0000-0000-00001C550000}"/>
    <cellStyle name="Standaard 4 3 6 3 2 3 3" xfId="6110" xr:uid="{00000000-0005-0000-0000-00001D550000}"/>
    <cellStyle name="Standaard 4 3 6 3 2 3 3 2" xfId="28007" xr:uid="{00000000-0005-0000-0000-00001E550000}"/>
    <cellStyle name="Standaard 4 3 6 3 2 3 4" xfId="12459" xr:uid="{00000000-0005-0000-0000-00001F550000}"/>
    <cellStyle name="Standaard 4 3 6 3 2 3 4 2" xfId="28008" xr:uid="{00000000-0005-0000-0000-000020550000}"/>
    <cellStyle name="Standaard 4 3 6 3 2 3 5" xfId="17127" xr:uid="{00000000-0005-0000-0000-000021550000}"/>
    <cellStyle name="Standaard 4 3 6 3 2 3 6" xfId="28003" xr:uid="{00000000-0005-0000-0000-000022550000}"/>
    <cellStyle name="Standaard 4 3 6 3 2 4" xfId="2997" xr:uid="{00000000-0005-0000-0000-000023550000}"/>
    <cellStyle name="Standaard 4 3 6 3 2 4 2" xfId="7664" xr:uid="{00000000-0005-0000-0000-000024550000}"/>
    <cellStyle name="Standaard 4 3 6 3 2 4 2 2" xfId="28010" xr:uid="{00000000-0005-0000-0000-000025550000}"/>
    <cellStyle name="Standaard 4 3 6 3 2 4 3" xfId="12461" xr:uid="{00000000-0005-0000-0000-000026550000}"/>
    <cellStyle name="Standaard 4 3 6 3 2 4 3 2" xfId="28011" xr:uid="{00000000-0005-0000-0000-000027550000}"/>
    <cellStyle name="Standaard 4 3 6 3 2 4 4" xfId="17129" xr:uid="{00000000-0005-0000-0000-000028550000}"/>
    <cellStyle name="Standaard 4 3 6 3 2 4 5" xfId="28009" xr:uid="{00000000-0005-0000-0000-000029550000}"/>
    <cellStyle name="Standaard 4 3 6 3 2 5" xfId="5333" xr:uid="{00000000-0005-0000-0000-00002A550000}"/>
    <cellStyle name="Standaard 4 3 6 3 2 5 2" xfId="28012" xr:uid="{00000000-0005-0000-0000-00002B550000}"/>
    <cellStyle name="Standaard 4 3 6 3 2 6" xfId="12456" xr:uid="{00000000-0005-0000-0000-00002C550000}"/>
    <cellStyle name="Standaard 4 3 6 3 2 6 2" xfId="28013" xr:uid="{00000000-0005-0000-0000-00002D550000}"/>
    <cellStyle name="Standaard 4 3 6 3 2 7" xfId="17124" xr:uid="{00000000-0005-0000-0000-00002E550000}"/>
    <cellStyle name="Standaard 4 3 6 3 2 8" xfId="27996" xr:uid="{00000000-0005-0000-0000-00002F550000}"/>
    <cellStyle name="Standaard 4 3 6 3 3" xfId="1832" xr:uid="{00000000-0005-0000-0000-000030550000}"/>
    <cellStyle name="Standaard 4 3 6 3 3 2" xfId="4163" xr:uid="{00000000-0005-0000-0000-000031550000}"/>
    <cellStyle name="Standaard 4 3 6 3 3 2 2" xfId="8830" xr:uid="{00000000-0005-0000-0000-000032550000}"/>
    <cellStyle name="Standaard 4 3 6 3 3 2 2 2" xfId="28016" xr:uid="{00000000-0005-0000-0000-000033550000}"/>
    <cellStyle name="Standaard 4 3 6 3 3 2 3" xfId="12463" xr:uid="{00000000-0005-0000-0000-000034550000}"/>
    <cellStyle name="Standaard 4 3 6 3 3 2 3 2" xfId="28017" xr:uid="{00000000-0005-0000-0000-000035550000}"/>
    <cellStyle name="Standaard 4 3 6 3 3 2 4" xfId="17131" xr:uid="{00000000-0005-0000-0000-000036550000}"/>
    <cellStyle name="Standaard 4 3 6 3 3 2 5" xfId="28015" xr:uid="{00000000-0005-0000-0000-000037550000}"/>
    <cellStyle name="Standaard 4 3 6 3 3 3" xfId="6499" xr:uid="{00000000-0005-0000-0000-000038550000}"/>
    <cellStyle name="Standaard 4 3 6 3 3 3 2" xfId="28018" xr:uid="{00000000-0005-0000-0000-000039550000}"/>
    <cellStyle name="Standaard 4 3 6 3 3 4" xfId="12462" xr:uid="{00000000-0005-0000-0000-00003A550000}"/>
    <cellStyle name="Standaard 4 3 6 3 3 4 2" xfId="28019" xr:uid="{00000000-0005-0000-0000-00003B550000}"/>
    <cellStyle name="Standaard 4 3 6 3 3 5" xfId="17130" xr:uid="{00000000-0005-0000-0000-00003C550000}"/>
    <cellStyle name="Standaard 4 3 6 3 3 6" xfId="28014" xr:uid="{00000000-0005-0000-0000-00003D550000}"/>
    <cellStyle name="Standaard 4 3 6 3 4" xfId="1055" xr:uid="{00000000-0005-0000-0000-00003E550000}"/>
    <cellStyle name="Standaard 4 3 6 3 4 2" xfId="3386" xr:uid="{00000000-0005-0000-0000-00003F550000}"/>
    <cellStyle name="Standaard 4 3 6 3 4 2 2" xfId="8053" xr:uid="{00000000-0005-0000-0000-000040550000}"/>
    <cellStyle name="Standaard 4 3 6 3 4 2 2 2" xfId="28022" xr:uid="{00000000-0005-0000-0000-000041550000}"/>
    <cellStyle name="Standaard 4 3 6 3 4 2 3" xfId="12465" xr:uid="{00000000-0005-0000-0000-000042550000}"/>
    <cellStyle name="Standaard 4 3 6 3 4 2 3 2" xfId="28023" xr:uid="{00000000-0005-0000-0000-000043550000}"/>
    <cellStyle name="Standaard 4 3 6 3 4 2 4" xfId="17133" xr:uid="{00000000-0005-0000-0000-000044550000}"/>
    <cellStyle name="Standaard 4 3 6 3 4 2 5" xfId="28021" xr:uid="{00000000-0005-0000-0000-000045550000}"/>
    <cellStyle name="Standaard 4 3 6 3 4 3" xfId="5722" xr:uid="{00000000-0005-0000-0000-000046550000}"/>
    <cellStyle name="Standaard 4 3 6 3 4 3 2" xfId="28024" xr:uid="{00000000-0005-0000-0000-000047550000}"/>
    <cellStyle name="Standaard 4 3 6 3 4 4" xfId="12464" xr:uid="{00000000-0005-0000-0000-000048550000}"/>
    <cellStyle name="Standaard 4 3 6 3 4 4 2" xfId="28025" xr:uid="{00000000-0005-0000-0000-000049550000}"/>
    <cellStyle name="Standaard 4 3 6 3 4 5" xfId="17132" xr:uid="{00000000-0005-0000-0000-00004A550000}"/>
    <cellStyle name="Standaard 4 3 6 3 4 6" xfId="28020" xr:uid="{00000000-0005-0000-0000-00004B550000}"/>
    <cellStyle name="Standaard 4 3 6 3 5" xfId="2609" xr:uid="{00000000-0005-0000-0000-00004C550000}"/>
    <cellStyle name="Standaard 4 3 6 3 5 2" xfId="7276" xr:uid="{00000000-0005-0000-0000-00004D550000}"/>
    <cellStyle name="Standaard 4 3 6 3 5 2 2" xfId="28027" xr:uid="{00000000-0005-0000-0000-00004E550000}"/>
    <cellStyle name="Standaard 4 3 6 3 5 3" xfId="12466" xr:uid="{00000000-0005-0000-0000-00004F550000}"/>
    <cellStyle name="Standaard 4 3 6 3 5 3 2" xfId="28028" xr:uid="{00000000-0005-0000-0000-000050550000}"/>
    <cellStyle name="Standaard 4 3 6 3 5 4" xfId="17134" xr:uid="{00000000-0005-0000-0000-000051550000}"/>
    <cellStyle name="Standaard 4 3 6 3 5 5" xfId="28026" xr:uid="{00000000-0005-0000-0000-000052550000}"/>
    <cellStyle name="Standaard 4 3 6 3 6" xfId="4945" xr:uid="{00000000-0005-0000-0000-000053550000}"/>
    <cellStyle name="Standaard 4 3 6 3 6 2" xfId="28029" xr:uid="{00000000-0005-0000-0000-000054550000}"/>
    <cellStyle name="Standaard 4 3 6 3 7" xfId="12455" xr:uid="{00000000-0005-0000-0000-000055550000}"/>
    <cellStyle name="Standaard 4 3 6 3 7 2" xfId="28030" xr:uid="{00000000-0005-0000-0000-000056550000}"/>
    <cellStyle name="Standaard 4 3 6 3 8" xfId="17123" xr:uid="{00000000-0005-0000-0000-000057550000}"/>
    <cellStyle name="Standaard 4 3 6 3 9" xfId="27995" xr:uid="{00000000-0005-0000-0000-000058550000}"/>
    <cellStyle name="Standaard 4 3 6 4" xfId="468" xr:uid="{00000000-0005-0000-0000-000059550000}"/>
    <cellStyle name="Standaard 4 3 6 4 2" xfId="2026" xr:uid="{00000000-0005-0000-0000-00005A550000}"/>
    <cellStyle name="Standaard 4 3 6 4 2 2" xfId="4357" xr:uid="{00000000-0005-0000-0000-00005B550000}"/>
    <cellStyle name="Standaard 4 3 6 4 2 2 2" xfId="9024" xr:uid="{00000000-0005-0000-0000-00005C550000}"/>
    <cellStyle name="Standaard 4 3 6 4 2 2 2 2" xfId="28034" xr:uid="{00000000-0005-0000-0000-00005D550000}"/>
    <cellStyle name="Standaard 4 3 6 4 2 2 3" xfId="12469" xr:uid="{00000000-0005-0000-0000-00005E550000}"/>
    <cellStyle name="Standaard 4 3 6 4 2 2 3 2" xfId="28035" xr:uid="{00000000-0005-0000-0000-00005F550000}"/>
    <cellStyle name="Standaard 4 3 6 4 2 2 4" xfId="17137" xr:uid="{00000000-0005-0000-0000-000060550000}"/>
    <cellStyle name="Standaard 4 3 6 4 2 2 5" xfId="28033" xr:uid="{00000000-0005-0000-0000-000061550000}"/>
    <cellStyle name="Standaard 4 3 6 4 2 3" xfId="6693" xr:uid="{00000000-0005-0000-0000-000062550000}"/>
    <cellStyle name="Standaard 4 3 6 4 2 3 2" xfId="28036" xr:uid="{00000000-0005-0000-0000-000063550000}"/>
    <cellStyle name="Standaard 4 3 6 4 2 4" xfId="12468" xr:uid="{00000000-0005-0000-0000-000064550000}"/>
    <cellStyle name="Standaard 4 3 6 4 2 4 2" xfId="28037" xr:uid="{00000000-0005-0000-0000-000065550000}"/>
    <cellStyle name="Standaard 4 3 6 4 2 5" xfId="17136" xr:uid="{00000000-0005-0000-0000-000066550000}"/>
    <cellStyle name="Standaard 4 3 6 4 2 6" xfId="28032" xr:uid="{00000000-0005-0000-0000-000067550000}"/>
    <cellStyle name="Standaard 4 3 6 4 3" xfId="1249" xr:uid="{00000000-0005-0000-0000-000068550000}"/>
    <cellStyle name="Standaard 4 3 6 4 3 2" xfId="3580" xr:uid="{00000000-0005-0000-0000-000069550000}"/>
    <cellStyle name="Standaard 4 3 6 4 3 2 2" xfId="8247" xr:uid="{00000000-0005-0000-0000-00006A550000}"/>
    <cellStyle name="Standaard 4 3 6 4 3 2 2 2" xfId="28040" xr:uid="{00000000-0005-0000-0000-00006B550000}"/>
    <cellStyle name="Standaard 4 3 6 4 3 2 3" xfId="12471" xr:uid="{00000000-0005-0000-0000-00006C550000}"/>
    <cellStyle name="Standaard 4 3 6 4 3 2 3 2" xfId="28041" xr:uid="{00000000-0005-0000-0000-00006D550000}"/>
    <cellStyle name="Standaard 4 3 6 4 3 2 4" xfId="17139" xr:uid="{00000000-0005-0000-0000-00006E550000}"/>
    <cellStyle name="Standaard 4 3 6 4 3 2 5" xfId="28039" xr:uid="{00000000-0005-0000-0000-00006F550000}"/>
    <cellStyle name="Standaard 4 3 6 4 3 3" xfId="5916" xr:uid="{00000000-0005-0000-0000-000070550000}"/>
    <cellStyle name="Standaard 4 3 6 4 3 3 2" xfId="28042" xr:uid="{00000000-0005-0000-0000-000071550000}"/>
    <cellStyle name="Standaard 4 3 6 4 3 4" xfId="12470" xr:uid="{00000000-0005-0000-0000-000072550000}"/>
    <cellStyle name="Standaard 4 3 6 4 3 4 2" xfId="28043" xr:uid="{00000000-0005-0000-0000-000073550000}"/>
    <cellStyle name="Standaard 4 3 6 4 3 5" xfId="17138" xr:uid="{00000000-0005-0000-0000-000074550000}"/>
    <cellStyle name="Standaard 4 3 6 4 3 6" xfId="28038" xr:uid="{00000000-0005-0000-0000-000075550000}"/>
    <cellStyle name="Standaard 4 3 6 4 4" xfId="2803" xr:uid="{00000000-0005-0000-0000-000076550000}"/>
    <cellStyle name="Standaard 4 3 6 4 4 2" xfId="7470" xr:uid="{00000000-0005-0000-0000-000077550000}"/>
    <cellStyle name="Standaard 4 3 6 4 4 2 2" xfId="28045" xr:uid="{00000000-0005-0000-0000-000078550000}"/>
    <cellStyle name="Standaard 4 3 6 4 4 3" xfId="12472" xr:uid="{00000000-0005-0000-0000-000079550000}"/>
    <cellStyle name="Standaard 4 3 6 4 4 3 2" xfId="28046" xr:uid="{00000000-0005-0000-0000-00007A550000}"/>
    <cellStyle name="Standaard 4 3 6 4 4 4" xfId="17140" xr:uid="{00000000-0005-0000-0000-00007B550000}"/>
    <cellStyle name="Standaard 4 3 6 4 4 5" xfId="28044" xr:uid="{00000000-0005-0000-0000-00007C550000}"/>
    <cellStyle name="Standaard 4 3 6 4 5" xfId="5139" xr:uid="{00000000-0005-0000-0000-00007D550000}"/>
    <cellStyle name="Standaard 4 3 6 4 5 2" xfId="28047" xr:uid="{00000000-0005-0000-0000-00007E550000}"/>
    <cellStyle name="Standaard 4 3 6 4 6" xfId="12467" xr:uid="{00000000-0005-0000-0000-00007F550000}"/>
    <cellStyle name="Standaard 4 3 6 4 6 2" xfId="28048" xr:uid="{00000000-0005-0000-0000-000080550000}"/>
    <cellStyle name="Standaard 4 3 6 4 7" xfId="17135" xr:uid="{00000000-0005-0000-0000-000081550000}"/>
    <cellStyle name="Standaard 4 3 6 4 8" xfId="28031" xr:uid="{00000000-0005-0000-0000-000082550000}"/>
    <cellStyle name="Standaard 4 3 6 5" xfId="1638" xr:uid="{00000000-0005-0000-0000-000083550000}"/>
    <cellStyle name="Standaard 4 3 6 5 2" xfId="3969" xr:uid="{00000000-0005-0000-0000-000084550000}"/>
    <cellStyle name="Standaard 4 3 6 5 2 2" xfId="8636" xr:uid="{00000000-0005-0000-0000-000085550000}"/>
    <cellStyle name="Standaard 4 3 6 5 2 2 2" xfId="28051" xr:uid="{00000000-0005-0000-0000-000086550000}"/>
    <cellStyle name="Standaard 4 3 6 5 2 3" xfId="12474" xr:uid="{00000000-0005-0000-0000-000087550000}"/>
    <cellStyle name="Standaard 4 3 6 5 2 3 2" xfId="28052" xr:uid="{00000000-0005-0000-0000-000088550000}"/>
    <cellStyle name="Standaard 4 3 6 5 2 4" xfId="17142" xr:uid="{00000000-0005-0000-0000-000089550000}"/>
    <cellStyle name="Standaard 4 3 6 5 2 5" xfId="28050" xr:uid="{00000000-0005-0000-0000-00008A550000}"/>
    <cellStyle name="Standaard 4 3 6 5 3" xfId="6305" xr:uid="{00000000-0005-0000-0000-00008B550000}"/>
    <cellStyle name="Standaard 4 3 6 5 3 2" xfId="28053" xr:uid="{00000000-0005-0000-0000-00008C550000}"/>
    <cellStyle name="Standaard 4 3 6 5 4" xfId="12473" xr:uid="{00000000-0005-0000-0000-00008D550000}"/>
    <cellStyle name="Standaard 4 3 6 5 4 2" xfId="28054" xr:uid="{00000000-0005-0000-0000-00008E550000}"/>
    <cellStyle name="Standaard 4 3 6 5 5" xfId="17141" xr:uid="{00000000-0005-0000-0000-00008F550000}"/>
    <cellStyle name="Standaard 4 3 6 5 6" xfId="28049" xr:uid="{00000000-0005-0000-0000-000090550000}"/>
    <cellStyle name="Standaard 4 3 6 6" xfId="861" xr:uid="{00000000-0005-0000-0000-000091550000}"/>
    <cellStyle name="Standaard 4 3 6 6 2" xfId="3192" xr:uid="{00000000-0005-0000-0000-000092550000}"/>
    <cellStyle name="Standaard 4 3 6 6 2 2" xfId="7859" xr:uid="{00000000-0005-0000-0000-000093550000}"/>
    <cellStyle name="Standaard 4 3 6 6 2 2 2" xfId="28057" xr:uid="{00000000-0005-0000-0000-000094550000}"/>
    <cellStyle name="Standaard 4 3 6 6 2 3" xfId="12476" xr:uid="{00000000-0005-0000-0000-000095550000}"/>
    <cellStyle name="Standaard 4 3 6 6 2 3 2" xfId="28058" xr:uid="{00000000-0005-0000-0000-000096550000}"/>
    <cellStyle name="Standaard 4 3 6 6 2 4" xfId="17144" xr:uid="{00000000-0005-0000-0000-000097550000}"/>
    <cellStyle name="Standaard 4 3 6 6 2 5" xfId="28056" xr:uid="{00000000-0005-0000-0000-000098550000}"/>
    <cellStyle name="Standaard 4 3 6 6 3" xfId="5528" xr:uid="{00000000-0005-0000-0000-000099550000}"/>
    <cellStyle name="Standaard 4 3 6 6 3 2" xfId="28059" xr:uid="{00000000-0005-0000-0000-00009A550000}"/>
    <cellStyle name="Standaard 4 3 6 6 4" xfId="12475" xr:uid="{00000000-0005-0000-0000-00009B550000}"/>
    <cellStyle name="Standaard 4 3 6 6 4 2" xfId="28060" xr:uid="{00000000-0005-0000-0000-00009C550000}"/>
    <cellStyle name="Standaard 4 3 6 6 5" xfId="17143" xr:uid="{00000000-0005-0000-0000-00009D550000}"/>
    <cellStyle name="Standaard 4 3 6 6 6" xfId="28055" xr:uid="{00000000-0005-0000-0000-00009E550000}"/>
    <cellStyle name="Standaard 4 3 6 7" xfId="2415" xr:uid="{00000000-0005-0000-0000-00009F550000}"/>
    <cellStyle name="Standaard 4 3 6 7 2" xfId="7082" xr:uid="{00000000-0005-0000-0000-0000A0550000}"/>
    <cellStyle name="Standaard 4 3 6 7 2 2" xfId="28062" xr:uid="{00000000-0005-0000-0000-0000A1550000}"/>
    <cellStyle name="Standaard 4 3 6 7 3" xfId="12477" xr:uid="{00000000-0005-0000-0000-0000A2550000}"/>
    <cellStyle name="Standaard 4 3 6 7 3 2" xfId="28063" xr:uid="{00000000-0005-0000-0000-0000A3550000}"/>
    <cellStyle name="Standaard 4 3 6 7 4" xfId="17145" xr:uid="{00000000-0005-0000-0000-0000A4550000}"/>
    <cellStyle name="Standaard 4 3 6 7 5" xfId="28061" xr:uid="{00000000-0005-0000-0000-0000A5550000}"/>
    <cellStyle name="Standaard 4 3 6 8" xfId="4754" xr:uid="{00000000-0005-0000-0000-0000A6550000}"/>
    <cellStyle name="Standaard 4 3 6 8 2" xfId="28064" xr:uid="{00000000-0005-0000-0000-0000A7550000}"/>
    <cellStyle name="Standaard 4 3 6 9" xfId="12430" xr:uid="{00000000-0005-0000-0000-0000A8550000}"/>
    <cellStyle name="Standaard 4 3 6 9 2" xfId="28065" xr:uid="{00000000-0005-0000-0000-0000A9550000}"/>
    <cellStyle name="Standaard 4 3 7" xfId="76" xr:uid="{00000000-0005-0000-0000-0000AA550000}"/>
    <cellStyle name="Standaard 4 3 7 10" xfId="17146" xr:uid="{00000000-0005-0000-0000-0000AB550000}"/>
    <cellStyle name="Standaard 4 3 7 11" xfId="28066" xr:uid="{00000000-0005-0000-0000-0000AC550000}"/>
    <cellStyle name="Standaard 4 3 7 2" xfId="131" xr:uid="{00000000-0005-0000-0000-0000AD550000}"/>
    <cellStyle name="Standaard 4 3 7 2 10" xfId="28067" xr:uid="{00000000-0005-0000-0000-0000AE550000}"/>
    <cellStyle name="Standaard 4 3 7 2 2" xfId="325" xr:uid="{00000000-0005-0000-0000-0000AF550000}"/>
    <cellStyle name="Standaard 4 3 7 2 2 2" xfId="716" xr:uid="{00000000-0005-0000-0000-0000B0550000}"/>
    <cellStyle name="Standaard 4 3 7 2 2 2 2" xfId="2274" xr:uid="{00000000-0005-0000-0000-0000B1550000}"/>
    <cellStyle name="Standaard 4 3 7 2 2 2 2 2" xfId="4605" xr:uid="{00000000-0005-0000-0000-0000B2550000}"/>
    <cellStyle name="Standaard 4 3 7 2 2 2 2 2 2" xfId="9272" xr:uid="{00000000-0005-0000-0000-0000B3550000}"/>
    <cellStyle name="Standaard 4 3 7 2 2 2 2 2 2 2" xfId="28072" xr:uid="{00000000-0005-0000-0000-0000B4550000}"/>
    <cellStyle name="Standaard 4 3 7 2 2 2 2 2 3" xfId="12483" xr:uid="{00000000-0005-0000-0000-0000B5550000}"/>
    <cellStyle name="Standaard 4 3 7 2 2 2 2 2 3 2" xfId="28073" xr:uid="{00000000-0005-0000-0000-0000B6550000}"/>
    <cellStyle name="Standaard 4 3 7 2 2 2 2 2 4" xfId="17151" xr:uid="{00000000-0005-0000-0000-0000B7550000}"/>
    <cellStyle name="Standaard 4 3 7 2 2 2 2 2 5" xfId="28071" xr:uid="{00000000-0005-0000-0000-0000B8550000}"/>
    <cellStyle name="Standaard 4 3 7 2 2 2 2 3" xfId="6941" xr:uid="{00000000-0005-0000-0000-0000B9550000}"/>
    <cellStyle name="Standaard 4 3 7 2 2 2 2 3 2" xfId="28074" xr:uid="{00000000-0005-0000-0000-0000BA550000}"/>
    <cellStyle name="Standaard 4 3 7 2 2 2 2 4" xfId="12482" xr:uid="{00000000-0005-0000-0000-0000BB550000}"/>
    <cellStyle name="Standaard 4 3 7 2 2 2 2 4 2" xfId="28075" xr:uid="{00000000-0005-0000-0000-0000BC550000}"/>
    <cellStyle name="Standaard 4 3 7 2 2 2 2 5" xfId="17150" xr:uid="{00000000-0005-0000-0000-0000BD550000}"/>
    <cellStyle name="Standaard 4 3 7 2 2 2 2 6" xfId="28070" xr:uid="{00000000-0005-0000-0000-0000BE550000}"/>
    <cellStyle name="Standaard 4 3 7 2 2 2 3" xfId="1497" xr:uid="{00000000-0005-0000-0000-0000BF550000}"/>
    <cellStyle name="Standaard 4 3 7 2 2 2 3 2" xfId="3828" xr:uid="{00000000-0005-0000-0000-0000C0550000}"/>
    <cellStyle name="Standaard 4 3 7 2 2 2 3 2 2" xfId="8495" xr:uid="{00000000-0005-0000-0000-0000C1550000}"/>
    <cellStyle name="Standaard 4 3 7 2 2 2 3 2 2 2" xfId="28078" xr:uid="{00000000-0005-0000-0000-0000C2550000}"/>
    <cellStyle name="Standaard 4 3 7 2 2 2 3 2 3" xfId="12485" xr:uid="{00000000-0005-0000-0000-0000C3550000}"/>
    <cellStyle name="Standaard 4 3 7 2 2 2 3 2 3 2" xfId="28079" xr:uid="{00000000-0005-0000-0000-0000C4550000}"/>
    <cellStyle name="Standaard 4 3 7 2 2 2 3 2 4" xfId="17153" xr:uid="{00000000-0005-0000-0000-0000C5550000}"/>
    <cellStyle name="Standaard 4 3 7 2 2 2 3 2 5" xfId="28077" xr:uid="{00000000-0005-0000-0000-0000C6550000}"/>
    <cellStyle name="Standaard 4 3 7 2 2 2 3 3" xfId="6164" xr:uid="{00000000-0005-0000-0000-0000C7550000}"/>
    <cellStyle name="Standaard 4 3 7 2 2 2 3 3 2" xfId="28080" xr:uid="{00000000-0005-0000-0000-0000C8550000}"/>
    <cellStyle name="Standaard 4 3 7 2 2 2 3 4" xfId="12484" xr:uid="{00000000-0005-0000-0000-0000C9550000}"/>
    <cellStyle name="Standaard 4 3 7 2 2 2 3 4 2" xfId="28081" xr:uid="{00000000-0005-0000-0000-0000CA550000}"/>
    <cellStyle name="Standaard 4 3 7 2 2 2 3 5" xfId="17152" xr:uid="{00000000-0005-0000-0000-0000CB550000}"/>
    <cellStyle name="Standaard 4 3 7 2 2 2 3 6" xfId="28076" xr:uid="{00000000-0005-0000-0000-0000CC550000}"/>
    <cellStyle name="Standaard 4 3 7 2 2 2 4" xfId="3051" xr:uid="{00000000-0005-0000-0000-0000CD550000}"/>
    <cellStyle name="Standaard 4 3 7 2 2 2 4 2" xfId="7718" xr:uid="{00000000-0005-0000-0000-0000CE550000}"/>
    <cellStyle name="Standaard 4 3 7 2 2 2 4 2 2" xfId="28083" xr:uid="{00000000-0005-0000-0000-0000CF550000}"/>
    <cellStyle name="Standaard 4 3 7 2 2 2 4 3" xfId="12486" xr:uid="{00000000-0005-0000-0000-0000D0550000}"/>
    <cellStyle name="Standaard 4 3 7 2 2 2 4 3 2" xfId="28084" xr:uid="{00000000-0005-0000-0000-0000D1550000}"/>
    <cellStyle name="Standaard 4 3 7 2 2 2 4 4" xfId="17154" xr:uid="{00000000-0005-0000-0000-0000D2550000}"/>
    <cellStyle name="Standaard 4 3 7 2 2 2 4 5" xfId="28082" xr:uid="{00000000-0005-0000-0000-0000D3550000}"/>
    <cellStyle name="Standaard 4 3 7 2 2 2 5" xfId="5387" xr:uid="{00000000-0005-0000-0000-0000D4550000}"/>
    <cellStyle name="Standaard 4 3 7 2 2 2 5 2" xfId="28085" xr:uid="{00000000-0005-0000-0000-0000D5550000}"/>
    <cellStyle name="Standaard 4 3 7 2 2 2 6" xfId="12481" xr:uid="{00000000-0005-0000-0000-0000D6550000}"/>
    <cellStyle name="Standaard 4 3 7 2 2 2 6 2" xfId="28086" xr:uid="{00000000-0005-0000-0000-0000D7550000}"/>
    <cellStyle name="Standaard 4 3 7 2 2 2 7" xfId="17149" xr:uid="{00000000-0005-0000-0000-0000D8550000}"/>
    <cellStyle name="Standaard 4 3 7 2 2 2 8" xfId="28069" xr:uid="{00000000-0005-0000-0000-0000D9550000}"/>
    <cellStyle name="Standaard 4 3 7 2 2 3" xfId="1886" xr:uid="{00000000-0005-0000-0000-0000DA550000}"/>
    <cellStyle name="Standaard 4 3 7 2 2 3 2" xfId="4217" xr:uid="{00000000-0005-0000-0000-0000DB550000}"/>
    <cellStyle name="Standaard 4 3 7 2 2 3 2 2" xfId="8884" xr:uid="{00000000-0005-0000-0000-0000DC550000}"/>
    <cellStyle name="Standaard 4 3 7 2 2 3 2 2 2" xfId="28089" xr:uid="{00000000-0005-0000-0000-0000DD550000}"/>
    <cellStyle name="Standaard 4 3 7 2 2 3 2 3" xfId="12488" xr:uid="{00000000-0005-0000-0000-0000DE550000}"/>
    <cellStyle name="Standaard 4 3 7 2 2 3 2 3 2" xfId="28090" xr:uid="{00000000-0005-0000-0000-0000DF550000}"/>
    <cellStyle name="Standaard 4 3 7 2 2 3 2 4" xfId="17156" xr:uid="{00000000-0005-0000-0000-0000E0550000}"/>
    <cellStyle name="Standaard 4 3 7 2 2 3 2 5" xfId="28088" xr:uid="{00000000-0005-0000-0000-0000E1550000}"/>
    <cellStyle name="Standaard 4 3 7 2 2 3 3" xfId="6553" xr:uid="{00000000-0005-0000-0000-0000E2550000}"/>
    <cellStyle name="Standaard 4 3 7 2 2 3 3 2" xfId="28091" xr:uid="{00000000-0005-0000-0000-0000E3550000}"/>
    <cellStyle name="Standaard 4 3 7 2 2 3 4" xfId="12487" xr:uid="{00000000-0005-0000-0000-0000E4550000}"/>
    <cellStyle name="Standaard 4 3 7 2 2 3 4 2" xfId="28092" xr:uid="{00000000-0005-0000-0000-0000E5550000}"/>
    <cellStyle name="Standaard 4 3 7 2 2 3 5" xfId="17155" xr:uid="{00000000-0005-0000-0000-0000E6550000}"/>
    <cellStyle name="Standaard 4 3 7 2 2 3 6" xfId="28087" xr:uid="{00000000-0005-0000-0000-0000E7550000}"/>
    <cellStyle name="Standaard 4 3 7 2 2 4" xfId="1109" xr:uid="{00000000-0005-0000-0000-0000E8550000}"/>
    <cellStyle name="Standaard 4 3 7 2 2 4 2" xfId="3440" xr:uid="{00000000-0005-0000-0000-0000E9550000}"/>
    <cellStyle name="Standaard 4 3 7 2 2 4 2 2" xfId="8107" xr:uid="{00000000-0005-0000-0000-0000EA550000}"/>
    <cellStyle name="Standaard 4 3 7 2 2 4 2 2 2" xfId="28095" xr:uid="{00000000-0005-0000-0000-0000EB550000}"/>
    <cellStyle name="Standaard 4 3 7 2 2 4 2 3" xfId="12490" xr:uid="{00000000-0005-0000-0000-0000EC550000}"/>
    <cellStyle name="Standaard 4 3 7 2 2 4 2 3 2" xfId="28096" xr:uid="{00000000-0005-0000-0000-0000ED550000}"/>
    <cellStyle name="Standaard 4 3 7 2 2 4 2 4" xfId="17158" xr:uid="{00000000-0005-0000-0000-0000EE550000}"/>
    <cellStyle name="Standaard 4 3 7 2 2 4 2 5" xfId="28094" xr:uid="{00000000-0005-0000-0000-0000EF550000}"/>
    <cellStyle name="Standaard 4 3 7 2 2 4 3" xfId="5776" xr:uid="{00000000-0005-0000-0000-0000F0550000}"/>
    <cellStyle name="Standaard 4 3 7 2 2 4 3 2" xfId="28097" xr:uid="{00000000-0005-0000-0000-0000F1550000}"/>
    <cellStyle name="Standaard 4 3 7 2 2 4 4" xfId="12489" xr:uid="{00000000-0005-0000-0000-0000F2550000}"/>
    <cellStyle name="Standaard 4 3 7 2 2 4 4 2" xfId="28098" xr:uid="{00000000-0005-0000-0000-0000F3550000}"/>
    <cellStyle name="Standaard 4 3 7 2 2 4 5" xfId="17157" xr:uid="{00000000-0005-0000-0000-0000F4550000}"/>
    <cellStyle name="Standaard 4 3 7 2 2 4 6" xfId="28093" xr:uid="{00000000-0005-0000-0000-0000F5550000}"/>
    <cellStyle name="Standaard 4 3 7 2 2 5" xfId="2663" xr:uid="{00000000-0005-0000-0000-0000F6550000}"/>
    <cellStyle name="Standaard 4 3 7 2 2 5 2" xfId="7330" xr:uid="{00000000-0005-0000-0000-0000F7550000}"/>
    <cellStyle name="Standaard 4 3 7 2 2 5 2 2" xfId="28100" xr:uid="{00000000-0005-0000-0000-0000F8550000}"/>
    <cellStyle name="Standaard 4 3 7 2 2 5 3" xfId="12491" xr:uid="{00000000-0005-0000-0000-0000F9550000}"/>
    <cellStyle name="Standaard 4 3 7 2 2 5 3 2" xfId="28101" xr:uid="{00000000-0005-0000-0000-0000FA550000}"/>
    <cellStyle name="Standaard 4 3 7 2 2 5 4" xfId="17159" xr:uid="{00000000-0005-0000-0000-0000FB550000}"/>
    <cellStyle name="Standaard 4 3 7 2 2 5 5" xfId="28099" xr:uid="{00000000-0005-0000-0000-0000FC550000}"/>
    <cellStyle name="Standaard 4 3 7 2 2 6" xfId="4999" xr:uid="{00000000-0005-0000-0000-0000FD550000}"/>
    <cellStyle name="Standaard 4 3 7 2 2 6 2" xfId="28102" xr:uid="{00000000-0005-0000-0000-0000FE550000}"/>
    <cellStyle name="Standaard 4 3 7 2 2 7" xfId="12480" xr:uid="{00000000-0005-0000-0000-0000FF550000}"/>
    <cellStyle name="Standaard 4 3 7 2 2 7 2" xfId="28103" xr:uid="{00000000-0005-0000-0000-000000560000}"/>
    <cellStyle name="Standaard 4 3 7 2 2 8" xfId="17148" xr:uid="{00000000-0005-0000-0000-000001560000}"/>
    <cellStyle name="Standaard 4 3 7 2 2 9" xfId="28068" xr:uid="{00000000-0005-0000-0000-000002560000}"/>
    <cellStyle name="Standaard 4 3 7 2 3" xfId="522" xr:uid="{00000000-0005-0000-0000-000003560000}"/>
    <cellStyle name="Standaard 4 3 7 2 3 2" xfId="2080" xr:uid="{00000000-0005-0000-0000-000004560000}"/>
    <cellStyle name="Standaard 4 3 7 2 3 2 2" xfId="4411" xr:uid="{00000000-0005-0000-0000-000005560000}"/>
    <cellStyle name="Standaard 4 3 7 2 3 2 2 2" xfId="9078" xr:uid="{00000000-0005-0000-0000-000006560000}"/>
    <cellStyle name="Standaard 4 3 7 2 3 2 2 2 2" xfId="28107" xr:uid="{00000000-0005-0000-0000-000007560000}"/>
    <cellStyle name="Standaard 4 3 7 2 3 2 2 3" xfId="12494" xr:uid="{00000000-0005-0000-0000-000008560000}"/>
    <cellStyle name="Standaard 4 3 7 2 3 2 2 3 2" xfId="28108" xr:uid="{00000000-0005-0000-0000-000009560000}"/>
    <cellStyle name="Standaard 4 3 7 2 3 2 2 4" xfId="17162" xr:uid="{00000000-0005-0000-0000-00000A560000}"/>
    <cellStyle name="Standaard 4 3 7 2 3 2 2 5" xfId="28106" xr:uid="{00000000-0005-0000-0000-00000B560000}"/>
    <cellStyle name="Standaard 4 3 7 2 3 2 3" xfId="6747" xr:uid="{00000000-0005-0000-0000-00000C560000}"/>
    <cellStyle name="Standaard 4 3 7 2 3 2 3 2" xfId="28109" xr:uid="{00000000-0005-0000-0000-00000D560000}"/>
    <cellStyle name="Standaard 4 3 7 2 3 2 4" xfId="12493" xr:uid="{00000000-0005-0000-0000-00000E560000}"/>
    <cellStyle name="Standaard 4 3 7 2 3 2 4 2" xfId="28110" xr:uid="{00000000-0005-0000-0000-00000F560000}"/>
    <cellStyle name="Standaard 4 3 7 2 3 2 5" xfId="17161" xr:uid="{00000000-0005-0000-0000-000010560000}"/>
    <cellStyle name="Standaard 4 3 7 2 3 2 6" xfId="28105" xr:uid="{00000000-0005-0000-0000-000011560000}"/>
    <cellStyle name="Standaard 4 3 7 2 3 3" xfId="1303" xr:uid="{00000000-0005-0000-0000-000012560000}"/>
    <cellStyle name="Standaard 4 3 7 2 3 3 2" xfId="3634" xr:uid="{00000000-0005-0000-0000-000013560000}"/>
    <cellStyle name="Standaard 4 3 7 2 3 3 2 2" xfId="8301" xr:uid="{00000000-0005-0000-0000-000014560000}"/>
    <cellStyle name="Standaard 4 3 7 2 3 3 2 2 2" xfId="28113" xr:uid="{00000000-0005-0000-0000-000015560000}"/>
    <cellStyle name="Standaard 4 3 7 2 3 3 2 3" xfId="12496" xr:uid="{00000000-0005-0000-0000-000016560000}"/>
    <cellStyle name="Standaard 4 3 7 2 3 3 2 3 2" xfId="28114" xr:uid="{00000000-0005-0000-0000-000017560000}"/>
    <cellStyle name="Standaard 4 3 7 2 3 3 2 4" xfId="17164" xr:uid="{00000000-0005-0000-0000-000018560000}"/>
    <cellStyle name="Standaard 4 3 7 2 3 3 2 5" xfId="28112" xr:uid="{00000000-0005-0000-0000-000019560000}"/>
    <cellStyle name="Standaard 4 3 7 2 3 3 3" xfId="5970" xr:uid="{00000000-0005-0000-0000-00001A560000}"/>
    <cellStyle name="Standaard 4 3 7 2 3 3 3 2" xfId="28115" xr:uid="{00000000-0005-0000-0000-00001B560000}"/>
    <cellStyle name="Standaard 4 3 7 2 3 3 4" xfId="12495" xr:uid="{00000000-0005-0000-0000-00001C560000}"/>
    <cellStyle name="Standaard 4 3 7 2 3 3 4 2" xfId="28116" xr:uid="{00000000-0005-0000-0000-00001D560000}"/>
    <cellStyle name="Standaard 4 3 7 2 3 3 5" xfId="17163" xr:uid="{00000000-0005-0000-0000-00001E560000}"/>
    <cellStyle name="Standaard 4 3 7 2 3 3 6" xfId="28111" xr:uid="{00000000-0005-0000-0000-00001F560000}"/>
    <cellStyle name="Standaard 4 3 7 2 3 4" xfId="2857" xr:uid="{00000000-0005-0000-0000-000020560000}"/>
    <cellStyle name="Standaard 4 3 7 2 3 4 2" xfId="7524" xr:uid="{00000000-0005-0000-0000-000021560000}"/>
    <cellStyle name="Standaard 4 3 7 2 3 4 2 2" xfId="28118" xr:uid="{00000000-0005-0000-0000-000022560000}"/>
    <cellStyle name="Standaard 4 3 7 2 3 4 3" xfId="12497" xr:uid="{00000000-0005-0000-0000-000023560000}"/>
    <cellStyle name="Standaard 4 3 7 2 3 4 3 2" xfId="28119" xr:uid="{00000000-0005-0000-0000-000024560000}"/>
    <cellStyle name="Standaard 4 3 7 2 3 4 4" xfId="17165" xr:uid="{00000000-0005-0000-0000-000025560000}"/>
    <cellStyle name="Standaard 4 3 7 2 3 4 5" xfId="28117" xr:uid="{00000000-0005-0000-0000-000026560000}"/>
    <cellStyle name="Standaard 4 3 7 2 3 5" xfId="5193" xr:uid="{00000000-0005-0000-0000-000027560000}"/>
    <cellStyle name="Standaard 4 3 7 2 3 5 2" xfId="28120" xr:uid="{00000000-0005-0000-0000-000028560000}"/>
    <cellStyle name="Standaard 4 3 7 2 3 6" xfId="12492" xr:uid="{00000000-0005-0000-0000-000029560000}"/>
    <cellStyle name="Standaard 4 3 7 2 3 6 2" xfId="28121" xr:uid="{00000000-0005-0000-0000-00002A560000}"/>
    <cellStyle name="Standaard 4 3 7 2 3 7" xfId="17160" xr:uid="{00000000-0005-0000-0000-00002B560000}"/>
    <cellStyle name="Standaard 4 3 7 2 3 8" xfId="28104" xr:uid="{00000000-0005-0000-0000-00002C560000}"/>
    <cellStyle name="Standaard 4 3 7 2 4" xfId="1692" xr:uid="{00000000-0005-0000-0000-00002D560000}"/>
    <cellStyle name="Standaard 4 3 7 2 4 2" xfId="4023" xr:uid="{00000000-0005-0000-0000-00002E560000}"/>
    <cellStyle name="Standaard 4 3 7 2 4 2 2" xfId="8690" xr:uid="{00000000-0005-0000-0000-00002F560000}"/>
    <cellStyle name="Standaard 4 3 7 2 4 2 2 2" xfId="28124" xr:uid="{00000000-0005-0000-0000-000030560000}"/>
    <cellStyle name="Standaard 4 3 7 2 4 2 3" xfId="12499" xr:uid="{00000000-0005-0000-0000-000031560000}"/>
    <cellStyle name="Standaard 4 3 7 2 4 2 3 2" xfId="28125" xr:uid="{00000000-0005-0000-0000-000032560000}"/>
    <cellStyle name="Standaard 4 3 7 2 4 2 4" xfId="17167" xr:uid="{00000000-0005-0000-0000-000033560000}"/>
    <cellStyle name="Standaard 4 3 7 2 4 2 5" xfId="28123" xr:uid="{00000000-0005-0000-0000-000034560000}"/>
    <cellStyle name="Standaard 4 3 7 2 4 3" xfId="6359" xr:uid="{00000000-0005-0000-0000-000035560000}"/>
    <cellStyle name="Standaard 4 3 7 2 4 3 2" xfId="28126" xr:uid="{00000000-0005-0000-0000-000036560000}"/>
    <cellStyle name="Standaard 4 3 7 2 4 4" xfId="12498" xr:uid="{00000000-0005-0000-0000-000037560000}"/>
    <cellStyle name="Standaard 4 3 7 2 4 4 2" xfId="28127" xr:uid="{00000000-0005-0000-0000-000038560000}"/>
    <cellStyle name="Standaard 4 3 7 2 4 5" xfId="17166" xr:uid="{00000000-0005-0000-0000-000039560000}"/>
    <cellStyle name="Standaard 4 3 7 2 4 6" xfId="28122" xr:uid="{00000000-0005-0000-0000-00003A560000}"/>
    <cellStyle name="Standaard 4 3 7 2 5" xfId="915" xr:uid="{00000000-0005-0000-0000-00003B560000}"/>
    <cellStyle name="Standaard 4 3 7 2 5 2" xfId="3246" xr:uid="{00000000-0005-0000-0000-00003C560000}"/>
    <cellStyle name="Standaard 4 3 7 2 5 2 2" xfId="7913" xr:uid="{00000000-0005-0000-0000-00003D560000}"/>
    <cellStyle name="Standaard 4 3 7 2 5 2 2 2" xfId="28130" xr:uid="{00000000-0005-0000-0000-00003E560000}"/>
    <cellStyle name="Standaard 4 3 7 2 5 2 3" xfId="12501" xr:uid="{00000000-0005-0000-0000-00003F560000}"/>
    <cellStyle name="Standaard 4 3 7 2 5 2 3 2" xfId="28131" xr:uid="{00000000-0005-0000-0000-000040560000}"/>
    <cellStyle name="Standaard 4 3 7 2 5 2 4" xfId="17169" xr:uid="{00000000-0005-0000-0000-000041560000}"/>
    <cellStyle name="Standaard 4 3 7 2 5 2 5" xfId="28129" xr:uid="{00000000-0005-0000-0000-000042560000}"/>
    <cellStyle name="Standaard 4 3 7 2 5 3" xfId="5582" xr:uid="{00000000-0005-0000-0000-000043560000}"/>
    <cellStyle name="Standaard 4 3 7 2 5 3 2" xfId="28132" xr:uid="{00000000-0005-0000-0000-000044560000}"/>
    <cellStyle name="Standaard 4 3 7 2 5 4" xfId="12500" xr:uid="{00000000-0005-0000-0000-000045560000}"/>
    <cellStyle name="Standaard 4 3 7 2 5 4 2" xfId="28133" xr:uid="{00000000-0005-0000-0000-000046560000}"/>
    <cellStyle name="Standaard 4 3 7 2 5 5" xfId="17168" xr:uid="{00000000-0005-0000-0000-000047560000}"/>
    <cellStyle name="Standaard 4 3 7 2 5 6" xfId="28128" xr:uid="{00000000-0005-0000-0000-000048560000}"/>
    <cellStyle name="Standaard 4 3 7 2 6" xfId="2469" xr:uid="{00000000-0005-0000-0000-000049560000}"/>
    <cellStyle name="Standaard 4 3 7 2 6 2" xfId="7136" xr:uid="{00000000-0005-0000-0000-00004A560000}"/>
    <cellStyle name="Standaard 4 3 7 2 6 2 2" xfId="28135" xr:uid="{00000000-0005-0000-0000-00004B560000}"/>
    <cellStyle name="Standaard 4 3 7 2 6 3" xfId="12502" xr:uid="{00000000-0005-0000-0000-00004C560000}"/>
    <cellStyle name="Standaard 4 3 7 2 6 3 2" xfId="28136" xr:uid="{00000000-0005-0000-0000-00004D560000}"/>
    <cellStyle name="Standaard 4 3 7 2 6 4" xfId="17170" xr:uid="{00000000-0005-0000-0000-00004E560000}"/>
    <cellStyle name="Standaard 4 3 7 2 6 5" xfId="28134" xr:uid="{00000000-0005-0000-0000-00004F560000}"/>
    <cellStyle name="Standaard 4 3 7 2 7" xfId="4805" xr:uid="{00000000-0005-0000-0000-000050560000}"/>
    <cellStyle name="Standaard 4 3 7 2 7 2" xfId="28137" xr:uid="{00000000-0005-0000-0000-000051560000}"/>
    <cellStyle name="Standaard 4 3 7 2 8" xfId="12479" xr:uid="{00000000-0005-0000-0000-000052560000}"/>
    <cellStyle name="Standaard 4 3 7 2 8 2" xfId="28138" xr:uid="{00000000-0005-0000-0000-000053560000}"/>
    <cellStyle name="Standaard 4 3 7 2 9" xfId="17147" xr:uid="{00000000-0005-0000-0000-000054560000}"/>
    <cellStyle name="Standaard 4 3 7 3" xfId="272" xr:uid="{00000000-0005-0000-0000-000055560000}"/>
    <cellStyle name="Standaard 4 3 7 3 2" xfId="663" xr:uid="{00000000-0005-0000-0000-000056560000}"/>
    <cellStyle name="Standaard 4 3 7 3 2 2" xfId="2221" xr:uid="{00000000-0005-0000-0000-000057560000}"/>
    <cellStyle name="Standaard 4 3 7 3 2 2 2" xfId="4552" xr:uid="{00000000-0005-0000-0000-000058560000}"/>
    <cellStyle name="Standaard 4 3 7 3 2 2 2 2" xfId="9219" xr:uid="{00000000-0005-0000-0000-000059560000}"/>
    <cellStyle name="Standaard 4 3 7 3 2 2 2 2 2" xfId="28143" xr:uid="{00000000-0005-0000-0000-00005A560000}"/>
    <cellStyle name="Standaard 4 3 7 3 2 2 2 3" xfId="12506" xr:uid="{00000000-0005-0000-0000-00005B560000}"/>
    <cellStyle name="Standaard 4 3 7 3 2 2 2 3 2" xfId="28144" xr:uid="{00000000-0005-0000-0000-00005C560000}"/>
    <cellStyle name="Standaard 4 3 7 3 2 2 2 4" xfId="17174" xr:uid="{00000000-0005-0000-0000-00005D560000}"/>
    <cellStyle name="Standaard 4 3 7 3 2 2 2 5" xfId="28142" xr:uid="{00000000-0005-0000-0000-00005E560000}"/>
    <cellStyle name="Standaard 4 3 7 3 2 2 3" xfId="6888" xr:uid="{00000000-0005-0000-0000-00005F560000}"/>
    <cellStyle name="Standaard 4 3 7 3 2 2 3 2" xfId="28145" xr:uid="{00000000-0005-0000-0000-000060560000}"/>
    <cellStyle name="Standaard 4 3 7 3 2 2 4" xfId="12505" xr:uid="{00000000-0005-0000-0000-000061560000}"/>
    <cellStyle name="Standaard 4 3 7 3 2 2 4 2" xfId="28146" xr:uid="{00000000-0005-0000-0000-000062560000}"/>
    <cellStyle name="Standaard 4 3 7 3 2 2 5" xfId="17173" xr:uid="{00000000-0005-0000-0000-000063560000}"/>
    <cellStyle name="Standaard 4 3 7 3 2 2 6" xfId="28141" xr:uid="{00000000-0005-0000-0000-000064560000}"/>
    <cellStyle name="Standaard 4 3 7 3 2 3" xfId="1444" xr:uid="{00000000-0005-0000-0000-000065560000}"/>
    <cellStyle name="Standaard 4 3 7 3 2 3 2" xfId="3775" xr:uid="{00000000-0005-0000-0000-000066560000}"/>
    <cellStyle name="Standaard 4 3 7 3 2 3 2 2" xfId="8442" xr:uid="{00000000-0005-0000-0000-000067560000}"/>
    <cellStyle name="Standaard 4 3 7 3 2 3 2 2 2" xfId="28149" xr:uid="{00000000-0005-0000-0000-000068560000}"/>
    <cellStyle name="Standaard 4 3 7 3 2 3 2 3" xfId="12508" xr:uid="{00000000-0005-0000-0000-000069560000}"/>
    <cellStyle name="Standaard 4 3 7 3 2 3 2 3 2" xfId="28150" xr:uid="{00000000-0005-0000-0000-00006A560000}"/>
    <cellStyle name="Standaard 4 3 7 3 2 3 2 4" xfId="17176" xr:uid="{00000000-0005-0000-0000-00006B560000}"/>
    <cellStyle name="Standaard 4 3 7 3 2 3 2 5" xfId="28148" xr:uid="{00000000-0005-0000-0000-00006C560000}"/>
    <cellStyle name="Standaard 4 3 7 3 2 3 3" xfId="6111" xr:uid="{00000000-0005-0000-0000-00006D560000}"/>
    <cellStyle name="Standaard 4 3 7 3 2 3 3 2" xfId="28151" xr:uid="{00000000-0005-0000-0000-00006E560000}"/>
    <cellStyle name="Standaard 4 3 7 3 2 3 4" xfId="12507" xr:uid="{00000000-0005-0000-0000-00006F560000}"/>
    <cellStyle name="Standaard 4 3 7 3 2 3 4 2" xfId="28152" xr:uid="{00000000-0005-0000-0000-000070560000}"/>
    <cellStyle name="Standaard 4 3 7 3 2 3 5" xfId="17175" xr:uid="{00000000-0005-0000-0000-000071560000}"/>
    <cellStyle name="Standaard 4 3 7 3 2 3 6" xfId="28147" xr:uid="{00000000-0005-0000-0000-000072560000}"/>
    <cellStyle name="Standaard 4 3 7 3 2 4" xfId="2998" xr:uid="{00000000-0005-0000-0000-000073560000}"/>
    <cellStyle name="Standaard 4 3 7 3 2 4 2" xfId="7665" xr:uid="{00000000-0005-0000-0000-000074560000}"/>
    <cellStyle name="Standaard 4 3 7 3 2 4 2 2" xfId="28154" xr:uid="{00000000-0005-0000-0000-000075560000}"/>
    <cellStyle name="Standaard 4 3 7 3 2 4 3" xfId="12509" xr:uid="{00000000-0005-0000-0000-000076560000}"/>
    <cellStyle name="Standaard 4 3 7 3 2 4 3 2" xfId="28155" xr:uid="{00000000-0005-0000-0000-000077560000}"/>
    <cellStyle name="Standaard 4 3 7 3 2 4 4" xfId="17177" xr:uid="{00000000-0005-0000-0000-000078560000}"/>
    <cellStyle name="Standaard 4 3 7 3 2 4 5" xfId="28153" xr:uid="{00000000-0005-0000-0000-000079560000}"/>
    <cellStyle name="Standaard 4 3 7 3 2 5" xfId="5334" xr:uid="{00000000-0005-0000-0000-00007A560000}"/>
    <cellStyle name="Standaard 4 3 7 3 2 5 2" xfId="28156" xr:uid="{00000000-0005-0000-0000-00007B560000}"/>
    <cellStyle name="Standaard 4 3 7 3 2 6" xfId="12504" xr:uid="{00000000-0005-0000-0000-00007C560000}"/>
    <cellStyle name="Standaard 4 3 7 3 2 6 2" xfId="28157" xr:uid="{00000000-0005-0000-0000-00007D560000}"/>
    <cellStyle name="Standaard 4 3 7 3 2 7" xfId="17172" xr:uid="{00000000-0005-0000-0000-00007E560000}"/>
    <cellStyle name="Standaard 4 3 7 3 2 8" xfId="28140" xr:uid="{00000000-0005-0000-0000-00007F560000}"/>
    <cellStyle name="Standaard 4 3 7 3 3" xfId="1833" xr:uid="{00000000-0005-0000-0000-000080560000}"/>
    <cellStyle name="Standaard 4 3 7 3 3 2" xfId="4164" xr:uid="{00000000-0005-0000-0000-000081560000}"/>
    <cellStyle name="Standaard 4 3 7 3 3 2 2" xfId="8831" xr:uid="{00000000-0005-0000-0000-000082560000}"/>
    <cellStyle name="Standaard 4 3 7 3 3 2 2 2" xfId="28160" xr:uid="{00000000-0005-0000-0000-000083560000}"/>
    <cellStyle name="Standaard 4 3 7 3 3 2 3" xfId="12511" xr:uid="{00000000-0005-0000-0000-000084560000}"/>
    <cellStyle name="Standaard 4 3 7 3 3 2 3 2" xfId="28161" xr:uid="{00000000-0005-0000-0000-000085560000}"/>
    <cellStyle name="Standaard 4 3 7 3 3 2 4" xfId="17179" xr:uid="{00000000-0005-0000-0000-000086560000}"/>
    <cellStyle name="Standaard 4 3 7 3 3 2 5" xfId="28159" xr:uid="{00000000-0005-0000-0000-000087560000}"/>
    <cellStyle name="Standaard 4 3 7 3 3 3" xfId="6500" xr:uid="{00000000-0005-0000-0000-000088560000}"/>
    <cellStyle name="Standaard 4 3 7 3 3 3 2" xfId="28162" xr:uid="{00000000-0005-0000-0000-000089560000}"/>
    <cellStyle name="Standaard 4 3 7 3 3 4" xfId="12510" xr:uid="{00000000-0005-0000-0000-00008A560000}"/>
    <cellStyle name="Standaard 4 3 7 3 3 4 2" xfId="28163" xr:uid="{00000000-0005-0000-0000-00008B560000}"/>
    <cellStyle name="Standaard 4 3 7 3 3 5" xfId="17178" xr:uid="{00000000-0005-0000-0000-00008C560000}"/>
    <cellStyle name="Standaard 4 3 7 3 3 6" xfId="28158" xr:uid="{00000000-0005-0000-0000-00008D560000}"/>
    <cellStyle name="Standaard 4 3 7 3 4" xfId="1056" xr:uid="{00000000-0005-0000-0000-00008E560000}"/>
    <cellStyle name="Standaard 4 3 7 3 4 2" xfId="3387" xr:uid="{00000000-0005-0000-0000-00008F560000}"/>
    <cellStyle name="Standaard 4 3 7 3 4 2 2" xfId="8054" xr:uid="{00000000-0005-0000-0000-000090560000}"/>
    <cellStyle name="Standaard 4 3 7 3 4 2 2 2" xfId="28166" xr:uid="{00000000-0005-0000-0000-000091560000}"/>
    <cellStyle name="Standaard 4 3 7 3 4 2 3" xfId="12513" xr:uid="{00000000-0005-0000-0000-000092560000}"/>
    <cellStyle name="Standaard 4 3 7 3 4 2 3 2" xfId="28167" xr:uid="{00000000-0005-0000-0000-000093560000}"/>
    <cellStyle name="Standaard 4 3 7 3 4 2 4" xfId="17181" xr:uid="{00000000-0005-0000-0000-000094560000}"/>
    <cellStyle name="Standaard 4 3 7 3 4 2 5" xfId="28165" xr:uid="{00000000-0005-0000-0000-000095560000}"/>
    <cellStyle name="Standaard 4 3 7 3 4 3" xfId="5723" xr:uid="{00000000-0005-0000-0000-000096560000}"/>
    <cellStyle name="Standaard 4 3 7 3 4 3 2" xfId="28168" xr:uid="{00000000-0005-0000-0000-000097560000}"/>
    <cellStyle name="Standaard 4 3 7 3 4 4" xfId="12512" xr:uid="{00000000-0005-0000-0000-000098560000}"/>
    <cellStyle name="Standaard 4 3 7 3 4 4 2" xfId="28169" xr:uid="{00000000-0005-0000-0000-000099560000}"/>
    <cellStyle name="Standaard 4 3 7 3 4 5" xfId="17180" xr:uid="{00000000-0005-0000-0000-00009A560000}"/>
    <cellStyle name="Standaard 4 3 7 3 4 6" xfId="28164" xr:uid="{00000000-0005-0000-0000-00009B560000}"/>
    <cellStyle name="Standaard 4 3 7 3 5" xfId="2610" xr:uid="{00000000-0005-0000-0000-00009C560000}"/>
    <cellStyle name="Standaard 4 3 7 3 5 2" xfId="7277" xr:uid="{00000000-0005-0000-0000-00009D560000}"/>
    <cellStyle name="Standaard 4 3 7 3 5 2 2" xfId="28171" xr:uid="{00000000-0005-0000-0000-00009E560000}"/>
    <cellStyle name="Standaard 4 3 7 3 5 3" xfId="12514" xr:uid="{00000000-0005-0000-0000-00009F560000}"/>
    <cellStyle name="Standaard 4 3 7 3 5 3 2" xfId="28172" xr:uid="{00000000-0005-0000-0000-0000A0560000}"/>
    <cellStyle name="Standaard 4 3 7 3 5 4" xfId="17182" xr:uid="{00000000-0005-0000-0000-0000A1560000}"/>
    <cellStyle name="Standaard 4 3 7 3 5 5" xfId="28170" xr:uid="{00000000-0005-0000-0000-0000A2560000}"/>
    <cellStyle name="Standaard 4 3 7 3 6" xfId="4946" xr:uid="{00000000-0005-0000-0000-0000A3560000}"/>
    <cellStyle name="Standaard 4 3 7 3 6 2" xfId="28173" xr:uid="{00000000-0005-0000-0000-0000A4560000}"/>
    <cellStyle name="Standaard 4 3 7 3 7" xfId="12503" xr:uid="{00000000-0005-0000-0000-0000A5560000}"/>
    <cellStyle name="Standaard 4 3 7 3 7 2" xfId="28174" xr:uid="{00000000-0005-0000-0000-0000A6560000}"/>
    <cellStyle name="Standaard 4 3 7 3 8" xfId="17171" xr:uid="{00000000-0005-0000-0000-0000A7560000}"/>
    <cellStyle name="Standaard 4 3 7 3 9" xfId="28139" xr:uid="{00000000-0005-0000-0000-0000A8560000}"/>
    <cellStyle name="Standaard 4 3 7 4" xfId="469" xr:uid="{00000000-0005-0000-0000-0000A9560000}"/>
    <cellStyle name="Standaard 4 3 7 4 2" xfId="2027" xr:uid="{00000000-0005-0000-0000-0000AA560000}"/>
    <cellStyle name="Standaard 4 3 7 4 2 2" xfId="4358" xr:uid="{00000000-0005-0000-0000-0000AB560000}"/>
    <cellStyle name="Standaard 4 3 7 4 2 2 2" xfId="9025" xr:uid="{00000000-0005-0000-0000-0000AC560000}"/>
    <cellStyle name="Standaard 4 3 7 4 2 2 2 2" xfId="28178" xr:uid="{00000000-0005-0000-0000-0000AD560000}"/>
    <cellStyle name="Standaard 4 3 7 4 2 2 3" xfId="12517" xr:uid="{00000000-0005-0000-0000-0000AE560000}"/>
    <cellStyle name="Standaard 4 3 7 4 2 2 3 2" xfId="28179" xr:uid="{00000000-0005-0000-0000-0000AF560000}"/>
    <cellStyle name="Standaard 4 3 7 4 2 2 4" xfId="17185" xr:uid="{00000000-0005-0000-0000-0000B0560000}"/>
    <cellStyle name="Standaard 4 3 7 4 2 2 5" xfId="28177" xr:uid="{00000000-0005-0000-0000-0000B1560000}"/>
    <cellStyle name="Standaard 4 3 7 4 2 3" xfId="6694" xr:uid="{00000000-0005-0000-0000-0000B2560000}"/>
    <cellStyle name="Standaard 4 3 7 4 2 3 2" xfId="28180" xr:uid="{00000000-0005-0000-0000-0000B3560000}"/>
    <cellStyle name="Standaard 4 3 7 4 2 4" xfId="12516" xr:uid="{00000000-0005-0000-0000-0000B4560000}"/>
    <cellStyle name="Standaard 4 3 7 4 2 4 2" xfId="28181" xr:uid="{00000000-0005-0000-0000-0000B5560000}"/>
    <cellStyle name="Standaard 4 3 7 4 2 5" xfId="17184" xr:uid="{00000000-0005-0000-0000-0000B6560000}"/>
    <cellStyle name="Standaard 4 3 7 4 2 6" xfId="28176" xr:uid="{00000000-0005-0000-0000-0000B7560000}"/>
    <cellStyle name="Standaard 4 3 7 4 3" xfId="1250" xr:uid="{00000000-0005-0000-0000-0000B8560000}"/>
    <cellStyle name="Standaard 4 3 7 4 3 2" xfId="3581" xr:uid="{00000000-0005-0000-0000-0000B9560000}"/>
    <cellStyle name="Standaard 4 3 7 4 3 2 2" xfId="8248" xr:uid="{00000000-0005-0000-0000-0000BA560000}"/>
    <cellStyle name="Standaard 4 3 7 4 3 2 2 2" xfId="28184" xr:uid="{00000000-0005-0000-0000-0000BB560000}"/>
    <cellStyle name="Standaard 4 3 7 4 3 2 3" xfId="12519" xr:uid="{00000000-0005-0000-0000-0000BC560000}"/>
    <cellStyle name="Standaard 4 3 7 4 3 2 3 2" xfId="28185" xr:uid="{00000000-0005-0000-0000-0000BD560000}"/>
    <cellStyle name="Standaard 4 3 7 4 3 2 4" xfId="17187" xr:uid="{00000000-0005-0000-0000-0000BE560000}"/>
    <cellStyle name="Standaard 4 3 7 4 3 2 5" xfId="28183" xr:uid="{00000000-0005-0000-0000-0000BF560000}"/>
    <cellStyle name="Standaard 4 3 7 4 3 3" xfId="5917" xr:uid="{00000000-0005-0000-0000-0000C0560000}"/>
    <cellStyle name="Standaard 4 3 7 4 3 3 2" xfId="28186" xr:uid="{00000000-0005-0000-0000-0000C1560000}"/>
    <cellStyle name="Standaard 4 3 7 4 3 4" xfId="12518" xr:uid="{00000000-0005-0000-0000-0000C2560000}"/>
    <cellStyle name="Standaard 4 3 7 4 3 4 2" xfId="28187" xr:uid="{00000000-0005-0000-0000-0000C3560000}"/>
    <cellStyle name="Standaard 4 3 7 4 3 5" xfId="17186" xr:uid="{00000000-0005-0000-0000-0000C4560000}"/>
    <cellStyle name="Standaard 4 3 7 4 3 6" xfId="28182" xr:uid="{00000000-0005-0000-0000-0000C5560000}"/>
    <cellStyle name="Standaard 4 3 7 4 4" xfId="2804" xr:uid="{00000000-0005-0000-0000-0000C6560000}"/>
    <cellStyle name="Standaard 4 3 7 4 4 2" xfId="7471" xr:uid="{00000000-0005-0000-0000-0000C7560000}"/>
    <cellStyle name="Standaard 4 3 7 4 4 2 2" xfId="28189" xr:uid="{00000000-0005-0000-0000-0000C8560000}"/>
    <cellStyle name="Standaard 4 3 7 4 4 3" xfId="12520" xr:uid="{00000000-0005-0000-0000-0000C9560000}"/>
    <cellStyle name="Standaard 4 3 7 4 4 3 2" xfId="28190" xr:uid="{00000000-0005-0000-0000-0000CA560000}"/>
    <cellStyle name="Standaard 4 3 7 4 4 4" xfId="17188" xr:uid="{00000000-0005-0000-0000-0000CB560000}"/>
    <cellStyle name="Standaard 4 3 7 4 4 5" xfId="28188" xr:uid="{00000000-0005-0000-0000-0000CC560000}"/>
    <cellStyle name="Standaard 4 3 7 4 5" xfId="5140" xr:uid="{00000000-0005-0000-0000-0000CD560000}"/>
    <cellStyle name="Standaard 4 3 7 4 5 2" xfId="28191" xr:uid="{00000000-0005-0000-0000-0000CE560000}"/>
    <cellStyle name="Standaard 4 3 7 4 6" xfId="12515" xr:uid="{00000000-0005-0000-0000-0000CF560000}"/>
    <cellStyle name="Standaard 4 3 7 4 6 2" xfId="28192" xr:uid="{00000000-0005-0000-0000-0000D0560000}"/>
    <cellStyle name="Standaard 4 3 7 4 7" xfId="17183" xr:uid="{00000000-0005-0000-0000-0000D1560000}"/>
    <cellStyle name="Standaard 4 3 7 4 8" xfId="28175" xr:uid="{00000000-0005-0000-0000-0000D2560000}"/>
    <cellStyle name="Standaard 4 3 7 5" xfId="1639" xr:uid="{00000000-0005-0000-0000-0000D3560000}"/>
    <cellStyle name="Standaard 4 3 7 5 2" xfId="3970" xr:uid="{00000000-0005-0000-0000-0000D4560000}"/>
    <cellStyle name="Standaard 4 3 7 5 2 2" xfId="8637" xr:uid="{00000000-0005-0000-0000-0000D5560000}"/>
    <cellStyle name="Standaard 4 3 7 5 2 2 2" xfId="28195" xr:uid="{00000000-0005-0000-0000-0000D6560000}"/>
    <cellStyle name="Standaard 4 3 7 5 2 3" xfId="12522" xr:uid="{00000000-0005-0000-0000-0000D7560000}"/>
    <cellStyle name="Standaard 4 3 7 5 2 3 2" xfId="28196" xr:uid="{00000000-0005-0000-0000-0000D8560000}"/>
    <cellStyle name="Standaard 4 3 7 5 2 4" xfId="17190" xr:uid="{00000000-0005-0000-0000-0000D9560000}"/>
    <cellStyle name="Standaard 4 3 7 5 2 5" xfId="28194" xr:uid="{00000000-0005-0000-0000-0000DA560000}"/>
    <cellStyle name="Standaard 4 3 7 5 3" xfId="6306" xr:uid="{00000000-0005-0000-0000-0000DB560000}"/>
    <cellStyle name="Standaard 4 3 7 5 3 2" xfId="28197" xr:uid="{00000000-0005-0000-0000-0000DC560000}"/>
    <cellStyle name="Standaard 4 3 7 5 4" xfId="12521" xr:uid="{00000000-0005-0000-0000-0000DD560000}"/>
    <cellStyle name="Standaard 4 3 7 5 4 2" xfId="28198" xr:uid="{00000000-0005-0000-0000-0000DE560000}"/>
    <cellStyle name="Standaard 4 3 7 5 5" xfId="17189" xr:uid="{00000000-0005-0000-0000-0000DF560000}"/>
    <cellStyle name="Standaard 4 3 7 5 6" xfId="28193" xr:uid="{00000000-0005-0000-0000-0000E0560000}"/>
    <cellStyle name="Standaard 4 3 7 6" xfId="862" xr:uid="{00000000-0005-0000-0000-0000E1560000}"/>
    <cellStyle name="Standaard 4 3 7 6 2" xfId="3193" xr:uid="{00000000-0005-0000-0000-0000E2560000}"/>
    <cellStyle name="Standaard 4 3 7 6 2 2" xfId="7860" xr:uid="{00000000-0005-0000-0000-0000E3560000}"/>
    <cellStyle name="Standaard 4 3 7 6 2 2 2" xfId="28201" xr:uid="{00000000-0005-0000-0000-0000E4560000}"/>
    <cellStyle name="Standaard 4 3 7 6 2 3" xfId="12524" xr:uid="{00000000-0005-0000-0000-0000E5560000}"/>
    <cellStyle name="Standaard 4 3 7 6 2 3 2" xfId="28202" xr:uid="{00000000-0005-0000-0000-0000E6560000}"/>
    <cellStyle name="Standaard 4 3 7 6 2 4" xfId="17192" xr:uid="{00000000-0005-0000-0000-0000E7560000}"/>
    <cellStyle name="Standaard 4 3 7 6 2 5" xfId="28200" xr:uid="{00000000-0005-0000-0000-0000E8560000}"/>
    <cellStyle name="Standaard 4 3 7 6 3" xfId="5529" xr:uid="{00000000-0005-0000-0000-0000E9560000}"/>
    <cellStyle name="Standaard 4 3 7 6 3 2" xfId="28203" xr:uid="{00000000-0005-0000-0000-0000EA560000}"/>
    <cellStyle name="Standaard 4 3 7 6 4" xfId="12523" xr:uid="{00000000-0005-0000-0000-0000EB560000}"/>
    <cellStyle name="Standaard 4 3 7 6 4 2" xfId="28204" xr:uid="{00000000-0005-0000-0000-0000EC560000}"/>
    <cellStyle name="Standaard 4 3 7 6 5" xfId="17191" xr:uid="{00000000-0005-0000-0000-0000ED560000}"/>
    <cellStyle name="Standaard 4 3 7 6 6" xfId="28199" xr:uid="{00000000-0005-0000-0000-0000EE560000}"/>
    <cellStyle name="Standaard 4 3 7 7" xfId="2416" xr:uid="{00000000-0005-0000-0000-0000EF560000}"/>
    <cellStyle name="Standaard 4 3 7 7 2" xfId="7083" xr:uid="{00000000-0005-0000-0000-0000F0560000}"/>
    <cellStyle name="Standaard 4 3 7 7 2 2" xfId="28206" xr:uid="{00000000-0005-0000-0000-0000F1560000}"/>
    <cellStyle name="Standaard 4 3 7 7 3" xfId="12525" xr:uid="{00000000-0005-0000-0000-0000F2560000}"/>
    <cellStyle name="Standaard 4 3 7 7 3 2" xfId="28207" xr:uid="{00000000-0005-0000-0000-0000F3560000}"/>
    <cellStyle name="Standaard 4 3 7 7 4" xfId="17193" xr:uid="{00000000-0005-0000-0000-0000F4560000}"/>
    <cellStyle name="Standaard 4 3 7 7 5" xfId="28205" xr:uid="{00000000-0005-0000-0000-0000F5560000}"/>
    <cellStyle name="Standaard 4 3 7 8" xfId="4706" xr:uid="{00000000-0005-0000-0000-0000F6560000}"/>
    <cellStyle name="Standaard 4 3 7 8 2" xfId="28208" xr:uid="{00000000-0005-0000-0000-0000F7560000}"/>
    <cellStyle name="Standaard 4 3 7 9" xfId="12478" xr:uid="{00000000-0005-0000-0000-0000F8560000}"/>
    <cellStyle name="Standaard 4 3 7 9 2" xfId="28209" xr:uid="{00000000-0005-0000-0000-0000F9560000}"/>
    <cellStyle name="Standaard 4 3 8" xfId="77" xr:uid="{00000000-0005-0000-0000-0000FA560000}"/>
    <cellStyle name="Standaard 4 3 8 10" xfId="17194" xr:uid="{00000000-0005-0000-0000-0000FB560000}"/>
    <cellStyle name="Standaard 4 3 8 11" xfId="28210" xr:uid="{00000000-0005-0000-0000-0000FC560000}"/>
    <cellStyle name="Standaard 4 3 8 2" xfId="203" xr:uid="{00000000-0005-0000-0000-0000FD560000}"/>
    <cellStyle name="Standaard 4 3 8 2 10" xfId="28211" xr:uid="{00000000-0005-0000-0000-0000FE560000}"/>
    <cellStyle name="Standaard 4 3 8 2 2" xfId="397" xr:uid="{00000000-0005-0000-0000-0000FF560000}"/>
    <cellStyle name="Standaard 4 3 8 2 2 2" xfId="788" xr:uid="{00000000-0005-0000-0000-000000570000}"/>
    <cellStyle name="Standaard 4 3 8 2 2 2 2" xfId="2346" xr:uid="{00000000-0005-0000-0000-000001570000}"/>
    <cellStyle name="Standaard 4 3 8 2 2 2 2 2" xfId="4677" xr:uid="{00000000-0005-0000-0000-000002570000}"/>
    <cellStyle name="Standaard 4 3 8 2 2 2 2 2 2" xfId="9344" xr:uid="{00000000-0005-0000-0000-000003570000}"/>
    <cellStyle name="Standaard 4 3 8 2 2 2 2 2 2 2" xfId="28216" xr:uid="{00000000-0005-0000-0000-000004570000}"/>
    <cellStyle name="Standaard 4 3 8 2 2 2 2 2 3" xfId="12531" xr:uid="{00000000-0005-0000-0000-000005570000}"/>
    <cellStyle name="Standaard 4 3 8 2 2 2 2 2 3 2" xfId="28217" xr:uid="{00000000-0005-0000-0000-000006570000}"/>
    <cellStyle name="Standaard 4 3 8 2 2 2 2 2 4" xfId="17199" xr:uid="{00000000-0005-0000-0000-000007570000}"/>
    <cellStyle name="Standaard 4 3 8 2 2 2 2 2 5" xfId="28215" xr:uid="{00000000-0005-0000-0000-000008570000}"/>
    <cellStyle name="Standaard 4 3 8 2 2 2 2 3" xfId="7013" xr:uid="{00000000-0005-0000-0000-000009570000}"/>
    <cellStyle name="Standaard 4 3 8 2 2 2 2 3 2" xfId="28218" xr:uid="{00000000-0005-0000-0000-00000A570000}"/>
    <cellStyle name="Standaard 4 3 8 2 2 2 2 4" xfId="12530" xr:uid="{00000000-0005-0000-0000-00000B570000}"/>
    <cellStyle name="Standaard 4 3 8 2 2 2 2 4 2" xfId="28219" xr:uid="{00000000-0005-0000-0000-00000C570000}"/>
    <cellStyle name="Standaard 4 3 8 2 2 2 2 5" xfId="17198" xr:uid="{00000000-0005-0000-0000-00000D570000}"/>
    <cellStyle name="Standaard 4 3 8 2 2 2 2 6" xfId="28214" xr:uid="{00000000-0005-0000-0000-00000E570000}"/>
    <cellStyle name="Standaard 4 3 8 2 2 2 3" xfId="1569" xr:uid="{00000000-0005-0000-0000-00000F570000}"/>
    <cellStyle name="Standaard 4 3 8 2 2 2 3 2" xfId="3900" xr:uid="{00000000-0005-0000-0000-000010570000}"/>
    <cellStyle name="Standaard 4 3 8 2 2 2 3 2 2" xfId="8567" xr:uid="{00000000-0005-0000-0000-000011570000}"/>
    <cellStyle name="Standaard 4 3 8 2 2 2 3 2 2 2" xfId="28222" xr:uid="{00000000-0005-0000-0000-000012570000}"/>
    <cellStyle name="Standaard 4 3 8 2 2 2 3 2 3" xfId="12533" xr:uid="{00000000-0005-0000-0000-000013570000}"/>
    <cellStyle name="Standaard 4 3 8 2 2 2 3 2 3 2" xfId="28223" xr:uid="{00000000-0005-0000-0000-000014570000}"/>
    <cellStyle name="Standaard 4 3 8 2 2 2 3 2 4" xfId="17201" xr:uid="{00000000-0005-0000-0000-000015570000}"/>
    <cellStyle name="Standaard 4 3 8 2 2 2 3 2 5" xfId="28221" xr:uid="{00000000-0005-0000-0000-000016570000}"/>
    <cellStyle name="Standaard 4 3 8 2 2 2 3 3" xfId="6236" xr:uid="{00000000-0005-0000-0000-000017570000}"/>
    <cellStyle name="Standaard 4 3 8 2 2 2 3 3 2" xfId="28224" xr:uid="{00000000-0005-0000-0000-000018570000}"/>
    <cellStyle name="Standaard 4 3 8 2 2 2 3 4" xfId="12532" xr:uid="{00000000-0005-0000-0000-000019570000}"/>
    <cellStyle name="Standaard 4 3 8 2 2 2 3 4 2" xfId="28225" xr:uid="{00000000-0005-0000-0000-00001A570000}"/>
    <cellStyle name="Standaard 4 3 8 2 2 2 3 5" xfId="17200" xr:uid="{00000000-0005-0000-0000-00001B570000}"/>
    <cellStyle name="Standaard 4 3 8 2 2 2 3 6" xfId="28220" xr:uid="{00000000-0005-0000-0000-00001C570000}"/>
    <cellStyle name="Standaard 4 3 8 2 2 2 4" xfId="3123" xr:uid="{00000000-0005-0000-0000-00001D570000}"/>
    <cellStyle name="Standaard 4 3 8 2 2 2 4 2" xfId="7790" xr:uid="{00000000-0005-0000-0000-00001E570000}"/>
    <cellStyle name="Standaard 4 3 8 2 2 2 4 2 2" xfId="28227" xr:uid="{00000000-0005-0000-0000-00001F570000}"/>
    <cellStyle name="Standaard 4 3 8 2 2 2 4 3" xfId="12534" xr:uid="{00000000-0005-0000-0000-000020570000}"/>
    <cellStyle name="Standaard 4 3 8 2 2 2 4 3 2" xfId="28228" xr:uid="{00000000-0005-0000-0000-000021570000}"/>
    <cellStyle name="Standaard 4 3 8 2 2 2 4 4" xfId="17202" xr:uid="{00000000-0005-0000-0000-000022570000}"/>
    <cellStyle name="Standaard 4 3 8 2 2 2 4 5" xfId="28226" xr:uid="{00000000-0005-0000-0000-000023570000}"/>
    <cellStyle name="Standaard 4 3 8 2 2 2 5" xfId="5459" xr:uid="{00000000-0005-0000-0000-000024570000}"/>
    <cellStyle name="Standaard 4 3 8 2 2 2 5 2" xfId="28229" xr:uid="{00000000-0005-0000-0000-000025570000}"/>
    <cellStyle name="Standaard 4 3 8 2 2 2 6" xfId="12529" xr:uid="{00000000-0005-0000-0000-000026570000}"/>
    <cellStyle name="Standaard 4 3 8 2 2 2 6 2" xfId="28230" xr:uid="{00000000-0005-0000-0000-000027570000}"/>
    <cellStyle name="Standaard 4 3 8 2 2 2 7" xfId="17197" xr:uid="{00000000-0005-0000-0000-000028570000}"/>
    <cellStyle name="Standaard 4 3 8 2 2 2 8" xfId="28213" xr:uid="{00000000-0005-0000-0000-000029570000}"/>
    <cellStyle name="Standaard 4 3 8 2 2 3" xfId="1958" xr:uid="{00000000-0005-0000-0000-00002A570000}"/>
    <cellStyle name="Standaard 4 3 8 2 2 3 2" xfId="4289" xr:uid="{00000000-0005-0000-0000-00002B570000}"/>
    <cellStyle name="Standaard 4 3 8 2 2 3 2 2" xfId="8956" xr:uid="{00000000-0005-0000-0000-00002C570000}"/>
    <cellStyle name="Standaard 4 3 8 2 2 3 2 2 2" xfId="28233" xr:uid="{00000000-0005-0000-0000-00002D570000}"/>
    <cellStyle name="Standaard 4 3 8 2 2 3 2 3" xfId="12536" xr:uid="{00000000-0005-0000-0000-00002E570000}"/>
    <cellStyle name="Standaard 4 3 8 2 2 3 2 3 2" xfId="28234" xr:uid="{00000000-0005-0000-0000-00002F570000}"/>
    <cellStyle name="Standaard 4 3 8 2 2 3 2 4" xfId="17204" xr:uid="{00000000-0005-0000-0000-000030570000}"/>
    <cellStyle name="Standaard 4 3 8 2 2 3 2 5" xfId="28232" xr:uid="{00000000-0005-0000-0000-000031570000}"/>
    <cellStyle name="Standaard 4 3 8 2 2 3 3" xfId="6625" xr:uid="{00000000-0005-0000-0000-000032570000}"/>
    <cellStyle name="Standaard 4 3 8 2 2 3 3 2" xfId="28235" xr:uid="{00000000-0005-0000-0000-000033570000}"/>
    <cellStyle name="Standaard 4 3 8 2 2 3 4" xfId="12535" xr:uid="{00000000-0005-0000-0000-000034570000}"/>
    <cellStyle name="Standaard 4 3 8 2 2 3 4 2" xfId="28236" xr:uid="{00000000-0005-0000-0000-000035570000}"/>
    <cellStyle name="Standaard 4 3 8 2 2 3 5" xfId="17203" xr:uid="{00000000-0005-0000-0000-000036570000}"/>
    <cellStyle name="Standaard 4 3 8 2 2 3 6" xfId="28231" xr:uid="{00000000-0005-0000-0000-000037570000}"/>
    <cellStyle name="Standaard 4 3 8 2 2 4" xfId="1181" xr:uid="{00000000-0005-0000-0000-000038570000}"/>
    <cellStyle name="Standaard 4 3 8 2 2 4 2" xfId="3512" xr:uid="{00000000-0005-0000-0000-000039570000}"/>
    <cellStyle name="Standaard 4 3 8 2 2 4 2 2" xfId="8179" xr:uid="{00000000-0005-0000-0000-00003A570000}"/>
    <cellStyle name="Standaard 4 3 8 2 2 4 2 2 2" xfId="28239" xr:uid="{00000000-0005-0000-0000-00003B570000}"/>
    <cellStyle name="Standaard 4 3 8 2 2 4 2 3" xfId="12538" xr:uid="{00000000-0005-0000-0000-00003C570000}"/>
    <cellStyle name="Standaard 4 3 8 2 2 4 2 3 2" xfId="28240" xr:uid="{00000000-0005-0000-0000-00003D570000}"/>
    <cellStyle name="Standaard 4 3 8 2 2 4 2 4" xfId="17206" xr:uid="{00000000-0005-0000-0000-00003E570000}"/>
    <cellStyle name="Standaard 4 3 8 2 2 4 2 5" xfId="28238" xr:uid="{00000000-0005-0000-0000-00003F570000}"/>
    <cellStyle name="Standaard 4 3 8 2 2 4 3" xfId="5848" xr:uid="{00000000-0005-0000-0000-000040570000}"/>
    <cellStyle name="Standaard 4 3 8 2 2 4 3 2" xfId="28241" xr:uid="{00000000-0005-0000-0000-000041570000}"/>
    <cellStyle name="Standaard 4 3 8 2 2 4 4" xfId="12537" xr:uid="{00000000-0005-0000-0000-000042570000}"/>
    <cellStyle name="Standaard 4 3 8 2 2 4 4 2" xfId="28242" xr:uid="{00000000-0005-0000-0000-000043570000}"/>
    <cellStyle name="Standaard 4 3 8 2 2 4 5" xfId="17205" xr:uid="{00000000-0005-0000-0000-000044570000}"/>
    <cellStyle name="Standaard 4 3 8 2 2 4 6" xfId="28237" xr:uid="{00000000-0005-0000-0000-000045570000}"/>
    <cellStyle name="Standaard 4 3 8 2 2 5" xfId="2735" xr:uid="{00000000-0005-0000-0000-000046570000}"/>
    <cellStyle name="Standaard 4 3 8 2 2 5 2" xfId="7402" xr:uid="{00000000-0005-0000-0000-000047570000}"/>
    <cellStyle name="Standaard 4 3 8 2 2 5 2 2" xfId="28244" xr:uid="{00000000-0005-0000-0000-000048570000}"/>
    <cellStyle name="Standaard 4 3 8 2 2 5 3" xfId="12539" xr:uid="{00000000-0005-0000-0000-000049570000}"/>
    <cellStyle name="Standaard 4 3 8 2 2 5 3 2" xfId="28245" xr:uid="{00000000-0005-0000-0000-00004A570000}"/>
    <cellStyle name="Standaard 4 3 8 2 2 5 4" xfId="17207" xr:uid="{00000000-0005-0000-0000-00004B570000}"/>
    <cellStyle name="Standaard 4 3 8 2 2 5 5" xfId="28243" xr:uid="{00000000-0005-0000-0000-00004C570000}"/>
    <cellStyle name="Standaard 4 3 8 2 2 6" xfId="5071" xr:uid="{00000000-0005-0000-0000-00004D570000}"/>
    <cellStyle name="Standaard 4 3 8 2 2 6 2" xfId="28246" xr:uid="{00000000-0005-0000-0000-00004E570000}"/>
    <cellStyle name="Standaard 4 3 8 2 2 7" xfId="12528" xr:uid="{00000000-0005-0000-0000-00004F570000}"/>
    <cellStyle name="Standaard 4 3 8 2 2 7 2" xfId="28247" xr:uid="{00000000-0005-0000-0000-000050570000}"/>
    <cellStyle name="Standaard 4 3 8 2 2 8" xfId="17196" xr:uid="{00000000-0005-0000-0000-000051570000}"/>
    <cellStyle name="Standaard 4 3 8 2 2 9" xfId="28212" xr:uid="{00000000-0005-0000-0000-000052570000}"/>
    <cellStyle name="Standaard 4 3 8 2 3" xfId="594" xr:uid="{00000000-0005-0000-0000-000053570000}"/>
    <cellStyle name="Standaard 4 3 8 2 3 2" xfId="2152" xr:uid="{00000000-0005-0000-0000-000054570000}"/>
    <cellStyle name="Standaard 4 3 8 2 3 2 2" xfId="4483" xr:uid="{00000000-0005-0000-0000-000055570000}"/>
    <cellStyle name="Standaard 4 3 8 2 3 2 2 2" xfId="9150" xr:uid="{00000000-0005-0000-0000-000056570000}"/>
    <cellStyle name="Standaard 4 3 8 2 3 2 2 2 2" xfId="28251" xr:uid="{00000000-0005-0000-0000-000057570000}"/>
    <cellStyle name="Standaard 4 3 8 2 3 2 2 3" xfId="12542" xr:uid="{00000000-0005-0000-0000-000058570000}"/>
    <cellStyle name="Standaard 4 3 8 2 3 2 2 3 2" xfId="28252" xr:uid="{00000000-0005-0000-0000-000059570000}"/>
    <cellStyle name="Standaard 4 3 8 2 3 2 2 4" xfId="17210" xr:uid="{00000000-0005-0000-0000-00005A570000}"/>
    <cellStyle name="Standaard 4 3 8 2 3 2 2 5" xfId="28250" xr:uid="{00000000-0005-0000-0000-00005B570000}"/>
    <cellStyle name="Standaard 4 3 8 2 3 2 3" xfId="6819" xr:uid="{00000000-0005-0000-0000-00005C570000}"/>
    <cellStyle name="Standaard 4 3 8 2 3 2 3 2" xfId="28253" xr:uid="{00000000-0005-0000-0000-00005D570000}"/>
    <cellStyle name="Standaard 4 3 8 2 3 2 4" xfId="12541" xr:uid="{00000000-0005-0000-0000-00005E570000}"/>
    <cellStyle name="Standaard 4 3 8 2 3 2 4 2" xfId="28254" xr:uid="{00000000-0005-0000-0000-00005F570000}"/>
    <cellStyle name="Standaard 4 3 8 2 3 2 5" xfId="17209" xr:uid="{00000000-0005-0000-0000-000060570000}"/>
    <cellStyle name="Standaard 4 3 8 2 3 2 6" xfId="28249" xr:uid="{00000000-0005-0000-0000-000061570000}"/>
    <cellStyle name="Standaard 4 3 8 2 3 3" xfId="1375" xr:uid="{00000000-0005-0000-0000-000062570000}"/>
    <cellStyle name="Standaard 4 3 8 2 3 3 2" xfId="3706" xr:uid="{00000000-0005-0000-0000-000063570000}"/>
    <cellStyle name="Standaard 4 3 8 2 3 3 2 2" xfId="8373" xr:uid="{00000000-0005-0000-0000-000064570000}"/>
    <cellStyle name="Standaard 4 3 8 2 3 3 2 2 2" xfId="28257" xr:uid="{00000000-0005-0000-0000-000065570000}"/>
    <cellStyle name="Standaard 4 3 8 2 3 3 2 3" xfId="12544" xr:uid="{00000000-0005-0000-0000-000066570000}"/>
    <cellStyle name="Standaard 4 3 8 2 3 3 2 3 2" xfId="28258" xr:uid="{00000000-0005-0000-0000-000067570000}"/>
    <cellStyle name="Standaard 4 3 8 2 3 3 2 4" xfId="17212" xr:uid="{00000000-0005-0000-0000-000068570000}"/>
    <cellStyle name="Standaard 4 3 8 2 3 3 2 5" xfId="28256" xr:uid="{00000000-0005-0000-0000-000069570000}"/>
    <cellStyle name="Standaard 4 3 8 2 3 3 3" xfId="6042" xr:uid="{00000000-0005-0000-0000-00006A570000}"/>
    <cellStyle name="Standaard 4 3 8 2 3 3 3 2" xfId="28259" xr:uid="{00000000-0005-0000-0000-00006B570000}"/>
    <cellStyle name="Standaard 4 3 8 2 3 3 4" xfId="12543" xr:uid="{00000000-0005-0000-0000-00006C570000}"/>
    <cellStyle name="Standaard 4 3 8 2 3 3 4 2" xfId="28260" xr:uid="{00000000-0005-0000-0000-00006D570000}"/>
    <cellStyle name="Standaard 4 3 8 2 3 3 5" xfId="17211" xr:uid="{00000000-0005-0000-0000-00006E570000}"/>
    <cellStyle name="Standaard 4 3 8 2 3 3 6" xfId="28255" xr:uid="{00000000-0005-0000-0000-00006F570000}"/>
    <cellStyle name="Standaard 4 3 8 2 3 4" xfId="2929" xr:uid="{00000000-0005-0000-0000-000070570000}"/>
    <cellStyle name="Standaard 4 3 8 2 3 4 2" xfId="7596" xr:uid="{00000000-0005-0000-0000-000071570000}"/>
    <cellStyle name="Standaard 4 3 8 2 3 4 2 2" xfId="28262" xr:uid="{00000000-0005-0000-0000-000072570000}"/>
    <cellStyle name="Standaard 4 3 8 2 3 4 3" xfId="12545" xr:uid="{00000000-0005-0000-0000-000073570000}"/>
    <cellStyle name="Standaard 4 3 8 2 3 4 3 2" xfId="28263" xr:uid="{00000000-0005-0000-0000-000074570000}"/>
    <cellStyle name="Standaard 4 3 8 2 3 4 4" xfId="17213" xr:uid="{00000000-0005-0000-0000-000075570000}"/>
    <cellStyle name="Standaard 4 3 8 2 3 4 5" xfId="28261" xr:uid="{00000000-0005-0000-0000-000076570000}"/>
    <cellStyle name="Standaard 4 3 8 2 3 5" xfId="5265" xr:uid="{00000000-0005-0000-0000-000077570000}"/>
    <cellStyle name="Standaard 4 3 8 2 3 5 2" xfId="28264" xr:uid="{00000000-0005-0000-0000-000078570000}"/>
    <cellStyle name="Standaard 4 3 8 2 3 6" xfId="12540" xr:uid="{00000000-0005-0000-0000-000079570000}"/>
    <cellStyle name="Standaard 4 3 8 2 3 6 2" xfId="28265" xr:uid="{00000000-0005-0000-0000-00007A570000}"/>
    <cellStyle name="Standaard 4 3 8 2 3 7" xfId="17208" xr:uid="{00000000-0005-0000-0000-00007B570000}"/>
    <cellStyle name="Standaard 4 3 8 2 3 8" xfId="28248" xr:uid="{00000000-0005-0000-0000-00007C570000}"/>
    <cellStyle name="Standaard 4 3 8 2 4" xfId="1764" xr:uid="{00000000-0005-0000-0000-00007D570000}"/>
    <cellStyle name="Standaard 4 3 8 2 4 2" xfId="4095" xr:uid="{00000000-0005-0000-0000-00007E570000}"/>
    <cellStyle name="Standaard 4 3 8 2 4 2 2" xfId="8762" xr:uid="{00000000-0005-0000-0000-00007F570000}"/>
    <cellStyle name="Standaard 4 3 8 2 4 2 2 2" xfId="28268" xr:uid="{00000000-0005-0000-0000-000080570000}"/>
    <cellStyle name="Standaard 4 3 8 2 4 2 3" xfId="12547" xr:uid="{00000000-0005-0000-0000-000081570000}"/>
    <cellStyle name="Standaard 4 3 8 2 4 2 3 2" xfId="28269" xr:uid="{00000000-0005-0000-0000-000082570000}"/>
    <cellStyle name="Standaard 4 3 8 2 4 2 4" xfId="17215" xr:uid="{00000000-0005-0000-0000-000083570000}"/>
    <cellStyle name="Standaard 4 3 8 2 4 2 5" xfId="28267" xr:uid="{00000000-0005-0000-0000-000084570000}"/>
    <cellStyle name="Standaard 4 3 8 2 4 3" xfId="6431" xr:uid="{00000000-0005-0000-0000-000085570000}"/>
    <cellStyle name="Standaard 4 3 8 2 4 3 2" xfId="28270" xr:uid="{00000000-0005-0000-0000-000086570000}"/>
    <cellStyle name="Standaard 4 3 8 2 4 4" xfId="12546" xr:uid="{00000000-0005-0000-0000-000087570000}"/>
    <cellStyle name="Standaard 4 3 8 2 4 4 2" xfId="28271" xr:uid="{00000000-0005-0000-0000-000088570000}"/>
    <cellStyle name="Standaard 4 3 8 2 4 5" xfId="17214" xr:uid="{00000000-0005-0000-0000-000089570000}"/>
    <cellStyle name="Standaard 4 3 8 2 4 6" xfId="28266" xr:uid="{00000000-0005-0000-0000-00008A570000}"/>
    <cellStyle name="Standaard 4 3 8 2 5" xfId="987" xr:uid="{00000000-0005-0000-0000-00008B570000}"/>
    <cellStyle name="Standaard 4 3 8 2 5 2" xfId="3318" xr:uid="{00000000-0005-0000-0000-00008C570000}"/>
    <cellStyle name="Standaard 4 3 8 2 5 2 2" xfId="7985" xr:uid="{00000000-0005-0000-0000-00008D570000}"/>
    <cellStyle name="Standaard 4 3 8 2 5 2 2 2" xfId="28274" xr:uid="{00000000-0005-0000-0000-00008E570000}"/>
    <cellStyle name="Standaard 4 3 8 2 5 2 3" xfId="12549" xr:uid="{00000000-0005-0000-0000-00008F570000}"/>
    <cellStyle name="Standaard 4 3 8 2 5 2 3 2" xfId="28275" xr:uid="{00000000-0005-0000-0000-000090570000}"/>
    <cellStyle name="Standaard 4 3 8 2 5 2 4" xfId="17217" xr:uid="{00000000-0005-0000-0000-000091570000}"/>
    <cellStyle name="Standaard 4 3 8 2 5 2 5" xfId="28273" xr:uid="{00000000-0005-0000-0000-000092570000}"/>
    <cellStyle name="Standaard 4 3 8 2 5 3" xfId="5654" xr:uid="{00000000-0005-0000-0000-000093570000}"/>
    <cellStyle name="Standaard 4 3 8 2 5 3 2" xfId="28276" xr:uid="{00000000-0005-0000-0000-000094570000}"/>
    <cellStyle name="Standaard 4 3 8 2 5 4" xfId="12548" xr:uid="{00000000-0005-0000-0000-000095570000}"/>
    <cellStyle name="Standaard 4 3 8 2 5 4 2" xfId="28277" xr:uid="{00000000-0005-0000-0000-000096570000}"/>
    <cellStyle name="Standaard 4 3 8 2 5 5" xfId="17216" xr:uid="{00000000-0005-0000-0000-000097570000}"/>
    <cellStyle name="Standaard 4 3 8 2 5 6" xfId="28272" xr:uid="{00000000-0005-0000-0000-000098570000}"/>
    <cellStyle name="Standaard 4 3 8 2 6" xfId="2541" xr:uid="{00000000-0005-0000-0000-000099570000}"/>
    <cellStyle name="Standaard 4 3 8 2 6 2" xfId="7208" xr:uid="{00000000-0005-0000-0000-00009A570000}"/>
    <cellStyle name="Standaard 4 3 8 2 6 2 2" xfId="28279" xr:uid="{00000000-0005-0000-0000-00009B570000}"/>
    <cellStyle name="Standaard 4 3 8 2 6 3" xfId="12550" xr:uid="{00000000-0005-0000-0000-00009C570000}"/>
    <cellStyle name="Standaard 4 3 8 2 6 3 2" xfId="28280" xr:uid="{00000000-0005-0000-0000-00009D570000}"/>
    <cellStyle name="Standaard 4 3 8 2 6 4" xfId="17218" xr:uid="{00000000-0005-0000-0000-00009E570000}"/>
    <cellStyle name="Standaard 4 3 8 2 6 5" xfId="28278" xr:uid="{00000000-0005-0000-0000-00009F570000}"/>
    <cellStyle name="Standaard 4 3 8 2 7" xfId="4877" xr:uid="{00000000-0005-0000-0000-0000A0570000}"/>
    <cellStyle name="Standaard 4 3 8 2 7 2" xfId="28281" xr:uid="{00000000-0005-0000-0000-0000A1570000}"/>
    <cellStyle name="Standaard 4 3 8 2 8" xfId="12527" xr:uid="{00000000-0005-0000-0000-0000A2570000}"/>
    <cellStyle name="Standaard 4 3 8 2 8 2" xfId="28282" xr:uid="{00000000-0005-0000-0000-0000A3570000}"/>
    <cellStyle name="Standaard 4 3 8 2 9" xfId="17195" xr:uid="{00000000-0005-0000-0000-0000A4570000}"/>
    <cellStyle name="Standaard 4 3 8 3" xfId="273" xr:uid="{00000000-0005-0000-0000-0000A5570000}"/>
    <cellStyle name="Standaard 4 3 8 3 2" xfId="664" xr:uid="{00000000-0005-0000-0000-0000A6570000}"/>
    <cellStyle name="Standaard 4 3 8 3 2 2" xfId="2222" xr:uid="{00000000-0005-0000-0000-0000A7570000}"/>
    <cellStyle name="Standaard 4 3 8 3 2 2 2" xfId="4553" xr:uid="{00000000-0005-0000-0000-0000A8570000}"/>
    <cellStyle name="Standaard 4 3 8 3 2 2 2 2" xfId="9220" xr:uid="{00000000-0005-0000-0000-0000A9570000}"/>
    <cellStyle name="Standaard 4 3 8 3 2 2 2 2 2" xfId="28287" xr:uid="{00000000-0005-0000-0000-0000AA570000}"/>
    <cellStyle name="Standaard 4 3 8 3 2 2 2 3" xfId="12554" xr:uid="{00000000-0005-0000-0000-0000AB570000}"/>
    <cellStyle name="Standaard 4 3 8 3 2 2 2 3 2" xfId="28288" xr:uid="{00000000-0005-0000-0000-0000AC570000}"/>
    <cellStyle name="Standaard 4 3 8 3 2 2 2 4" xfId="17222" xr:uid="{00000000-0005-0000-0000-0000AD570000}"/>
    <cellStyle name="Standaard 4 3 8 3 2 2 2 5" xfId="28286" xr:uid="{00000000-0005-0000-0000-0000AE570000}"/>
    <cellStyle name="Standaard 4 3 8 3 2 2 3" xfId="6889" xr:uid="{00000000-0005-0000-0000-0000AF570000}"/>
    <cellStyle name="Standaard 4 3 8 3 2 2 3 2" xfId="28289" xr:uid="{00000000-0005-0000-0000-0000B0570000}"/>
    <cellStyle name="Standaard 4 3 8 3 2 2 4" xfId="12553" xr:uid="{00000000-0005-0000-0000-0000B1570000}"/>
    <cellStyle name="Standaard 4 3 8 3 2 2 4 2" xfId="28290" xr:uid="{00000000-0005-0000-0000-0000B2570000}"/>
    <cellStyle name="Standaard 4 3 8 3 2 2 5" xfId="17221" xr:uid="{00000000-0005-0000-0000-0000B3570000}"/>
    <cellStyle name="Standaard 4 3 8 3 2 2 6" xfId="28285" xr:uid="{00000000-0005-0000-0000-0000B4570000}"/>
    <cellStyle name="Standaard 4 3 8 3 2 3" xfId="1445" xr:uid="{00000000-0005-0000-0000-0000B5570000}"/>
    <cellStyle name="Standaard 4 3 8 3 2 3 2" xfId="3776" xr:uid="{00000000-0005-0000-0000-0000B6570000}"/>
    <cellStyle name="Standaard 4 3 8 3 2 3 2 2" xfId="8443" xr:uid="{00000000-0005-0000-0000-0000B7570000}"/>
    <cellStyle name="Standaard 4 3 8 3 2 3 2 2 2" xfId="28293" xr:uid="{00000000-0005-0000-0000-0000B8570000}"/>
    <cellStyle name="Standaard 4 3 8 3 2 3 2 3" xfId="12556" xr:uid="{00000000-0005-0000-0000-0000B9570000}"/>
    <cellStyle name="Standaard 4 3 8 3 2 3 2 3 2" xfId="28294" xr:uid="{00000000-0005-0000-0000-0000BA570000}"/>
    <cellStyle name="Standaard 4 3 8 3 2 3 2 4" xfId="17224" xr:uid="{00000000-0005-0000-0000-0000BB570000}"/>
    <cellStyle name="Standaard 4 3 8 3 2 3 2 5" xfId="28292" xr:uid="{00000000-0005-0000-0000-0000BC570000}"/>
    <cellStyle name="Standaard 4 3 8 3 2 3 3" xfId="6112" xr:uid="{00000000-0005-0000-0000-0000BD570000}"/>
    <cellStyle name="Standaard 4 3 8 3 2 3 3 2" xfId="28295" xr:uid="{00000000-0005-0000-0000-0000BE570000}"/>
    <cellStyle name="Standaard 4 3 8 3 2 3 4" xfId="12555" xr:uid="{00000000-0005-0000-0000-0000BF570000}"/>
    <cellStyle name="Standaard 4 3 8 3 2 3 4 2" xfId="28296" xr:uid="{00000000-0005-0000-0000-0000C0570000}"/>
    <cellStyle name="Standaard 4 3 8 3 2 3 5" xfId="17223" xr:uid="{00000000-0005-0000-0000-0000C1570000}"/>
    <cellStyle name="Standaard 4 3 8 3 2 3 6" xfId="28291" xr:uid="{00000000-0005-0000-0000-0000C2570000}"/>
    <cellStyle name="Standaard 4 3 8 3 2 4" xfId="2999" xr:uid="{00000000-0005-0000-0000-0000C3570000}"/>
    <cellStyle name="Standaard 4 3 8 3 2 4 2" xfId="7666" xr:uid="{00000000-0005-0000-0000-0000C4570000}"/>
    <cellStyle name="Standaard 4 3 8 3 2 4 2 2" xfId="28298" xr:uid="{00000000-0005-0000-0000-0000C5570000}"/>
    <cellStyle name="Standaard 4 3 8 3 2 4 3" xfId="12557" xr:uid="{00000000-0005-0000-0000-0000C6570000}"/>
    <cellStyle name="Standaard 4 3 8 3 2 4 3 2" xfId="28299" xr:uid="{00000000-0005-0000-0000-0000C7570000}"/>
    <cellStyle name="Standaard 4 3 8 3 2 4 4" xfId="17225" xr:uid="{00000000-0005-0000-0000-0000C8570000}"/>
    <cellStyle name="Standaard 4 3 8 3 2 4 5" xfId="28297" xr:uid="{00000000-0005-0000-0000-0000C9570000}"/>
    <cellStyle name="Standaard 4 3 8 3 2 5" xfId="5335" xr:uid="{00000000-0005-0000-0000-0000CA570000}"/>
    <cellStyle name="Standaard 4 3 8 3 2 5 2" xfId="28300" xr:uid="{00000000-0005-0000-0000-0000CB570000}"/>
    <cellStyle name="Standaard 4 3 8 3 2 6" xfId="12552" xr:uid="{00000000-0005-0000-0000-0000CC570000}"/>
    <cellStyle name="Standaard 4 3 8 3 2 6 2" xfId="28301" xr:uid="{00000000-0005-0000-0000-0000CD570000}"/>
    <cellStyle name="Standaard 4 3 8 3 2 7" xfId="17220" xr:uid="{00000000-0005-0000-0000-0000CE570000}"/>
    <cellStyle name="Standaard 4 3 8 3 2 8" xfId="28284" xr:uid="{00000000-0005-0000-0000-0000CF570000}"/>
    <cellStyle name="Standaard 4 3 8 3 3" xfId="1834" xr:uid="{00000000-0005-0000-0000-0000D0570000}"/>
    <cellStyle name="Standaard 4 3 8 3 3 2" xfId="4165" xr:uid="{00000000-0005-0000-0000-0000D1570000}"/>
    <cellStyle name="Standaard 4 3 8 3 3 2 2" xfId="8832" xr:uid="{00000000-0005-0000-0000-0000D2570000}"/>
    <cellStyle name="Standaard 4 3 8 3 3 2 2 2" xfId="28304" xr:uid="{00000000-0005-0000-0000-0000D3570000}"/>
    <cellStyle name="Standaard 4 3 8 3 3 2 3" xfId="12559" xr:uid="{00000000-0005-0000-0000-0000D4570000}"/>
    <cellStyle name="Standaard 4 3 8 3 3 2 3 2" xfId="28305" xr:uid="{00000000-0005-0000-0000-0000D5570000}"/>
    <cellStyle name="Standaard 4 3 8 3 3 2 4" xfId="17227" xr:uid="{00000000-0005-0000-0000-0000D6570000}"/>
    <cellStyle name="Standaard 4 3 8 3 3 2 5" xfId="28303" xr:uid="{00000000-0005-0000-0000-0000D7570000}"/>
    <cellStyle name="Standaard 4 3 8 3 3 3" xfId="6501" xr:uid="{00000000-0005-0000-0000-0000D8570000}"/>
    <cellStyle name="Standaard 4 3 8 3 3 3 2" xfId="28306" xr:uid="{00000000-0005-0000-0000-0000D9570000}"/>
    <cellStyle name="Standaard 4 3 8 3 3 4" xfId="12558" xr:uid="{00000000-0005-0000-0000-0000DA570000}"/>
    <cellStyle name="Standaard 4 3 8 3 3 4 2" xfId="28307" xr:uid="{00000000-0005-0000-0000-0000DB570000}"/>
    <cellStyle name="Standaard 4 3 8 3 3 5" xfId="17226" xr:uid="{00000000-0005-0000-0000-0000DC570000}"/>
    <cellStyle name="Standaard 4 3 8 3 3 6" xfId="28302" xr:uid="{00000000-0005-0000-0000-0000DD570000}"/>
    <cellStyle name="Standaard 4 3 8 3 4" xfId="1057" xr:uid="{00000000-0005-0000-0000-0000DE570000}"/>
    <cellStyle name="Standaard 4 3 8 3 4 2" xfId="3388" xr:uid="{00000000-0005-0000-0000-0000DF570000}"/>
    <cellStyle name="Standaard 4 3 8 3 4 2 2" xfId="8055" xr:uid="{00000000-0005-0000-0000-0000E0570000}"/>
    <cellStyle name="Standaard 4 3 8 3 4 2 2 2" xfId="28310" xr:uid="{00000000-0005-0000-0000-0000E1570000}"/>
    <cellStyle name="Standaard 4 3 8 3 4 2 3" xfId="12561" xr:uid="{00000000-0005-0000-0000-0000E2570000}"/>
    <cellStyle name="Standaard 4 3 8 3 4 2 3 2" xfId="28311" xr:uid="{00000000-0005-0000-0000-0000E3570000}"/>
    <cellStyle name="Standaard 4 3 8 3 4 2 4" xfId="17229" xr:uid="{00000000-0005-0000-0000-0000E4570000}"/>
    <cellStyle name="Standaard 4 3 8 3 4 2 5" xfId="28309" xr:uid="{00000000-0005-0000-0000-0000E5570000}"/>
    <cellStyle name="Standaard 4 3 8 3 4 3" xfId="5724" xr:uid="{00000000-0005-0000-0000-0000E6570000}"/>
    <cellStyle name="Standaard 4 3 8 3 4 3 2" xfId="28312" xr:uid="{00000000-0005-0000-0000-0000E7570000}"/>
    <cellStyle name="Standaard 4 3 8 3 4 4" xfId="12560" xr:uid="{00000000-0005-0000-0000-0000E8570000}"/>
    <cellStyle name="Standaard 4 3 8 3 4 4 2" xfId="28313" xr:uid="{00000000-0005-0000-0000-0000E9570000}"/>
    <cellStyle name="Standaard 4 3 8 3 4 5" xfId="17228" xr:uid="{00000000-0005-0000-0000-0000EA570000}"/>
    <cellStyle name="Standaard 4 3 8 3 4 6" xfId="28308" xr:uid="{00000000-0005-0000-0000-0000EB570000}"/>
    <cellStyle name="Standaard 4 3 8 3 5" xfId="2611" xr:uid="{00000000-0005-0000-0000-0000EC570000}"/>
    <cellStyle name="Standaard 4 3 8 3 5 2" xfId="7278" xr:uid="{00000000-0005-0000-0000-0000ED570000}"/>
    <cellStyle name="Standaard 4 3 8 3 5 2 2" xfId="28315" xr:uid="{00000000-0005-0000-0000-0000EE570000}"/>
    <cellStyle name="Standaard 4 3 8 3 5 3" xfId="12562" xr:uid="{00000000-0005-0000-0000-0000EF570000}"/>
    <cellStyle name="Standaard 4 3 8 3 5 3 2" xfId="28316" xr:uid="{00000000-0005-0000-0000-0000F0570000}"/>
    <cellStyle name="Standaard 4 3 8 3 5 4" xfId="17230" xr:uid="{00000000-0005-0000-0000-0000F1570000}"/>
    <cellStyle name="Standaard 4 3 8 3 5 5" xfId="28314" xr:uid="{00000000-0005-0000-0000-0000F2570000}"/>
    <cellStyle name="Standaard 4 3 8 3 6" xfId="4947" xr:uid="{00000000-0005-0000-0000-0000F3570000}"/>
    <cellStyle name="Standaard 4 3 8 3 6 2" xfId="28317" xr:uid="{00000000-0005-0000-0000-0000F4570000}"/>
    <cellStyle name="Standaard 4 3 8 3 7" xfId="12551" xr:uid="{00000000-0005-0000-0000-0000F5570000}"/>
    <cellStyle name="Standaard 4 3 8 3 7 2" xfId="28318" xr:uid="{00000000-0005-0000-0000-0000F6570000}"/>
    <cellStyle name="Standaard 4 3 8 3 8" xfId="17219" xr:uid="{00000000-0005-0000-0000-0000F7570000}"/>
    <cellStyle name="Standaard 4 3 8 3 9" xfId="28283" xr:uid="{00000000-0005-0000-0000-0000F8570000}"/>
    <cellStyle name="Standaard 4 3 8 4" xfId="470" xr:uid="{00000000-0005-0000-0000-0000F9570000}"/>
    <cellStyle name="Standaard 4 3 8 4 2" xfId="2028" xr:uid="{00000000-0005-0000-0000-0000FA570000}"/>
    <cellStyle name="Standaard 4 3 8 4 2 2" xfId="4359" xr:uid="{00000000-0005-0000-0000-0000FB570000}"/>
    <cellStyle name="Standaard 4 3 8 4 2 2 2" xfId="9026" xr:uid="{00000000-0005-0000-0000-0000FC570000}"/>
    <cellStyle name="Standaard 4 3 8 4 2 2 2 2" xfId="28322" xr:uid="{00000000-0005-0000-0000-0000FD570000}"/>
    <cellStyle name="Standaard 4 3 8 4 2 2 3" xfId="12565" xr:uid="{00000000-0005-0000-0000-0000FE570000}"/>
    <cellStyle name="Standaard 4 3 8 4 2 2 3 2" xfId="28323" xr:uid="{00000000-0005-0000-0000-0000FF570000}"/>
    <cellStyle name="Standaard 4 3 8 4 2 2 4" xfId="17233" xr:uid="{00000000-0005-0000-0000-000000580000}"/>
    <cellStyle name="Standaard 4 3 8 4 2 2 5" xfId="28321" xr:uid="{00000000-0005-0000-0000-000001580000}"/>
    <cellStyle name="Standaard 4 3 8 4 2 3" xfId="6695" xr:uid="{00000000-0005-0000-0000-000002580000}"/>
    <cellStyle name="Standaard 4 3 8 4 2 3 2" xfId="28324" xr:uid="{00000000-0005-0000-0000-000003580000}"/>
    <cellStyle name="Standaard 4 3 8 4 2 4" xfId="12564" xr:uid="{00000000-0005-0000-0000-000004580000}"/>
    <cellStyle name="Standaard 4 3 8 4 2 4 2" xfId="28325" xr:uid="{00000000-0005-0000-0000-000005580000}"/>
    <cellStyle name="Standaard 4 3 8 4 2 5" xfId="17232" xr:uid="{00000000-0005-0000-0000-000006580000}"/>
    <cellStyle name="Standaard 4 3 8 4 2 6" xfId="28320" xr:uid="{00000000-0005-0000-0000-000007580000}"/>
    <cellStyle name="Standaard 4 3 8 4 3" xfId="1251" xr:uid="{00000000-0005-0000-0000-000008580000}"/>
    <cellStyle name="Standaard 4 3 8 4 3 2" xfId="3582" xr:uid="{00000000-0005-0000-0000-000009580000}"/>
    <cellStyle name="Standaard 4 3 8 4 3 2 2" xfId="8249" xr:uid="{00000000-0005-0000-0000-00000A580000}"/>
    <cellStyle name="Standaard 4 3 8 4 3 2 2 2" xfId="28328" xr:uid="{00000000-0005-0000-0000-00000B580000}"/>
    <cellStyle name="Standaard 4 3 8 4 3 2 3" xfId="12567" xr:uid="{00000000-0005-0000-0000-00000C580000}"/>
    <cellStyle name="Standaard 4 3 8 4 3 2 3 2" xfId="28329" xr:uid="{00000000-0005-0000-0000-00000D580000}"/>
    <cellStyle name="Standaard 4 3 8 4 3 2 4" xfId="17235" xr:uid="{00000000-0005-0000-0000-00000E580000}"/>
    <cellStyle name="Standaard 4 3 8 4 3 2 5" xfId="28327" xr:uid="{00000000-0005-0000-0000-00000F580000}"/>
    <cellStyle name="Standaard 4 3 8 4 3 3" xfId="5918" xr:uid="{00000000-0005-0000-0000-000010580000}"/>
    <cellStyle name="Standaard 4 3 8 4 3 3 2" xfId="28330" xr:uid="{00000000-0005-0000-0000-000011580000}"/>
    <cellStyle name="Standaard 4 3 8 4 3 4" xfId="12566" xr:uid="{00000000-0005-0000-0000-000012580000}"/>
    <cellStyle name="Standaard 4 3 8 4 3 4 2" xfId="28331" xr:uid="{00000000-0005-0000-0000-000013580000}"/>
    <cellStyle name="Standaard 4 3 8 4 3 5" xfId="17234" xr:uid="{00000000-0005-0000-0000-000014580000}"/>
    <cellStyle name="Standaard 4 3 8 4 3 6" xfId="28326" xr:uid="{00000000-0005-0000-0000-000015580000}"/>
    <cellStyle name="Standaard 4 3 8 4 4" xfId="2805" xr:uid="{00000000-0005-0000-0000-000016580000}"/>
    <cellStyle name="Standaard 4 3 8 4 4 2" xfId="7472" xr:uid="{00000000-0005-0000-0000-000017580000}"/>
    <cellStyle name="Standaard 4 3 8 4 4 2 2" xfId="28333" xr:uid="{00000000-0005-0000-0000-000018580000}"/>
    <cellStyle name="Standaard 4 3 8 4 4 3" xfId="12568" xr:uid="{00000000-0005-0000-0000-000019580000}"/>
    <cellStyle name="Standaard 4 3 8 4 4 3 2" xfId="28334" xr:uid="{00000000-0005-0000-0000-00001A580000}"/>
    <cellStyle name="Standaard 4 3 8 4 4 4" xfId="17236" xr:uid="{00000000-0005-0000-0000-00001B580000}"/>
    <cellStyle name="Standaard 4 3 8 4 4 5" xfId="28332" xr:uid="{00000000-0005-0000-0000-00001C580000}"/>
    <cellStyle name="Standaard 4 3 8 4 5" xfId="5141" xr:uid="{00000000-0005-0000-0000-00001D580000}"/>
    <cellStyle name="Standaard 4 3 8 4 5 2" xfId="28335" xr:uid="{00000000-0005-0000-0000-00001E580000}"/>
    <cellStyle name="Standaard 4 3 8 4 6" xfId="12563" xr:uid="{00000000-0005-0000-0000-00001F580000}"/>
    <cellStyle name="Standaard 4 3 8 4 6 2" xfId="28336" xr:uid="{00000000-0005-0000-0000-000020580000}"/>
    <cellStyle name="Standaard 4 3 8 4 7" xfId="17231" xr:uid="{00000000-0005-0000-0000-000021580000}"/>
    <cellStyle name="Standaard 4 3 8 4 8" xfId="28319" xr:uid="{00000000-0005-0000-0000-000022580000}"/>
    <cellStyle name="Standaard 4 3 8 5" xfId="1640" xr:uid="{00000000-0005-0000-0000-000023580000}"/>
    <cellStyle name="Standaard 4 3 8 5 2" xfId="3971" xr:uid="{00000000-0005-0000-0000-000024580000}"/>
    <cellStyle name="Standaard 4 3 8 5 2 2" xfId="8638" xr:uid="{00000000-0005-0000-0000-000025580000}"/>
    <cellStyle name="Standaard 4 3 8 5 2 2 2" xfId="28339" xr:uid="{00000000-0005-0000-0000-000026580000}"/>
    <cellStyle name="Standaard 4 3 8 5 2 3" xfId="12570" xr:uid="{00000000-0005-0000-0000-000027580000}"/>
    <cellStyle name="Standaard 4 3 8 5 2 3 2" xfId="28340" xr:uid="{00000000-0005-0000-0000-000028580000}"/>
    <cellStyle name="Standaard 4 3 8 5 2 4" xfId="17238" xr:uid="{00000000-0005-0000-0000-000029580000}"/>
    <cellStyle name="Standaard 4 3 8 5 2 5" xfId="28338" xr:uid="{00000000-0005-0000-0000-00002A580000}"/>
    <cellStyle name="Standaard 4 3 8 5 3" xfId="6307" xr:uid="{00000000-0005-0000-0000-00002B580000}"/>
    <cellStyle name="Standaard 4 3 8 5 3 2" xfId="28341" xr:uid="{00000000-0005-0000-0000-00002C580000}"/>
    <cellStyle name="Standaard 4 3 8 5 4" xfId="12569" xr:uid="{00000000-0005-0000-0000-00002D580000}"/>
    <cellStyle name="Standaard 4 3 8 5 4 2" xfId="28342" xr:uid="{00000000-0005-0000-0000-00002E580000}"/>
    <cellStyle name="Standaard 4 3 8 5 5" xfId="17237" xr:uid="{00000000-0005-0000-0000-00002F580000}"/>
    <cellStyle name="Standaard 4 3 8 5 6" xfId="28337" xr:uid="{00000000-0005-0000-0000-000030580000}"/>
    <cellStyle name="Standaard 4 3 8 6" xfId="863" xr:uid="{00000000-0005-0000-0000-000031580000}"/>
    <cellStyle name="Standaard 4 3 8 6 2" xfId="3194" xr:uid="{00000000-0005-0000-0000-000032580000}"/>
    <cellStyle name="Standaard 4 3 8 6 2 2" xfId="7861" xr:uid="{00000000-0005-0000-0000-000033580000}"/>
    <cellStyle name="Standaard 4 3 8 6 2 2 2" xfId="28345" xr:uid="{00000000-0005-0000-0000-000034580000}"/>
    <cellStyle name="Standaard 4 3 8 6 2 3" xfId="12572" xr:uid="{00000000-0005-0000-0000-000035580000}"/>
    <cellStyle name="Standaard 4 3 8 6 2 3 2" xfId="28346" xr:uid="{00000000-0005-0000-0000-000036580000}"/>
    <cellStyle name="Standaard 4 3 8 6 2 4" xfId="17240" xr:uid="{00000000-0005-0000-0000-000037580000}"/>
    <cellStyle name="Standaard 4 3 8 6 2 5" xfId="28344" xr:uid="{00000000-0005-0000-0000-000038580000}"/>
    <cellStyle name="Standaard 4 3 8 6 3" xfId="5530" xr:uid="{00000000-0005-0000-0000-000039580000}"/>
    <cellStyle name="Standaard 4 3 8 6 3 2" xfId="28347" xr:uid="{00000000-0005-0000-0000-00003A580000}"/>
    <cellStyle name="Standaard 4 3 8 6 4" xfId="12571" xr:uid="{00000000-0005-0000-0000-00003B580000}"/>
    <cellStyle name="Standaard 4 3 8 6 4 2" xfId="28348" xr:uid="{00000000-0005-0000-0000-00003C580000}"/>
    <cellStyle name="Standaard 4 3 8 6 5" xfId="17239" xr:uid="{00000000-0005-0000-0000-00003D580000}"/>
    <cellStyle name="Standaard 4 3 8 6 6" xfId="28343" xr:uid="{00000000-0005-0000-0000-00003E580000}"/>
    <cellStyle name="Standaard 4 3 8 7" xfId="2417" xr:uid="{00000000-0005-0000-0000-00003F580000}"/>
    <cellStyle name="Standaard 4 3 8 7 2" xfId="7084" xr:uid="{00000000-0005-0000-0000-000040580000}"/>
    <cellStyle name="Standaard 4 3 8 7 2 2" xfId="28350" xr:uid="{00000000-0005-0000-0000-000041580000}"/>
    <cellStyle name="Standaard 4 3 8 7 3" xfId="12573" xr:uid="{00000000-0005-0000-0000-000042580000}"/>
    <cellStyle name="Standaard 4 3 8 7 3 2" xfId="28351" xr:uid="{00000000-0005-0000-0000-000043580000}"/>
    <cellStyle name="Standaard 4 3 8 7 4" xfId="17241" xr:uid="{00000000-0005-0000-0000-000044580000}"/>
    <cellStyle name="Standaard 4 3 8 7 5" xfId="28349" xr:uid="{00000000-0005-0000-0000-000045580000}"/>
    <cellStyle name="Standaard 4 3 8 8" xfId="4778" xr:uid="{00000000-0005-0000-0000-000046580000}"/>
    <cellStyle name="Standaard 4 3 8 8 2" xfId="28352" xr:uid="{00000000-0005-0000-0000-000047580000}"/>
    <cellStyle name="Standaard 4 3 8 9" xfId="12526" xr:uid="{00000000-0005-0000-0000-000048580000}"/>
    <cellStyle name="Standaard 4 3 8 9 2" xfId="28353" xr:uid="{00000000-0005-0000-0000-000049580000}"/>
    <cellStyle name="Standaard 4 3 9" xfId="113" xr:uid="{00000000-0005-0000-0000-00004A580000}"/>
    <cellStyle name="Standaard 4 3 9 10" xfId="28354" xr:uid="{00000000-0005-0000-0000-00004B580000}"/>
    <cellStyle name="Standaard 4 3 9 2" xfId="307" xr:uid="{00000000-0005-0000-0000-00004C580000}"/>
    <cellStyle name="Standaard 4 3 9 2 2" xfId="698" xr:uid="{00000000-0005-0000-0000-00004D580000}"/>
    <cellStyle name="Standaard 4 3 9 2 2 2" xfId="2256" xr:uid="{00000000-0005-0000-0000-00004E580000}"/>
    <cellStyle name="Standaard 4 3 9 2 2 2 2" xfId="4587" xr:uid="{00000000-0005-0000-0000-00004F580000}"/>
    <cellStyle name="Standaard 4 3 9 2 2 2 2 2" xfId="9254" xr:uid="{00000000-0005-0000-0000-000050580000}"/>
    <cellStyle name="Standaard 4 3 9 2 2 2 2 2 2" xfId="28359" xr:uid="{00000000-0005-0000-0000-000051580000}"/>
    <cellStyle name="Standaard 4 3 9 2 2 2 2 3" xfId="12578" xr:uid="{00000000-0005-0000-0000-000052580000}"/>
    <cellStyle name="Standaard 4 3 9 2 2 2 2 3 2" xfId="28360" xr:uid="{00000000-0005-0000-0000-000053580000}"/>
    <cellStyle name="Standaard 4 3 9 2 2 2 2 4" xfId="17246" xr:uid="{00000000-0005-0000-0000-000054580000}"/>
    <cellStyle name="Standaard 4 3 9 2 2 2 2 5" xfId="28358" xr:uid="{00000000-0005-0000-0000-000055580000}"/>
    <cellStyle name="Standaard 4 3 9 2 2 2 3" xfId="6923" xr:uid="{00000000-0005-0000-0000-000056580000}"/>
    <cellStyle name="Standaard 4 3 9 2 2 2 3 2" xfId="28361" xr:uid="{00000000-0005-0000-0000-000057580000}"/>
    <cellStyle name="Standaard 4 3 9 2 2 2 4" xfId="12577" xr:uid="{00000000-0005-0000-0000-000058580000}"/>
    <cellStyle name="Standaard 4 3 9 2 2 2 4 2" xfId="28362" xr:uid="{00000000-0005-0000-0000-000059580000}"/>
    <cellStyle name="Standaard 4 3 9 2 2 2 5" xfId="17245" xr:uid="{00000000-0005-0000-0000-00005A580000}"/>
    <cellStyle name="Standaard 4 3 9 2 2 2 6" xfId="28357" xr:uid="{00000000-0005-0000-0000-00005B580000}"/>
    <cellStyle name="Standaard 4 3 9 2 2 3" xfId="1479" xr:uid="{00000000-0005-0000-0000-00005C580000}"/>
    <cellStyle name="Standaard 4 3 9 2 2 3 2" xfId="3810" xr:uid="{00000000-0005-0000-0000-00005D580000}"/>
    <cellStyle name="Standaard 4 3 9 2 2 3 2 2" xfId="8477" xr:uid="{00000000-0005-0000-0000-00005E580000}"/>
    <cellStyle name="Standaard 4 3 9 2 2 3 2 2 2" xfId="28365" xr:uid="{00000000-0005-0000-0000-00005F580000}"/>
    <cellStyle name="Standaard 4 3 9 2 2 3 2 3" xfId="12580" xr:uid="{00000000-0005-0000-0000-000060580000}"/>
    <cellStyle name="Standaard 4 3 9 2 2 3 2 3 2" xfId="28366" xr:uid="{00000000-0005-0000-0000-000061580000}"/>
    <cellStyle name="Standaard 4 3 9 2 2 3 2 4" xfId="17248" xr:uid="{00000000-0005-0000-0000-000062580000}"/>
    <cellStyle name="Standaard 4 3 9 2 2 3 2 5" xfId="28364" xr:uid="{00000000-0005-0000-0000-000063580000}"/>
    <cellStyle name="Standaard 4 3 9 2 2 3 3" xfId="6146" xr:uid="{00000000-0005-0000-0000-000064580000}"/>
    <cellStyle name="Standaard 4 3 9 2 2 3 3 2" xfId="28367" xr:uid="{00000000-0005-0000-0000-000065580000}"/>
    <cellStyle name="Standaard 4 3 9 2 2 3 4" xfId="12579" xr:uid="{00000000-0005-0000-0000-000066580000}"/>
    <cellStyle name="Standaard 4 3 9 2 2 3 4 2" xfId="28368" xr:uid="{00000000-0005-0000-0000-000067580000}"/>
    <cellStyle name="Standaard 4 3 9 2 2 3 5" xfId="17247" xr:uid="{00000000-0005-0000-0000-000068580000}"/>
    <cellStyle name="Standaard 4 3 9 2 2 3 6" xfId="28363" xr:uid="{00000000-0005-0000-0000-000069580000}"/>
    <cellStyle name="Standaard 4 3 9 2 2 4" xfId="3033" xr:uid="{00000000-0005-0000-0000-00006A580000}"/>
    <cellStyle name="Standaard 4 3 9 2 2 4 2" xfId="7700" xr:uid="{00000000-0005-0000-0000-00006B580000}"/>
    <cellStyle name="Standaard 4 3 9 2 2 4 2 2" xfId="28370" xr:uid="{00000000-0005-0000-0000-00006C580000}"/>
    <cellStyle name="Standaard 4 3 9 2 2 4 3" xfId="12581" xr:uid="{00000000-0005-0000-0000-00006D580000}"/>
    <cellStyle name="Standaard 4 3 9 2 2 4 3 2" xfId="28371" xr:uid="{00000000-0005-0000-0000-00006E580000}"/>
    <cellStyle name="Standaard 4 3 9 2 2 4 4" xfId="17249" xr:uid="{00000000-0005-0000-0000-00006F580000}"/>
    <cellStyle name="Standaard 4 3 9 2 2 4 5" xfId="28369" xr:uid="{00000000-0005-0000-0000-000070580000}"/>
    <cellStyle name="Standaard 4 3 9 2 2 5" xfId="5369" xr:uid="{00000000-0005-0000-0000-000071580000}"/>
    <cellStyle name="Standaard 4 3 9 2 2 5 2" xfId="28372" xr:uid="{00000000-0005-0000-0000-000072580000}"/>
    <cellStyle name="Standaard 4 3 9 2 2 6" xfId="12576" xr:uid="{00000000-0005-0000-0000-000073580000}"/>
    <cellStyle name="Standaard 4 3 9 2 2 6 2" xfId="28373" xr:uid="{00000000-0005-0000-0000-000074580000}"/>
    <cellStyle name="Standaard 4 3 9 2 2 7" xfId="17244" xr:uid="{00000000-0005-0000-0000-000075580000}"/>
    <cellStyle name="Standaard 4 3 9 2 2 8" xfId="28356" xr:uid="{00000000-0005-0000-0000-000076580000}"/>
    <cellStyle name="Standaard 4 3 9 2 3" xfId="1868" xr:uid="{00000000-0005-0000-0000-000077580000}"/>
    <cellStyle name="Standaard 4 3 9 2 3 2" xfId="4199" xr:uid="{00000000-0005-0000-0000-000078580000}"/>
    <cellStyle name="Standaard 4 3 9 2 3 2 2" xfId="8866" xr:uid="{00000000-0005-0000-0000-000079580000}"/>
    <cellStyle name="Standaard 4 3 9 2 3 2 2 2" xfId="28376" xr:uid="{00000000-0005-0000-0000-00007A580000}"/>
    <cellStyle name="Standaard 4 3 9 2 3 2 3" xfId="12583" xr:uid="{00000000-0005-0000-0000-00007B580000}"/>
    <cellStyle name="Standaard 4 3 9 2 3 2 3 2" xfId="28377" xr:uid="{00000000-0005-0000-0000-00007C580000}"/>
    <cellStyle name="Standaard 4 3 9 2 3 2 4" xfId="17251" xr:uid="{00000000-0005-0000-0000-00007D580000}"/>
    <cellStyle name="Standaard 4 3 9 2 3 2 5" xfId="28375" xr:uid="{00000000-0005-0000-0000-00007E580000}"/>
    <cellStyle name="Standaard 4 3 9 2 3 3" xfId="6535" xr:uid="{00000000-0005-0000-0000-00007F580000}"/>
    <cellStyle name="Standaard 4 3 9 2 3 3 2" xfId="28378" xr:uid="{00000000-0005-0000-0000-000080580000}"/>
    <cellStyle name="Standaard 4 3 9 2 3 4" xfId="12582" xr:uid="{00000000-0005-0000-0000-000081580000}"/>
    <cellStyle name="Standaard 4 3 9 2 3 4 2" xfId="28379" xr:uid="{00000000-0005-0000-0000-000082580000}"/>
    <cellStyle name="Standaard 4 3 9 2 3 5" xfId="17250" xr:uid="{00000000-0005-0000-0000-000083580000}"/>
    <cellStyle name="Standaard 4 3 9 2 3 6" xfId="28374" xr:uid="{00000000-0005-0000-0000-000084580000}"/>
    <cellStyle name="Standaard 4 3 9 2 4" xfId="1091" xr:uid="{00000000-0005-0000-0000-000085580000}"/>
    <cellStyle name="Standaard 4 3 9 2 4 2" xfId="3422" xr:uid="{00000000-0005-0000-0000-000086580000}"/>
    <cellStyle name="Standaard 4 3 9 2 4 2 2" xfId="8089" xr:uid="{00000000-0005-0000-0000-000087580000}"/>
    <cellStyle name="Standaard 4 3 9 2 4 2 2 2" xfId="28382" xr:uid="{00000000-0005-0000-0000-000088580000}"/>
    <cellStyle name="Standaard 4 3 9 2 4 2 3" xfId="12585" xr:uid="{00000000-0005-0000-0000-000089580000}"/>
    <cellStyle name="Standaard 4 3 9 2 4 2 3 2" xfId="28383" xr:uid="{00000000-0005-0000-0000-00008A580000}"/>
    <cellStyle name="Standaard 4 3 9 2 4 2 4" xfId="17253" xr:uid="{00000000-0005-0000-0000-00008B580000}"/>
    <cellStyle name="Standaard 4 3 9 2 4 2 5" xfId="28381" xr:uid="{00000000-0005-0000-0000-00008C580000}"/>
    <cellStyle name="Standaard 4 3 9 2 4 3" xfId="5758" xr:uid="{00000000-0005-0000-0000-00008D580000}"/>
    <cellStyle name="Standaard 4 3 9 2 4 3 2" xfId="28384" xr:uid="{00000000-0005-0000-0000-00008E580000}"/>
    <cellStyle name="Standaard 4 3 9 2 4 4" xfId="12584" xr:uid="{00000000-0005-0000-0000-00008F580000}"/>
    <cellStyle name="Standaard 4 3 9 2 4 4 2" xfId="28385" xr:uid="{00000000-0005-0000-0000-000090580000}"/>
    <cellStyle name="Standaard 4 3 9 2 4 5" xfId="17252" xr:uid="{00000000-0005-0000-0000-000091580000}"/>
    <cellStyle name="Standaard 4 3 9 2 4 6" xfId="28380" xr:uid="{00000000-0005-0000-0000-000092580000}"/>
    <cellStyle name="Standaard 4 3 9 2 5" xfId="2645" xr:uid="{00000000-0005-0000-0000-000093580000}"/>
    <cellStyle name="Standaard 4 3 9 2 5 2" xfId="7312" xr:uid="{00000000-0005-0000-0000-000094580000}"/>
    <cellStyle name="Standaard 4 3 9 2 5 2 2" xfId="28387" xr:uid="{00000000-0005-0000-0000-000095580000}"/>
    <cellStyle name="Standaard 4 3 9 2 5 3" xfId="12586" xr:uid="{00000000-0005-0000-0000-000096580000}"/>
    <cellStyle name="Standaard 4 3 9 2 5 3 2" xfId="28388" xr:uid="{00000000-0005-0000-0000-000097580000}"/>
    <cellStyle name="Standaard 4 3 9 2 5 4" xfId="17254" xr:uid="{00000000-0005-0000-0000-000098580000}"/>
    <cellStyle name="Standaard 4 3 9 2 5 5" xfId="28386" xr:uid="{00000000-0005-0000-0000-000099580000}"/>
    <cellStyle name="Standaard 4 3 9 2 6" xfId="4981" xr:uid="{00000000-0005-0000-0000-00009A580000}"/>
    <cellStyle name="Standaard 4 3 9 2 6 2" xfId="28389" xr:uid="{00000000-0005-0000-0000-00009B580000}"/>
    <cellStyle name="Standaard 4 3 9 2 7" xfId="12575" xr:uid="{00000000-0005-0000-0000-00009C580000}"/>
    <cellStyle name="Standaard 4 3 9 2 7 2" xfId="28390" xr:uid="{00000000-0005-0000-0000-00009D580000}"/>
    <cellStyle name="Standaard 4 3 9 2 8" xfId="17243" xr:uid="{00000000-0005-0000-0000-00009E580000}"/>
    <cellStyle name="Standaard 4 3 9 2 9" xfId="28355" xr:uid="{00000000-0005-0000-0000-00009F580000}"/>
    <cellStyle name="Standaard 4 3 9 3" xfId="504" xr:uid="{00000000-0005-0000-0000-0000A0580000}"/>
    <cellStyle name="Standaard 4 3 9 3 2" xfId="2062" xr:uid="{00000000-0005-0000-0000-0000A1580000}"/>
    <cellStyle name="Standaard 4 3 9 3 2 2" xfId="4393" xr:uid="{00000000-0005-0000-0000-0000A2580000}"/>
    <cellStyle name="Standaard 4 3 9 3 2 2 2" xfId="9060" xr:uid="{00000000-0005-0000-0000-0000A3580000}"/>
    <cellStyle name="Standaard 4 3 9 3 2 2 2 2" xfId="28394" xr:uid="{00000000-0005-0000-0000-0000A4580000}"/>
    <cellStyle name="Standaard 4 3 9 3 2 2 3" xfId="12589" xr:uid="{00000000-0005-0000-0000-0000A5580000}"/>
    <cellStyle name="Standaard 4 3 9 3 2 2 3 2" xfId="28395" xr:uid="{00000000-0005-0000-0000-0000A6580000}"/>
    <cellStyle name="Standaard 4 3 9 3 2 2 4" xfId="17257" xr:uid="{00000000-0005-0000-0000-0000A7580000}"/>
    <cellStyle name="Standaard 4 3 9 3 2 2 5" xfId="28393" xr:uid="{00000000-0005-0000-0000-0000A8580000}"/>
    <cellStyle name="Standaard 4 3 9 3 2 3" xfId="6729" xr:uid="{00000000-0005-0000-0000-0000A9580000}"/>
    <cellStyle name="Standaard 4 3 9 3 2 3 2" xfId="28396" xr:uid="{00000000-0005-0000-0000-0000AA580000}"/>
    <cellStyle name="Standaard 4 3 9 3 2 4" xfId="12588" xr:uid="{00000000-0005-0000-0000-0000AB580000}"/>
    <cellStyle name="Standaard 4 3 9 3 2 4 2" xfId="28397" xr:uid="{00000000-0005-0000-0000-0000AC580000}"/>
    <cellStyle name="Standaard 4 3 9 3 2 5" xfId="17256" xr:uid="{00000000-0005-0000-0000-0000AD580000}"/>
    <cellStyle name="Standaard 4 3 9 3 2 6" xfId="28392" xr:uid="{00000000-0005-0000-0000-0000AE580000}"/>
    <cellStyle name="Standaard 4 3 9 3 3" xfId="1285" xr:uid="{00000000-0005-0000-0000-0000AF580000}"/>
    <cellStyle name="Standaard 4 3 9 3 3 2" xfId="3616" xr:uid="{00000000-0005-0000-0000-0000B0580000}"/>
    <cellStyle name="Standaard 4 3 9 3 3 2 2" xfId="8283" xr:uid="{00000000-0005-0000-0000-0000B1580000}"/>
    <cellStyle name="Standaard 4 3 9 3 3 2 2 2" xfId="28400" xr:uid="{00000000-0005-0000-0000-0000B2580000}"/>
    <cellStyle name="Standaard 4 3 9 3 3 2 3" xfId="12591" xr:uid="{00000000-0005-0000-0000-0000B3580000}"/>
    <cellStyle name="Standaard 4 3 9 3 3 2 3 2" xfId="28401" xr:uid="{00000000-0005-0000-0000-0000B4580000}"/>
    <cellStyle name="Standaard 4 3 9 3 3 2 4" xfId="17259" xr:uid="{00000000-0005-0000-0000-0000B5580000}"/>
    <cellStyle name="Standaard 4 3 9 3 3 2 5" xfId="28399" xr:uid="{00000000-0005-0000-0000-0000B6580000}"/>
    <cellStyle name="Standaard 4 3 9 3 3 3" xfId="5952" xr:uid="{00000000-0005-0000-0000-0000B7580000}"/>
    <cellStyle name="Standaard 4 3 9 3 3 3 2" xfId="28402" xr:uid="{00000000-0005-0000-0000-0000B8580000}"/>
    <cellStyle name="Standaard 4 3 9 3 3 4" xfId="12590" xr:uid="{00000000-0005-0000-0000-0000B9580000}"/>
    <cellStyle name="Standaard 4 3 9 3 3 4 2" xfId="28403" xr:uid="{00000000-0005-0000-0000-0000BA580000}"/>
    <cellStyle name="Standaard 4 3 9 3 3 5" xfId="17258" xr:uid="{00000000-0005-0000-0000-0000BB580000}"/>
    <cellStyle name="Standaard 4 3 9 3 3 6" xfId="28398" xr:uid="{00000000-0005-0000-0000-0000BC580000}"/>
    <cellStyle name="Standaard 4 3 9 3 4" xfId="2839" xr:uid="{00000000-0005-0000-0000-0000BD580000}"/>
    <cellStyle name="Standaard 4 3 9 3 4 2" xfId="7506" xr:uid="{00000000-0005-0000-0000-0000BE580000}"/>
    <cellStyle name="Standaard 4 3 9 3 4 2 2" xfId="28405" xr:uid="{00000000-0005-0000-0000-0000BF580000}"/>
    <cellStyle name="Standaard 4 3 9 3 4 3" xfId="12592" xr:uid="{00000000-0005-0000-0000-0000C0580000}"/>
    <cellStyle name="Standaard 4 3 9 3 4 3 2" xfId="28406" xr:uid="{00000000-0005-0000-0000-0000C1580000}"/>
    <cellStyle name="Standaard 4 3 9 3 4 4" xfId="17260" xr:uid="{00000000-0005-0000-0000-0000C2580000}"/>
    <cellStyle name="Standaard 4 3 9 3 4 5" xfId="28404" xr:uid="{00000000-0005-0000-0000-0000C3580000}"/>
    <cellStyle name="Standaard 4 3 9 3 5" xfId="5175" xr:uid="{00000000-0005-0000-0000-0000C4580000}"/>
    <cellStyle name="Standaard 4 3 9 3 5 2" xfId="28407" xr:uid="{00000000-0005-0000-0000-0000C5580000}"/>
    <cellStyle name="Standaard 4 3 9 3 6" xfId="12587" xr:uid="{00000000-0005-0000-0000-0000C6580000}"/>
    <cellStyle name="Standaard 4 3 9 3 6 2" xfId="28408" xr:uid="{00000000-0005-0000-0000-0000C7580000}"/>
    <cellStyle name="Standaard 4 3 9 3 7" xfId="17255" xr:uid="{00000000-0005-0000-0000-0000C8580000}"/>
    <cellStyle name="Standaard 4 3 9 3 8" xfId="28391" xr:uid="{00000000-0005-0000-0000-0000C9580000}"/>
    <cellStyle name="Standaard 4 3 9 4" xfId="1674" xr:uid="{00000000-0005-0000-0000-0000CA580000}"/>
    <cellStyle name="Standaard 4 3 9 4 2" xfId="4005" xr:uid="{00000000-0005-0000-0000-0000CB580000}"/>
    <cellStyle name="Standaard 4 3 9 4 2 2" xfId="8672" xr:uid="{00000000-0005-0000-0000-0000CC580000}"/>
    <cellStyle name="Standaard 4 3 9 4 2 2 2" xfId="28411" xr:uid="{00000000-0005-0000-0000-0000CD580000}"/>
    <cellStyle name="Standaard 4 3 9 4 2 3" xfId="12594" xr:uid="{00000000-0005-0000-0000-0000CE580000}"/>
    <cellStyle name="Standaard 4 3 9 4 2 3 2" xfId="28412" xr:uid="{00000000-0005-0000-0000-0000CF580000}"/>
    <cellStyle name="Standaard 4 3 9 4 2 4" xfId="17262" xr:uid="{00000000-0005-0000-0000-0000D0580000}"/>
    <cellStyle name="Standaard 4 3 9 4 2 5" xfId="28410" xr:uid="{00000000-0005-0000-0000-0000D1580000}"/>
    <cellStyle name="Standaard 4 3 9 4 3" xfId="6341" xr:uid="{00000000-0005-0000-0000-0000D2580000}"/>
    <cellStyle name="Standaard 4 3 9 4 3 2" xfId="28413" xr:uid="{00000000-0005-0000-0000-0000D3580000}"/>
    <cellStyle name="Standaard 4 3 9 4 4" xfId="12593" xr:uid="{00000000-0005-0000-0000-0000D4580000}"/>
    <cellStyle name="Standaard 4 3 9 4 4 2" xfId="28414" xr:uid="{00000000-0005-0000-0000-0000D5580000}"/>
    <cellStyle name="Standaard 4 3 9 4 5" xfId="17261" xr:uid="{00000000-0005-0000-0000-0000D6580000}"/>
    <cellStyle name="Standaard 4 3 9 4 6" xfId="28409" xr:uid="{00000000-0005-0000-0000-0000D7580000}"/>
    <cellStyle name="Standaard 4 3 9 5" xfId="897" xr:uid="{00000000-0005-0000-0000-0000D8580000}"/>
    <cellStyle name="Standaard 4 3 9 5 2" xfId="3228" xr:uid="{00000000-0005-0000-0000-0000D9580000}"/>
    <cellStyle name="Standaard 4 3 9 5 2 2" xfId="7895" xr:uid="{00000000-0005-0000-0000-0000DA580000}"/>
    <cellStyle name="Standaard 4 3 9 5 2 2 2" xfId="28417" xr:uid="{00000000-0005-0000-0000-0000DB580000}"/>
    <cellStyle name="Standaard 4 3 9 5 2 3" xfId="12596" xr:uid="{00000000-0005-0000-0000-0000DC580000}"/>
    <cellStyle name="Standaard 4 3 9 5 2 3 2" xfId="28418" xr:uid="{00000000-0005-0000-0000-0000DD580000}"/>
    <cellStyle name="Standaard 4 3 9 5 2 4" xfId="17264" xr:uid="{00000000-0005-0000-0000-0000DE580000}"/>
    <cellStyle name="Standaard 4 3 9 5 2 5" xfId="28416" xr:uid="{00000000-0005-0000-0000-0000DF580000}"/>
    <cellStyle name="Standaard 4 3 9 5 3" xfId="5564" xr:uid="{00000000-0005-0000-0000-0000E0580000}"/>
    <cellStyle name="Standaard 4 3 9 5 3 2" xfId="28419" xr:uid="{00000000-0005-0000-0000-0000E1580000}"/>
    <cellStyle name="Standaard 4 3 9 5 4" xfId="12595" xr:uid="{00000000-0005-0000-0000-0000E2580000}"/>
    <cellStyle name="Standaard 4 3 9 5 4 2" xfId="28420" xr:uid="{00000000-0005-0000-0000-0000E3580000}"/>
    <cellStyle name="Standaard 4 3 9 5 5" xfId="17263" xr:uid="{00000000-0005-0000-0000-0000E4580000}"/>
    <cellStyle name="Standaard 4 3 9 5 6" xfId="28415" xr:uid="{00000000-0005-0000-0000-0000E5580000}"/>
    <cellStyle name="Standaard 4 3 9 6" xfId="2451" xr:uid="{00000000-0005-0000-0000-0000E6580000}"/>
    <cellStyle name="Standaard 4 3 9 6 2" xfId="7118" xr:uid="{00000000-0005-0000-0000-0000E7580000}"/>
    <cellStyle name="Standaard 4 3 9 6 2 2" xfId="28422" xr:uid="{00000000-0005-0000-0000-0000E8580000}"/>
    <cellStyle name="Standaard 4 3 9 6 3" xfId="12597" xr:uid="{00000000-0005-0000-0000-0000E9580000}"/>
    <cellStyle name="Standaard 4 3 9 6 3 2" xfId="28423" xr:uid="{00000000-0005-0000-0000-0000EA580000}"/>
    <cellStyle name="Standaard 4 3 9 6 4" xfId="17265" xr:uid="{00000000-0005-0000-0000-0000EB580000}"/>
    <cellStyle name="Standaard 4 3 9 6 5" xfId="28421" xr:uid="{00000000-0005-0000-0000-0000EC580000}"/>
    <cellStyle name="Standaard 4 3 9 7" xfId="4787" xr:uid="{00000000-0005-0000-0000-0000ED580000}"/>
    <cellStyle name="Standaard 4 3 9 7 2" xfId="28424" xr:uid="{00000000-0005-0000-0000-0000EE580000}"/>
    <cellStyle name="Standaard 4 3 9 8" xfId="12574" xr:uid="{00000000-0005-0000-0000-0000EF580000}"/>
    <cellStyle name="Standaard 4 3 9 8 2" xfId="28425" xr:uid="{00000000-0005-0000-0000-0000F0580000}"/>
    <cellStyle name="Standaard 4 3 9 9" xfId="17242" xr:uid="{00000000-0005-0000-0000-0000F1580000}"/>
    <cellStyle name="Standaard 4 4" xfId="78" xr:uid="{00000000-0005-0000-0000-0000F2580000}"/>
    <cellStyle name="Standaard 4 4 10" xfId="274" xr:uid="{00000000-0005-0000-0000-0000F3580000}"/>
    <cellStyle name="Standaard 4 4 10 2" xfId="665" xr:uid="{00000000-0005-0000-0000-0000F4580000}"/>
    <cellStyle name="Standaard 4 4 10 2 2" xfId="2223" xr:uid="{00000000-0005-0000-0000-0000F5580000}"/>
    <cellStyle name="Standaard 4 4 10 2 2 2" xfId="4554" xr:uid="{00000000-0005-0000-0000-0000F6580000}"/>
    <cellStyle name="Standaard 4 4 10 2 2 2 2" xfId="9221" xr:uid="{00000000-0005-0000-0000-0000F7580000}"/>
    <cellStyle name="Standaard 4 4 10 2 2 2 2 2" xfId="28431" xr:uid="{00000000-0005-0000-0000-0000F8580000}"/>
    <cellStyle name="Standaard 4 4 10 2 2 2 3" xfId="12602" xr:uid="{00000000-0005-0000-0000-0000F9580000}"/>
    <cellStyle name="Standaard 4 4 10 2 2 2 3 2" xfId="28432" xr:uid="{00000000-0005-0000-0000-0000FA580000}"/>
    <cellStyle name="Standaard 4 4 10 2 2 2 4" xfId="17270" xr:uid="{00000000-0005-0000-0000-0000FB580000}"/>
    <cellStyle name="Standaard 4 4 10 2 2 2 5" xfId="28430" xr:uid="{00000000-0005-0000-0000-0000FC580000}"/>
    <cellStyle name="Standaard 4 4 10 2 2 3" xfId="6890" xr:uid="{00000000-0005-0000-0000-0000FD580000}"/>
    <cellStyle name="Standaard 4 4 10 2 2 3 2" xfId="28433" xr:uid="{00000000-0005-0000-0000-0000FE580000}"/>
    <cellStyle name="Standaard 4 4 10 2 2 4" xfId="12601" xr:uid="{00000000-0005-0000-0000-0000FF580000}"/>
    <cellStyle name="Standaard 4 4 10 2 2 4 2" xfId="28434" xr:uid="{00000000-0005-0000-0000-000000590000}"/>
    <cellStyle name="Standaard 4 4 10 2 2 5" xfId="17269" xr:uid="{00000000-0005-0000-0000-000001590000}"/>
    <cellStyle name="Standaard 4 4 10 2 2 6" xfId="28429" xr:uid="{00000000-0005-0000-0000-000002590000}"/>
    <cellStyle name="Standaard 4 4 10 2 3" xfId="1446" xr:uid="{00000000-0005-0000-0000-000003590000}"/>
    <cellStyle name="Standaard 4 4 10 2 3 2" xfId="3777" xr:uid="{00000000-0005-0000-0000-000004590000}"/>
    <cellStyle name="Standaard 4 4 10 2 3 2 2" xfId="8444" xr:uid="{00000000-0005-0000-0000-000005590000}"/>
    <cellStyle name="Standaard 4 4 10 2 3 2 2 2" xfId="28437" xr:uid="{00000000-0005-0000-0000-000006590000}"/>
    <cellStyle name="Standaard 4 4 10 2 3 2 3" xfId="12604" xr:uid="{00000000-0005-0000-0000-000007590000}"/>
    <cellStyle name="Standaard 4 4 10 2 3 2 3 2" xfId="28438" xr:uid="{00000000-0005-0000-0000-000008590000}"/>
    <cellStyle name="Standaard 4 4 10 2 3 2 4" xfId="17272" xr:uid="{00000000-0005-0000-0000-000009590000}"/>
    <cellStyle name="Standaard 4 4 10 2 3 2 5" xfId="28436" xr:uid="{00000000-0005-0000-0000-00000A590000}"/>
    <cellStyle name="Standaard 4 4 10 2 3 3" xfId="6113" xr:uid="{00000000-0005-0000-0000-00000B590000}"/>
    <cellStyle name="Standaard 4 4 10 2 3 3 2" xfId="28439" xr:uid="{00000000-0005-0000-0000-00000C590000}"/>
    <cellStyle name="Standaard 4 4 10 2 3 4" xfId="12603" xr:uid="{00000000-0005-0000-0000-00000D590000}"/>
    <cellStyle name="Standaard 4 4 10 2 3 4 2" xfId="28440" xr:uid="{00000000-0005-0000-0000-00000E590000}"/>
    <cellStyle name="Standaard 4 4 10 2 3 5" xfId="17271" xr:uid="{00000000-0005-0000-0000-00000F590000}"/>
    <cellStyle name="Standaard 4 4 10 2 3 6" xfId="28435" xr:uid="{00000000-0005-0000-0000-000010590000}"/>
    <cellStyle name="Standaard 4 4 10 2 4" xfId="3000" xr:uid="{00000000-0005-0000-0000-000011590000}"/>
    <cellStyle name="Standaard 4 4 10 2 4 2" xfId="7667" xr:uid="{00000000-0005-0000-0000-000012590000}"/>
    <cellStyle name="Standaard 4 4 10 2 4 2 2" xfId="28442" xr:uid="{00000000-0005-0000-0000-000013590000}"/>
    <cellStyle name="Standaard 4 4 10 2 4 3" xfId="12605" xr:uid="{00000000-0005-0000-0000-000014590000}"/>
    <cellStyle name="Standaard 4 4 10 2 4 3 2" xfId="28443" xr:uid="{00000000-0005-0000-0000-000015590000}"/>
    <cellStyle name="Standaard 4 4 10 2 4 4" xfId="17273" xr:uid="{00000000-0005-0000-0000-000016590000}"/>
    <cellStyle name="Standaard 4 4 10 2 4 5" xfId="28441" xr:uid="{00000000-0005-0000-0000-000017590000}"/>
    <cellStyle name="Standaard 4 4 10 2 5" xfId="5336" xr:uid="{00000000-0005-0000-0000-000018590000}"/>
    <cellStyle name="Standaard 4 4 10 2 5 2" xfId="28444" xr:uid="{00000000-0005-0000-0000-000019590000}"/>
    <cellStyle name="Standaard 4 4 10 2 6" xfId="12600" xr:uid="{00000000-0005-0000-0000-00001A590000}"/>
    <cellStyle name="Standaard 4 4 10 2 6 2" xfId="28445" xr:uid="{00000000-0005-0000-0000-00001B590000}"/>
    <cellStyle name="Standaard 4 4 10 2 7" xfId="17268" xr:uid="{00000000-0005-0000-0000-00001C590000}"/>
    <cellStyle name="Standaard 4 4 10 2 8" xfId="28428" xr:uid="{00000000-0005-0000-0000-00001D590000}"/>
    <cellStyle name="Standaard 4 4 10 3" xfId="1835" xr:uid="{00000000-0005-0000-0000-00001E590000}"/>
    <cellStyle name="Standaard 4 4 10 3 2" xfId="4166" xr:uid="{00000000-0005-0000-0000-00001F590000}"/>
    <cellStyle name="Standaard 4 4 10 3 2 2" xfId="8833" xr:uid="{00000000-0005-0000-0000-000020590000}"/>
    <cellStyle name="Standaard 4 4 10 3 2 2 2" xfId="28448" xr:uid="{00000000-0005-0000-0000-000021590000}"/>
    <cellStyle name="Standaard 4 4 10 3 2 3" xfId="12607" xr:uid="{00000000-0005-0000-0000-000022590000}"/>
    <cellStyle name="Standaard 4 4 10 3 2 3 2" xfId="28449" xr:uid="{00000000-0005-0000-0000-000023590000}"/>
    <cellStyle name="Standaard 4 4 10 3 2 4" xfId="17275" xr:uid="{00000000-0005-0000-0000-000024590000}"/>
    <cellStyle name="Standaard 4 4 10 3 2 5" xfId="28447" xr:uid="{00000000-0005-0000-0000-000025590000}"/>
    <cellStyle name="Standaard 4 4 10 3 3" xfId="6502" xr:uid="{00000000-0005-0000-0000-000026590000}"/>
    <cellStyle name="Standaard 4 4 10 3 3 2" xfId="28450" xr:uid="{00000000-0005-0000-0000-000027590000}"/>
    <cellStyle name="Standaard 4 4 10 3 4" xfId="12606" xr:uid="{00000000-0005-0000-0000-000028590000}"/>
    <cellStyle name="Standaard 4 4 10 3 4 2" xfId="28451" xr:uid="{00000000-0005-0000-0000-000029590000}"/>
    <cellStyle name="Standaard 4 4 10 3 5" xfId="17274" xr:uid="{00000000-0005-0000-0000-00002A590000}"/>
    <cellStyle name="Standaard 4 4 10 3 6" xfId="28446" xr:uid="{00000000-0005-0000-0000-00002B590000}"/>
    <cellStyle name="Standaard 4 4 10 4" xfId="1058" xr:uid="{00000000-0005-0000-0000-00002C590000}"/>
    <cellStyle name="Standaard 4 4 10 4 2" xfId="3389" xr:uid="{00000000-0005-0000-0000-00002D590000}"/>
    <cellStyle name="Standaard 4 4 10 4 2 2" xfId="8056" xr:uid="{00000000-0005-0000-0000-00002E590000}"/>
    <cellStyle name="Standaard 4 4 10 4 2 2 2" xfId="28454" xr:uid="{00000000-0005-0000-0000-00002F590000}"/>
    <cellStyle name="Standaard 4 4 10 4 2 3" xfId="12609" xr:uid="{00000000-0005-0000-0000-000030590000}"/>
    <cellStyle name="Standaard 4 4 10 4 2 3 2" xfId="28455" xr:uid="{00000000-0005-0000-0000-000031590000}"/>
    <cellStyle name="Standaard 4 4 10 4 2 4" xfId="17277" xr:uid="{00000000-0005-0000-0000-000032590000}"/>
    <cellStyle name="Standaard 4 4 10 4 2 5" xfId="28453" xr:uid="{00000000-0005-0000-0000-000033590000}"/>
    <cellStyle name="Standaard 4 4 10 4 3" xfId="5725" xr:uid="{00000000-0005-0000-0000-000034590000}"/>
    <cellStyle name="Standaard 4 4 10 4 3 2" xfId="28456" xr:uid="{00000000-0005-0000-0000-000035590000}"/>
    <cellStyle name="Standaard 4 4 10 4 4" xfId="12608" xr:uid="{00000000-0005-0000-0000-000036590000}"/>
    <cellStyle name="Standaard 4 4 10 4 4 2" xfId="28457" xr:uid="{00000000-0005-0000-0000-000037590000}"/>
    <cellStyle name="Standaard 4 4 10 4 5" xfId="17276" xr:uid="{00000000-0005-0000-0000-000038590000}"/>
    <cellStyle name="Standaard 4 4 10 4 6" xfId="28452" xr:uid="{00000000-0005-0000-0000-000039590000}"/>
    <cellStyle name="Standaard 4 4 10 5" xfId="2612" xr:uid="{00000000-0005-0000-0000-00003A590000}"/>
    <cellStyle name="Standaard 4 4 10 5 2" xfId="7279" xr:uid="{00000000-0005-0000-0000-00003B590000}"/>
    <cellStyle name="Standaard 4 4 10 5 2 2" xfId="28459" xr:uid="{00000000-0005-0000-0000-00003C590000}"/>
    <cellStyle name="Standaard 4 4 10 5 3" xfId="12610" xr:uid="{00000000-0005-0000-0000-00003D590000}"/>
    <cellStyle name="Standaard 4 4 10 5 3 2" xfId="28460" xr:uid="{00000000-0005-0000-0000-00003E590000}"/>
    <cellStyle name="Standaard 4 4 10 5 4" xfId="17278" xr:uid="{00000000-0005-0000-0000-00003F590000}"/>
    <cellStyle name="Standaard 4 4 10 5 5" xfId="28458" xr:uid="{00000000-0005-0000-0000-000040590000}"/>
    <cellStyle name="Standaard 4 4 10 6" xfId="4948" xr:uid="{00000000-0005-0000-0000-000041590000}"/>
    <cellStyle name="Standaard 4 4 10 6 2" xfId="28461" xr:uid="{00000000-0005-0000-0000-000042590000}"/>
    <cellStyle name="Standaard 4 4 10 7" xfId="12599" xr:uid="{00000000-0005-0000-0000-000043590000}"/>
    <cellStyle name="Standaard 4 4 10 7 2" xfId="28462" xr:uid="{00000000-0005-0000-0000-000044590000}"/>
    <cellStyle name="Standaard 4 4 10 8" xfId="17267" xr:uid="{00000000-0005-0000-0000-000045590000}"/>
    <cellStyle name="Standaard 4 4 10 9" xfId="28427" xr:uid="{00000000-0005-0000-0000-000046590000}"/>
    <cellStyle name="Standaard 4 4 11" xfId="471" xr:uid="{00000000-0005-0000-0000-000047590000}"/>
    <cellStyle name="Standaard 4 4 11 2" xfId="2029" xr:uid="{00000000-0005-0000-0000-000048590000}"/>
    <cellStyle name="Standaard 4 4 11 2 2" xfId="4360" xr:uid="{00000000-0005-0000-0000-000049590000}"/>
    <cellStyle name="Standaard 4 4 11 2 2 2" xfId="9027" xr:uid="{00000000-0005-0000-0000-00004A590000}"/>
    <cellStyle name="Standaard 4 4 11 2 2 2 2" xfId="28466" xr:uid="{00000000-0005-0000-0000-00004B590000}"/>
    <cellStyle name="Standaard 4 4 11 2 2 3" xfId="12613" xr:uid="{00000000-0005-0000-0000-00004C590000}"/>
    <cellStyle name="Standaard 4 4 11 2 2 3 2" xfId="28467" xr:uid="{00000000-0005-0000-0000-00004D590000}"/>
    <cellStyle name="Standaard 4 4 11 2 2 4" xfId="17281" xr:uid="{00000000-0005-0000-0000-00004E590000}"/>
    <cellStyle name="Standaard 4 4 11 2 2 5" xfId="28465" xr:uid="{00000000-0005-0000-0000-00004F590000}"/>
    <cellStyle name="Standaard 4 4 11 2 3" xfId="6696" xr:uid="{00000000-0005-0000-0000-000050590000}"/>
    <cellStyle name="Standaard 4 4 11 2 3 2" xfId="28468" xr:uid="{00000000-0005-0000-0000-000051590000}"/>
    <cellStyle name="Standaard 4 4 11 2 4" xfId="12612" xr:uid="{00000000-0005-0000-0000-000052590000}"/>
    <cellStyle name="Standaard 4 4 11 2 4 2" xfId="28469" xr:uid="{00000000-0005-0000-0000-000053590000}"/>
    <cellStyle name="Standaard 4 4 11 2 5" xfId="17280" xr:uid="{00000000-0005-0000-0000-000054590000}"/>
    <cellStyle name="Standaard 4 4 11 2 6" xfId="28464" xr:uid="{00000000-0005-0000-0000-000055590000}"/>
    <cellStyle name="Standaard 4 4 11 3" xfId="1252" xr:uid="{00000000-0005-0000-0000-000056590000}"/>
    <cellStyle name="Standaard 4 4 11 3 2" xfId="3583" xr:uid="{00000000-0005-0000-0000-000057590000}"/>
    <cellStyle name="Standaard 4 4 11 3 2 2" xfId="8250" xr:uid="{00000000-0005-0000-0000-000058590000}"/>
    <cellStyle name="Standaard 4 4 11 3 2 2 2" xfId="28472" xr:uid="{00000000-0005-0000-0000-000059590000}"/>
    <cellStyle name="Standaard 4 4 11 3 2 3" xfId="12615" xr:uid="{00000000-0005-0000-0000-00005A590000}"/>
    <cellStyle name="Standaard 4 4 11 3 2 3 2" xfId="28473" xr:uid="{00000000-0005-0000-0000-00005B590000}"/>
    <cellStyle name="Standaard 4 4 11 3 2 4" xfId="17283" xr:uid="{00000000-0005-0000-0000-00005C590000}"/>
    <cellStyle name="Standaard 4 4 11 3 2 5" xfId="28471" xr:uid="{00000000-0005-0000-0000-00005D590000}"/>
    <cellStyle name="Standaard 4 4 11 3 3" xfId="5919" xr:uid="{00000000-0005-0000-0000-00005E590000}"/>
    <cellStyle name="Standaard 4 4 11 3 3 2" xfId="28474" xr:uid="{00000000-0005-0000-0000-00005F590000}"/>
    <cellStyle name="Standaard 4 4 11 3 4" xfId="12614" xr:uid="{00000000-0005-0000-0000-000060590000}"/>
    <cellStyle name="Standaard 4 4 11 3 4 2" xfId="28475" xr:uid="{00000000-0005-0000-0000-000061590000}"/>
    <cellStyle name="Standaard 4 4 11 3 5" xfId="17282" xr:uid="{00000000-0005-0000-0000-000062590000}"/>
    <cellStyle name="Standaard 4 4 11 3 6" xfId="28470" xr:uid="{00000000-0005-0000-0000-000063590000}"/>
    <cellStyle name="Standaard 4 4 11 4" xfId="2806" xr:uid="{00000000-0005-0000-0000-000064590000}"/>
    <cellStyle name="Standaard 4 4 11 4 2" xfId="7473" xr:uid="{00000000-0005-0000-0000-000065590000}"/>
    <cellStyle name="Standaard 4 4 11 4 2 2" xfId="28477" xr:uid="{00000000-0005-0000-0000-000066590000}"/>
    <cellStyle name="Standaard 4 4 11 4 3" xfId="12616" xr:uid="{00000000-0005-0000-0000-000067590000}"/>
    <cellStyle name="Standaard 4 4 11 4 3 2" xfId="28478" xr:uid="{00000000-0005-0000-0000-000068590000}"/>
    <cellStyle name="Standaard 4 4 11 4 4" xfId="17284" xr:uid="{00000000-0005-0000-0000-000069590000}"/>
    <cellStyle name="Standaard 4 4 11 4 5" xfId="28476" xr:uid="{00000000-0005-0000-0000-00006A590000}"/>
    <cellStyle name="Standaard 4 4 11 5" xfId="5142" xr:uid="{00000000-0005-0000-0000-00006B590000}"/>
    <cellStyle name="Standaard 4 4 11 5 2" xfId="28479" xr:uid="{00000000-0005-0000-0000-00006C590000}"/>
    <cellStyle name="Standaard 4 4 11 6" xfId="12611" xr:uid="{00000000-0005-0000-0000-00006D590000}"/>
    <cellStyle name="Standaard 4 4 11 6 2" xfId="28480" xr:uid="{00000000-0005-0000-0000-00006E590000}"/>
    <cellStyle name="Standaard 4 4 11 7" xfId="17279" xr:uid="{00000000-0005-0000-0000-00006F590000}"/>
    <cellStyle name="Standaard 4 4 11 8" xfId="28463" xr:uid="{00000000-0005-0000-0000-000070590000}"/>
    <cellStyle name="Standaard 4 4 12" xfId="1641" xr:uid="{00000000-0005-0000-0000-000071590000}"/>
    <cellStyle name="Standaard 4 4 12 2" xfId="3972" xr:uid="{00000000-0005-0000-0000-000072590000}"/>
    <cellStyle name="Standaard 4 4 12 2 2" xfId="8639" xr:uid="{00000000-0005-0000-0000-000073590000}"/>
    <cellStyle name="Standaard 4 4 12 2 2 2" xfId="28483" xr:uid="{00000000-0005-0000-0000-000074590000}"/>
    <cellStyle name="Standaard 4 4 12 2 3" xfId="12618" xr:uid="{00000000-0005-0000-0000-000075590000}"/>
    <cellStyle name="Standaard 4 4 12 2 3 2" xfId="28484" xr:uid="{00000000-0005-0000-0000-000076590000}"/>
    <cellStyle name="Standaard 4 4 12 2 4" xfId="17286" xr:uid="{00000000-0005-0000-0000-000077590000}"/>
    <cellStyle name="Standaard 4 4 12 2 5" xfId="28482" xr:uid="{00000000-0005-0000-0000-000078590000}"/>
    <cellStyle name="Standaard 4 4 12 3" xfId="6308" xr:uid="{00000000-0005-0000-0000-000079590000}"/>
    <cellStyle name="Standaard 4 4 12 3 2" xfId="28485" xr:uid="{00000000-0005-0000-0000-00007A590000}"/>
    <cellStyle name="Standaard 4 4 12 4" xfId="12617" xr:uid="{00000000-0005-0000-0000-00007B590000}"/>
    <cellStyle name="Standaard 4 4 12 4 2" xfId="28486" xr:uid="{00000000-0005-0000-0000-00007C590000}"/>
    <cellStyle name="Standaard 4 4 12 5" xfId="17285" xr:uid="{00000000-0005-0000-0000-00007D590000}"/>
    <cellStyle name="Standaard 4 4 12 6" xfId="28481" xr:uid="{00000000-0005-0000-0000-00007E590000}"/>
    <cellStyle name="Standaard 4 4 13" xfId="864" xr:uid="{00000000-0005-0000-0000-00007F590000}"/>
    <cellStyle name="Standaard 4 4 13 2" xfId="3195" xr:uid="{00000000-0005-0000-0000-000080590000}"/>
    <cellStyle name="Standaard 4 4 13 2 2" xfId="7862" xr:uid="{00000000-0005-0000-0000-000081590000}"/>
    <cellStyle name="Standaard 4 4 13 2 2 2" xfId="28489" xr:uid="{00000000-0005-0000-0000-000082590000}"/>
    <cellStyle name="Standaard 4 4 13 2 3" xfId="12620" xr:uid="{00000000-0005-0000-0000-000083590000}"/>
    <cellStyle name="Standaard 4 4 13 2 3 2" xfId="28490" xr:uid="{00000000-0005-0000-0000-000084590000}"/>
    <cellStyle name="Standaard 4 4 13 2 4" xfId="17288" xr:uid="{00000000-0005-0000-0000-000085590000}"/>
    <cellStyle name="Standaard 4 4 13 2 5" xfId="28488" xr:uid="{00000000-0005-0000-0000-000086590000}"/>
    <cellStyle name="Standaard 4 4 13 3" xfId="5531" xr:uid="{00000000-0005-0000-0000-000087590000}"/>
    <cellStyle name="Standaard 4 4 13 3 2" xfId="28491" xr:uid="{00000000-0005-0000-0000-000088590000}"/>
    <cellStyle name="Standaard 4 4 13 4" xfId="12619" xr:uid="{00000000-0005-0000-0000-000089590000}"/>
    <cellStyle name="Standaard 4 4 13 4 2" xfId="28492" xr:uid="{00000000-0005-0000-0000-00008A590000}"/>
    <cellStyle name="Standaard 4 4 13 5" xfId="17287" xr:uid="{00000000-0005-0000-0000-00008B590000}"/>
    <cellStyle name="Standaard 4 4 13 6" xfId="28487" xr:uid="{00000000-0005-0000-0000-00008C590000}"/>
    <cellStyle name="Standaard 4 4 14" xfId="2418" xr:uid="{00000000-0005-0000-0000-00008D590000}"/>
    <cellStyle name="Standaard 4 4 14 2" xfId="7085" xr:uid="{00000000-0005-0000-0000-00008E590000}"/>
    <cellStyle name="Standaard 4 4 14 2 2" xfId="28494" xr:uid="{00000000-0005-0000-0000-00008F590000}"/>
    <cellStyle name="Standaard 4 4 14 3" xfId="12621" xr:uid="{00000000-0005-0000-0000-000090590000}"/>
    <cellStyle name="Standaard 4 4 14 3 2" xfId="28495" xr:uid="{00000000-0005-0000-0000-000091590000}"/>
    <cellStyle name="Standaard 4 4 14 4" xfId="17289" xr:uid="{00000000-0005-0000-0000-000092590000}"/>
    <cellStyle name="Standaard 4 4 14 5" xfId="28493" xr:uid="{00000000-0005-0000-0000-000093590000}"/>
    <cellStyle name="Standaard 4 4 15" xfId="4690" xr:uid="{00000000-0005-0000-0000-000094590000}"/>
    <cellStyle name="Standaard 4 4 15 2" xfId="28496" xr:uid="{00000000-0005-0000-0000-000095590000}"/>
    <cellStyle name="Standaard 4 4 16" xfId="12598" xr:uid="{00000000-0005-0000-0000-000096590000}"/>
    <cellStyle name="Standaard 4 4 16 2" xfId="28497" xr:uid="{00000000-0005-0000-0000-000097590000}"/>
    <cellStyle name="Standaard 4 4 17" xfId="17266" xr:uid="{00000000-0005-0000-0000-000098590000}"/>
    <cellStyle name="Standaard 4 4 18" xfId="28426" xr:uid="{00000000-0005-0000-0000-000099590000}"/>
    <cellStyle name="Standaard 4 4 2" xfId="79" xr:uid="{00000000-0005-0000-0000-00009A590000}"/>
    <cellStyle name="Standaard 4 4 2 10" xfId="2419" xr:uid="{00000000-0005-0000-0000-00009B590000}"/>
    <cellStyle name="Standaard 4 4 2 10 2" xfId="7086" xr:uid="{00000000-0005-0000-0000-00009C590000}"/>
    <cellStyle name="Standaard 4 4 2 10 2 2" xfId="28500" xr:uid="{00000000-0005-0000-0000-00009D590000}"/>
    <cellStyle name="Standaard 4 4 2 10 3" xfId="12623" xr:uid="{00000000-0005-0000-0000-00009E590000}"/>
    <cellStyle name="Standaard 4 4 2 10 3 2" xfId="28501" xr:uid="{00000000-0005-0000-0000-00009F590000}"/>
    <cellStyle name="Standaard 4 4 2 10 4" xfId="17291" xr:uid="{00000000-0005-0000-0000-0000A0590000}"/>
    <cellStyle name="Standaard 4 4 2 10 5" xfId="28499" xr:uid="{00000000-0005-0000-0000-0000A1590000}"/>
    <cellStyle name="Standaard 4 4 2 11" xfId="4696" xr:uid="{00000000-0005-0000-0000-0000A2590000}"/>
    <cellStyle name="Standaard 4 4 2 11 2" xfId="28502" xr:uid="{00000000-0005-0000-0000-0000A3590000}"/>
    <cellStyle name="Standaard 4 4 2 12" xfId="12622" xr:uid="{00000000-0005-0000-0000-0000A4590000}"/>
    <cellStyle name="Standaard 4 4 2 12 2" xfId="28503" xr:uid="{00000000-0005-0000-0000-0000A5590000}"/>
    <cellStyle name="Standaard 4 4 2 13" xfId="17290" xr:uid="{00000000-0005-0000-0000-0000A6590000}"/>
    <cellStyle name="Standaard 4 4 2 14" xfId="28498" xr:uid="{00000000-0005-0000-0000-0000A7590000}"/>
    <cellStyle name="Standaard 4 4 2 2" xfId="80" xr:uid="{00000000-0005-0000-0000-0000A8590000}"/>
    <cellStyle name="Standaard 4 4 2 2 10" xfId="17292" xr:uid="{00000000-0005-0000-0000-0000A9590000}"/>
    <cellStyle name="Standaard 4 4 2 2 11" xfId="28504" xr:uid="{00000000-0005-0000-0000-0000AA590000}"/>
    <cellStyle name="Standaard 4 4 2 2 2" xfId="163" xr:uid="{00000000-0005-0000-0000-0000AB590000}"/>
    <cellStyle name="Standaard 4 4 2 2 2 10" xfId="28505" xr:uid="{00000000-0005-0000-0000-0000AC590000}"/>
    <cellStyle name="Standaard 4 4 2 2 2 2" xfId="357" xr:uid="{00000000-0005-0000-0000-0000AD590000}"/>
    <cellStyle name="Standaard 4 4 2 2 2 2 2" xfId="748" xr:uid="{00000000-0005-0000-0000-0000AE590000}"/>
    <cellStyle name="Standaard 4 4 2 2 2 2 2 2" xfId="2306" xr:uid="{00000000-0005-0000-0000-0000AF590000}"/>
    <cellStyle name="Standaard 4 4 2 2 2 2 2 2 2" xfId="4637" xr:uid="{00000000-0005-0000-0000-0000B0590000}"/>
    <cellStyle name="Standaard 4 4 2 2 2 2 2 2 2 2" xfId="9304" xr:uid="{00000000-0005-0000-0000-0000B1590000}"/>
    <cellStyle name="Standaard 4 4 2 2 2 2 2 2 2 2 2" xfId="28510" xr:uid="{00000000-0005-0000-0000-0000B2590000}"/>
    <cellStyle name="Standaard 4 4 2 2 2 2 2 2 2 3" xfId="12629" xr:uid="{00000000-0005-0000-0000-0000B3590000}"/>
    <cellStyle name="Standaard 4 4 2 2 2 2 2 2 2 3 2" xfId="28511" xr:uid="{00000000-0005-0000-0000-0000B4590000}"/>
    <cellStyle name="Standaard 4 4 2 2 2 2 2 2 2 4" xfId="17297" xr:uid="{00000000-0005-0000-0000-0000B5590000}"/>
    <cellStyle name="Standaard 4 4 2 2 2 2 2 2 2 5" xfId="28509" xr:uid="{00000000-0005-0000-0000-0000B6590000}"/>
    <cellStyle name="Standaard 4 4 2 2 2 2 2 2 3" xfId="6973" xr:uid="{00000000-0005-0000-0000-0000B7590000}"/>
    <cellStyle name="Standaard 4 4 2 2 2 2 2 2 3 2" xfId="28512" xr:uid="{00000000-0005-0000-0000-0000B8590000}"/>
    <cellStyle name="Standaard 4 4 2 2 2 2 2 2 4" xfId="12628" xr:uid="{00000000-0005-0000-0000-0000B9590000}"/>
    <cellStyle name="Standaard 4 4 2 2 2 2 2 2 4 2" xfId="28513" xr:uid="{00000000-0005-0000-0000-0000BA590000}"/>
    <cellStyle name="Standaard 4 4 2 2 2 2 2 2 5" xfId="17296" xr:uid="{00000000-0005-0000-0000-0000BB590000}"/>
    <cellStyle name="Standaard 4 4 2 2 2 2 2 2 6" xfId="28508" xr:uid="{00000000-0005-0000-0000-0000BC590000}"/>
    <cellStyle name="Standaard 4 4 2 2 2 2 2 3" xfId="1529" xr:uid="{00000000-0005-0000-0000-0000BD590000}"/>
    <cellStyle name="Standaard 4 4 2 2 2 2 2 3 2" xfId="3860" xr:uid="{00000000-0005-0000-0000-0000BE590000}"/>
    <cellStyle name="Standaard 4 4 2 2 2 2 2 3 2 2" xfId="8527" xr:uid="{00000000-0005-0000-0000-0000BF590000}"/>
    <cellStyle name="Standaard 4 4 2 2 2 2 2 3 2 2 2" xfId="28516" xr:uid="{00000000-0005-0000-0000-0000C0590000}"/>
    <cellStyle name="Standaard 4 4 2 2 2 2 2 3 2 3" xfId="12631" xr:uid="{00000000-0005-0000-0000-0000C1590000}"/>
    <cellStyle name="Standaard 4 4 2 2 2 2 2 3 2 3 2" xfId="28517" xr:uid="{00000000-0005-0000-0000-0000C2590000}"/>
    <cellStyle name="Standaard 4 4 2 2 2 2 2 3 2 4" xfId="17299" xr:uid="{00000000-0005-0000-0000-0000C3590000}"/>
    <cellStyle name="Standaard 4 4 2 2 2 2 2 3 2 5" xfId="28515" xr:uid="{00000000-0005-0000-0000-0000C4590000}"/>
    <cellStyle name="Standaard 4 4 2 2 2 2 2 3 3" xfId="6196" xr:uid="{00000000-0005-0000-0000-0000C5590000}"/>
    <cellStyle name="Standaard 4 4 2 2 2 2 2 3 3 2" xfId="28518" xr:uid="{00000000-0005-0000-0000-0000C6590000}"/>
    <cellStyle name="Standaard 4 4 2 2 2 2 2 3 4" xfId="12630" xr:uid="{00000000-0005-0000-0000-0000C7590000}"/>
    <cellStyle name="Standaard 4 4 2 2 2 2 2 3 4 2" xfId="28519" xr:uid="{00000000-0005-0000-0000-0000C8590000}"/>
    <cellStyle name="Standaard 4 4 2 2 2 2 2 3 5" xfId="17298" xr:uid="{00000000-0005-0000-0000-0000C9590000}"/>
    <cellStyle name="Standaard 4 4 2 2 2 2 2 3 6" xfId="28514" xr:uid="{00000000-0005-0000-0000-0000CA590000}"/>
    <cellStyle name="Standaard 4 4 2 2 2 2 2 4" xfId="3083" xr:uid="{00000000-0005-0000-0000-0000CB590000}"/>
    <cellStyle name="Standaard 4 4 2 2 2 2 2 4 2" xfId="7750" xr:uid="{00000000-0005-0000-0000-0000CC590000}"/>
    <cellStyle name="Standaard 4 4 2 2 2 2 2 4 2 2" xfId="28521" xr:uid="{00000000-0005-0000-0000-0000CD590000}"/>
    <cellStyle name="Standaard 4 4 2 2 2 2 2 4 3" xfId="12632" xr:uid="{00000000-0005-0000-0000-0000CE590000}"/>
    <cellStyle name="Standaard 4 4 2 2 2 2 2 4 3 2" xfId="28522" xr:uid="{00000000-0005-0000-0000-0000CF590000}"/>
    <cellStyle name="Standaard 4 4 2 2 2 2 2 4 4" xfId="17300" xr:uid="{00000000-0005-0000-0000-0000D0590000}"/>
    <cellStyle name="Standaard 4 4 2 2 2 2 2 4 5" xfId="28520" xr:uid="{00000000-0005-0000-0000-0000D1590000}"/>
    <cellStyle name="Standaard 4 4 2 2 2 2 2 5" xfId="5419" xr:uid="{00000000-0005-0000-0000-0000D2590000}"/>
    <cellStyle name="Standaard 4 4 2 2 2 2 2 5 2" xfId="28523" xr:uid="{00000000-0005-0000-0000-0000D3590000}"/>
    <cellStyle name="Standaard 4 4 2 2 2 2 2 6" xfId="12627" xr:uid="{00000000-0005-0000-0000-0000D4590000}"/>
    <cellStyle name="Standaard 4 4 2 2 2 2 2 6 2" xfId="28524" xr:uid="{00000000-0005-0000-0000-0000D5590000}"/>
    <cellStyle name="Standaard 4 4 2 2 2 2 2 7" xfId="17295" xr:uid="{00000000-0005-0000-0000-0000D6590000}"/>
    <cellStyle name="Standaard 4 4 2 2 2 2 2 8" xfId="28507" xr:uid="{00000000-0005-0000-0000-0000D7590000}"/>
    <cellStyle name="Standaard 4 4 2 2 2 2 3" xfId="1918" xr:uid="{00000000-0005-0000-0000-0000D8590000}"/>
    <cellStyle name="Standaard 4 4 2 2 2 2 3 2" xfId="4249" xr:uid="{00000000-0005-0000-0000-0000D9590000}"/>
    <cellStyle name="Standaard 4 4 2 2 2 2 3 2 2" xfId="8916" xr:uid="{00000000-0005-0000-0000-0000DA590000}"/>
    <cellStyle name="Standaard 4 4 2 2 2 2 3 2 2 2" xfId="28527" xr:uid="{00000000-0005-0000-0000-0000DB590000}"/>
    <cellStyle name="Standaard 4 4 2 2 2 2 3 2 3" xfId="12634" xr:uid="{00000000-0005-0000-0000-0000DC590000}"/>
    <cellStyle name="Standaard 4 4 2 2 2 2 3 2 3 2" xfId="28528" xr:uid="{00000000-0005-0000-0000-0000DD590000}"/>
    <cellStyle name="Standaard 4 4 2 2 2 2 3 2 4" xfId="17302" xr:uid="{00000000-0005-0000-0000-0000DE590000}"/>
    <cellStyle name="Standaard 4 4 2 2 2 2 3 2 5" xfId="28526" xr:uid="{00000000-0005-0000-0000-0000DF590000}"/>
    <cellStyle name="Standaard 4 4 2 2 2 2 3 3" xfId="6585" xr:uid="{00000000-0005-0000-0000-0000E0590000}"/>
    <cellStyle name="Standaard 4 4 2 2 2 2 3 3 2" xfId="28529" xr:uid="{00000000-0005-0000-0000-0000E1590000}"/>
    <cellStyle name="Standaard 4 4 2 2 2 2 3 4" xfId="12633" xr:uid="{00000000-0005-0000-0000-0000E2590000}"/>
    <cellStyle name="Standaard 4 4 2 2 2 2 3 4 2" xfId="28530" xr:uid="{00000000-0005-0000-0000-0000E3590000}"/>
    <cellStyle name="Standaard 4 4 2 2 2 2 3 5" xfId="17301" xr:uid="{00000000-0005-0000-0000-0000E4590000}"/>
    <cellStyle name="Standaard 4 4 2 2 2 2 3 6" xfId="28525" xr:uid="{00000000-0005-0000-0000-0000E5590000}"/>
    <cellStyle name="Standaard 4 4 2 2 2 2 4" xfId="1141" xr:uid="{00000000-0005-0000-0000-0000E6590000}"/>
    <cellStyle name="Standaard 4 4 2 2 2 2 4 2" xfId="3472" xr:uid="{00000000-0005-0000-0000-0000E7590000}"/>
    <cellStyle name="Standaard 4 4 2 2 2 2 4 2 2" xfId="8139" xr:uid="{00000000-0005-0000-0000-0000E8590000}"/>
    <cellStyle name="Standaard 4 4 2 2 2 2 4 2 2 2" xfId="28533" xr:uid="{00000000-0005-0000-0000-0000E9590000}"/>
    <cellStyle name="Standaard 4 4 2 2 2 2 4 2 3" xfId="12636" xr:uid="{00000000-0005-0000-0000-0000EA590000}"/>
    <cellStyle name="Standaard 4 4 2 2 2 2 4 2 3 2" xfId="28534" xr:uid="{00000000-0005-0000-0000-0000EB590000}"/>
    <cellStyle name="Standaard 4 4 2 2 2 2 4 2 4" xfId="17304" xr:uid="{00000000-0005-0000-0000-0000EC590000}"/>
    <cellStyle name="Standaard 4 4 2 2 2 2 4 2 5" xfId="28532" xr:uid="{00000000-0005-0000-0000-0000ED590000}"/>
    <cellStyle name="Standaard 4 4 2 2 2 2 4 3" xfId="5808" xr:uid="{00000000-0005-0000-0000-0000EE590000}"/>
    <cellStyle name="Standaard 4 4 2 2 2 2 4 3 2" xfId="28535" xr:uid="{00000000-0005-0000-0000-0000EF590000}"/>
    <cellStyle name="Standaard 4 4 2 2 2 2 4 4" xfId="12635" xr:uid="{00000000-0005-0000-0000-0000F0590000}"/>
    <cellStyle name="Standaard 4 4 2 2 2 2 4 4 2" xfId="28536" xr:uid="{00000000-0005-0000-0000-0000F1590000}"/>
    <cellStyle name="Standaard 4 4 2 2 2 2 4 5" xfId="17303" xr:uid="{00000000-0005-0000-0000-0000F2590000}"/>
    <cellStyle name="Standaard 4 4 2 2 2 2 4 6" xfId="28531" xr:uid="{00000000-0005-0000-0000-0000F3590000}"/>
    <cellStyle name="Standaard 4 4 2 2 2 2 5" xfId="2695" xr:uid="{00000000-0005-0000-0000-0000F4590000}"/>
    <cellStyle name="Standaard 4 4 2 2 2 2 5 2" xfId="7362" xr:uid="{00000000-0005-0000-0000-0000F5590000}"/>
    <cellStyle name="Standaard 4 4 2 2 2 2 5 2 2" xfId="28538" xr:uid="{00000000-0005-0000-0000-0000F6590000}"/>
    <cellStyle name="Standaard 4 4 2 2 2 2 5 3" xfId="12637" xr:uid="{00000000-0005-0000-0000-0000F7590000}"/>
    <cellStyle name="Standaard 4 4 2 2 2 2 5 3 2" xfId="28539" xr:uid="{00000000-0005-0000-0000-0000F8590000}"/>
    <cellStyle name="Standaard 4 4 2 2 2 2 5 4" xfId="17305" xr:uid="{00000000-0005-0000-0000-0000F9590000}"/>
    <cellStyle name="Standaard 4 4 2 2 2 2 5 5" xfId="28537" xr:uid="{00000000-0005-0000-0000-0000FA590000}"/>
    <cellStyle name="Standaard 4 4 2 2 2 2 6" xfId="5031" xr:uid="{00000000-0005-0000-0000-0000FB590000}"/>
    <cellStyle name="Standaard 4 4 2 2 2 2 6 2" xfId="28540" xr:uid="{00000000-0005-0000-0000-0000FC590000}"/>
    <cellStyle name="Standaard 4 4 2 2 2 2 7" xfId="12626" xr:uid="{00000000-0005-0000-0000-0000FD590000}"/>
    <cellStyle name="Standaard 4 4 2 2 2 2 7 2" xfId="28541" xr:uid="{00000000-0005-0000-0000-0000FE590000}"/>
    <cellStyle name="Standaard 4 4 2 2 2 2 8" xfId="17294" xr:uid="{00000000-0005-0000-0000-0000FF590000}"/>
    <cellStyle name="Standaard 4 4 2 2 2 2 9" xfId="28506" xr:uid="{00000000-0005-0000-0000-0000005A0000}"/>
    <cellStyle name="Standaard 4 4 2 2 2 3" xfId="554" xr:uid="{00000000-0005-0000-0000-0000015A0000}"/>
    <cellStyle name="Standaard 4 4 2 2 2 3 2" xfId="2112" xr:uid="{00000000-0005-0000-0000-0000025A0000}"/>
    <cellStyle name="Standaard 4 4 2 2 2 3 2 2" xfId="4443" xr:uid="{00000000-0005-0000-0000-0000035A0000}"/>
    <cellStyle name="Standaard 4 4 2 2 2 3 2 2 2" xfId="9110" xr:uid="{00000000-0005-0000-0000-0000045A0000}"/>
    <cellStyle name="Standaard 4 4 2 2 2 3 2 2 2 2" xfId="28545" xr:uid="{00000000-0005-0000-0000-0000055A0000}"/>
    <cellStyle name="Standaard 4 4 2 2 2 3 2 2 3" xfId="12640" xr:uid="{00000000-0005-0000-0000-0000065A0000}"/>
    <cellStyle name="Standaard 4 4 2 2 2 3 2 2 3 2" xfId="28546" xr:uid="{00000000-0005-0000-0000-0000075A0000}"/>
    <cellStyle name="Standaard 4 4 2 2 2 3 2 2 4" xfId="17308" xr:uid="{00000000-0005-0000-0000-0000085A0000}"/>
    <cellStyle name="Standaard 4 4 2 2 2 3 2 2 5" xfId="28544" xr:uid="{00000000-0005-0000-0000-0000095A0000}"/>
    <cellStyle name="Standaard 4 4 2 2 2 3 2 3" xfId="6779" xr:uid="{00000000-0005-0000-0000-00000A5A0000}"/>
    <cellStyle name="Standaard 4 4 2 2 2 3 2 3 2" xfId="28547" xr:uid="{00000000-0005-0000-0000-00000B5A0000}"/>
    <cellStyle name="Standaard 4 4 2 2 2 3 2 4" xfId="12639" xr:uid="{00000000-0005-0000-0000-00000C5A0000}"/>
    <cellStyle name="Standaard 4 4 2 2 2 3 2 4 2" xfId="28548" xr:uid="{00000000-0005-0000-0000-00000D5A0000}"/>
    <cellStyle name="Standaard 4 4 2 2 2 3 2 5" xfId="17307" xr:uid="{00000000-0005-0000-0000-00000E5A0000}"/>
    <cellStyle name="Standaard 4 4 2 2 2 3 2 6" xfId="28543" xr:uid="{00000000-0005-0000-0000-00000F5A0000}"/>
    <cellStyle name="Standaard 4 4 2 2 2 3 3" xfId="1335" xr:uid="{00000000-0005-0000-0000-0000105A0000}"/>
    <cellStyle name="Standaard 4 4 2 2 2 3 3 2" xfId="3666" xr:uid="{00000000-0005-0000-0000-0000115A0000}"/>
    <cellStyle name="Standaard 4 4 2 2 2 3 3 2 2" xfId="8333" xr:uid="{00000000-0005-0000-0000-0000125A0000}"/>
    <cellStyle name="Standaard 4 4 2 2 2 3 3 2 2 2" xfId="28551" xr:uid="{00000000-0005-0000-0000-0000135A0000}"/>
    <cellStyle name="Standaard 4 4 2 2 2 3 3 2 3" xfId="12642" xr:uid="{00000000-0005-0000-0000-0000145A0000}"/>
    <cellStyle name="Standaard 4 4 2 2 2 3 3 2 3 2" xfId="28552" xr:uid="{00000000-0005-0000-0000-0000155A0000}"/>
    <cellStyle name="Standaard 4 4 2 2 2 3 3 2 4" xfId="17310" xr:uid="{00000000-0005-0000-0000-0000165A0000}"/>
    <cellStyle name="Standaard 4 4 2 2 2 3 3 2 5" xfId="28550" xr:uid="{00000000-0005-0000-0000-0000175A0000}"/>
    <cellStyle name="Standaard 4 4 2 2 2 3 3 3" xfId="6002" xr:uid="{00000000-0005-0000-0000-0000185A0000}"/>
    <cellStyle name="Standaard 4 4 2 2 2 3 3 3 2" xfId="28553" xr:uid="{00000000-0005-0000-0000-0000195A0000}"/>
    <cellStyle name="Standaard 4 4 2 2 2 3 3 4" xfId="12641" xr:uid="{00000000-0005-0000-0000-00001A5A0000}"/>
    <cellStyle name="Standaard 4 4 2 2 2 3 3 4 2" xfId="28554" xr:uid="{00000000-0005-0000-0000-00001B5A0000}"/>
    <cellStyle name="Standaard 4 4 2 2 2 3 3 5" xfId="17309" xr:uid="{00000000-0005-0000-0000-00001C5A0000}"/>
    <cellStyle name="Standaard 4 4 2 2 2 3 3 6" xfId="28549" xr:uid="{00000000-0005-0000-0000-00001D5A0000}"/>
    <cellStyle name="Standaard 4 4 2 2 2 3 4" xfId="2889" xr:uid="{00000000-0005-0000-0000-00001E5A0000}"/>
    <cellStyle name="Standaard 4 4 2 2 2 3 4 2" xfId="7556" xr:uid="{00000000-0005-0000-0000-00001F5A0000}"/>
    <cellStyle name="Standaard 4 4 2 2 2 3 4 2 2" xfId="28556" xr:uid="{00000000-0005-0000-0000-0000205A0000}"/>
    <cellStyle name="Standaard 4 4 2 2 2 3 4 3" xfId="12643" xr:uid="{00000000-0005-0000-0000-0000215A0000}"/>
    <cellStyle name="Standaard 4 4 2 2 2 3 4 3 2" xfId="28557" xr:uid="{00000000-0005-0000-0000-0000225A0000}"/>
    <cellStyle name="Standaard 4 4 2 2 2 3 4 4" xfId="17311" xr:uid="{00000000-0005-0000-0000-0000235A0000}"/>
    <cellStyle name="Standaard 4 4 2 2 2 3 4 5" xfId="28555" xr:uid="{00000000-0005-0000-0000-0000245A0000}"/>
    <cellStyle name="Standaard 4 4 2 2 2 3 5" xfId="5225" xr:uid="{00000000-0005-0000-0000-0000255A0000}"/>
    <cellStyle name="Standaard 4 4 2 2 2 3 5 2" xfId="28558" xr:uid="{00000000-0005-0000-0000-0000265A0000}"/>
    <cellStyle name="Standaard 4 4 2 2 2 3 6" xfId="12638" xr:uid="{00000000-0005-0000-0000-0000275A0000}"/>
    <cellStyle name="Standaard 4 4 2 2 2 3 6 2" xfId="28559" xr:uid="{00000000-0005-0000-0000-0000285A0000}"/>
    <cellStyle name="Standaard 4 4 2 2 2 3 7" xfId="17306" xr:uid="{00000000-0005-0000-0000-0000295A0000}"/>
    <cellStyle name="Standaard 4 4 2 2 2 3 8" xfId="28542" xr:uid="{00000000-0005-0000-0000-00002A5A0000}"/>
    <cellStyle name="Standaard 4 4 2 2 2 4" xfId="1724" xr:uid="{00000000-0005-0000-0000-00002B5A0000}"/>
    <cellStyle name="Standaard 4 4 2 2 2 4 2" xfId="4055" xr:uid="{00000000-0005-0000-0000-00002C5A0000}"/>
    <cellStyle name="Standaard 4 4 2 2 2 4 2 2" xfId="8722" xr:uid="{00000000-0005-0000-0000-00002D5A0000}"/>
    <cellStyle name="Standaard 4 4 2 2 2 4 2 2 2" xfId="28562" xr:uid="{00000000-0005-0000-0000-00002E5A0000}"/>
    <cellStyle name="Standaard 4 4 2 2 2 4 2 3" xfId="12645" xr:uid="{00000000-0005-0000-0000-00002F5A0000}"/>
    <cellStyle name="Standaard 4 4 2 2 2 4 2 3 2" xfId="28563" xr:uid="{00000000-0005-0000-0000-0000305A0000}"/>
    <cellStyle name="Standaard 4 4 2 2 2 4 2 4" xfId="17313" xr:uid="{00000000-0005-0000-0000-0000315A0000}"/>
    <cellStyle name="Standaard 4 4 2 2 2 4 2 5" xfId="28561" xr:uid="{00000000-0005-0000-0000-0000325A0000}"/>
    <cellStyle name="Standaard 4 4 2 2 2 4 3" xfId="6391" xr:uid="{00000000-0005-0000-0000-0000335A0000}"/>
    <cellStyle name="Standaard 4 4 2 2 2 4 3 2" xfId="28564" xr:uid="{00000000-0005-0000-0000-0000345A0000}"/>
    <cellStyle name="Standaard 4 4 2 2 2 4 4" xfId="12644" xr:uid="{00000000-0005-0000-0000-0000355A0000}"/>
    <cellStyle name="Standaard 4 4 2 2 2 4 4 2" xfId="28565" xr:uid="{00000000-0005-0000-0000-0000365A0000}"/>
    <cellStyle name="Standaard 4 4 2 2 2 4 5" xfId="17312" xr:uid="{00000000-0005-0000-0000-0000375A0000}"/>
    <cellStyle name="Standaard 4 4 2 2 2 4 6" xfId="28560" xr:uid="{00000000-0005-0000-0000-0000385A0000}"/>
    <cellStyle name="Standaard 4 4 2 2 2 5" xfId="947" xr:uid="{00000000-0005-0000-0000-0000395A0000}"/>
    <cellStyle name="Standaard 4 4 2 2 2 5 2" xfId="3278" xr:uid="{00000000-0005-0000-0000-00003A5A0000}"/>
    <cellStyle name="Standaard 4 4 2 2 2 5 2 2" xfId="7945" xr:uid="{00000000-0005-0000-0000-00003B5A0000}"/>
    <cellStyle name="Standaard 4 4 2 2 2 5 2 2 2" xfId="28568" xr:uid="{00000000-0005-0000-0000-00003C5A0000}"/>
    <cellStyle name="Standaard 4 4 2 2 2 5 2 3" xfId="12647" xr:uid="{00000000-0005-0000-0000-00003D5A0000}"/>
    <cellStyle name="Standaard 4 4 2 2 2 5 2 3 2" xfId="28569" xr:uid="{00000000-0005-0000-0000-00003E5A0000}"/>
    <cellStyle name="Standaard 4 4 2 2 2 5 2 4" xfId="17315" xr:uid="{00000000-0005-0000-0000-00003F5A0000}"/>
    <cellStyle name="Standaard 4 4 2 2 2 5 2 5" xfId="28567" xr:uid="{00000000-0005-0000-0000-0000405A0000}"/>
    <cellStyle name="Standaard 4 4 2 2 2 5 3" xfId="5614" xr:uid="{00000000-0005-0000-0000-0000415A0000}"/>
    <cellStyle name="Standaard 4 4 2 2 2 5 3 2" xfId="28570" xr:uid="{00000000-0005-0000-0000-0000425A0000}"/>
    <cellStyle name="Standaard 4 4 2 2 2 5 4" xfId="12646" xr:uid="{00000000-0005-0000-0000-0000435A0000}"/>
    <cellStyle name="Standaard 4 4 2 2 2 5 4 2" xfId="28571" xr:uid="{00000000-0005-0000-0000-0000445A0000}"/>
    <cellStyle name="Standaard 4 4 2 2 2 5 5" xfId="17314" xr:uid="{00000000-0005-0000-0000-0000455A0000}"/>
    <cellStyle name="Standaard 4 4 2 2 2 5 6" xfId="28566" xr:uid="{00000000-0005-0000-0000-0000465A0000}"/>
    <cellStyle name="Standaard 4 4 2 2 2 6" xfId="2501" xr:uid="{00000000-0005-0000-0000-0000475A0000}"/>
    <cellStyle name="Standaard 4 4 2 2 2 6 2" xfId="7168" xr:uid="{00000000-0005-0000-0000-0000485A0000}"/>
    <cellStyle name="Standaard 4 4 2 2 2 6 2 2" xfId="28573" xr:uid="{00000000-0005-0000-0000-0000495A0000}"/>
    <cellStyle name="Standaard 4 4 2 2 2 6 3" xfId="12648" xr:uid="{00000000-0005-0000-0000-00004A5A0000}"/>
    <cellStyle name="Standaard 4 4 2 2 2 6 3 2" xfId="28574" xr:uid="{00000000-0005-0000-0000-00004B5A0000}"/>
    <cellStyle name="Standaard 4 4 2 2 2 6 4" xfId="17316" xr:uid="{00000000-0005-0000-0000-00004C5A0000}"/>
    <cellStyle name="Standaard 4 4 2 2 2 6 5" xfId="28572" xr:uid="{00000000-0005-0000-0000-00004D5A0000}"/>
    <cellStyle name="Standaard 4 4 2 2 2 7" xfId="4837" xr:uid="{00000000-0005-0000-0000-00004E5A0000}"/>
    <cellStyle name="Standaard 4 4 2 2 2 7 2" xfId="28575" xr:uid="{00000000-0005-0000-0000-00004F5A0000}"/>
    <cellStyle name="Standaard 4 4 2 2 2 8" xfId="12625" xr:uid="{00000000-0005-0000-0000-0000505A0000}"/>
    <cellStyle name="Standaard 4 4 2 2 2 8 2" xfId="28576" xr:uid="{00000000-0005-0000-0000-0000515A0000}"/>
    <cellStyle name="Standaard 4 4 2 2 2 9" xfId="17293" xr:uid="{00000000-0005-0000-0000-0000525A0000}"/>
    <cellStyle name="Standaard 4 4 2 2 3" xfId="276" xr:uid="{00000000-0005-0000-0000-0000535A0000}"/>
    <cellStyle name="Standaard 4 4 2 2 3 2" xfId="667" xr:uid="{00000000-0005-0000-0000-0000545A0000}"/>
    <cellStyle name="Standaard 4 4 2 2 3 2 2" xfId="2225" xr:uid="{00000000-0005-0000-0000-0000555A0000}"/>
    <cellStyle name="Standaard 4 4 2 2 3 2 2 2" xfId="4556" xr:uid="{00000000-0005-0000-0000-0000565A0000}"/>
    <cellStyle name="Standaard 4 4 2 2 3 2 2 2 2" xfId="9223" xr:uid="{00000000-0005-0000-0000-0000575A0000}"/>
    <cellStyle name="Standaard 4 4 2 2 3 2 2 2 2 2" xfId="28581" xr:uid="{00000000-0005-0000-0000-0000585A0000}"/>
    <cellStyle name="Standaard 4 4 2 2 3 2 2 2 3" xfId="12652" xr:uid="{00000000-0005-0000-0000-0000595A0000}"/>
    <cellStyle name="Standaard 4 4 2 2 3 2 2 2 3 2" xfId="28582" xr:uid="{00000000-0005-0000-0000-00005A5A0000}"/>
    <cellStyle name="Standaard 4 4 2 2 3 2 2 2 4" xfId="17320" xr:uid="{00000000-0005-0000-0000-00005B5A0000}"/>
    <cellStyle name="Standaard 4 4 2 2 3 2 2 2 5" xfId="28580" xr:uid="{00000000-0005-0000-0000-00005C5A0000}"/>
    <cellStyle name="Standaard 4 4 2 2 3 2 2 3" xfId="6892" xr:uid="{00000000-0005-0000-0000-00005D5A0000}"/>
    <cellStyle name="Standaard 4 4 2 2 3 2 2 3 2" xfId="28583" xr:uid="{00000000-0005-0000-0000-00005E5A0000}"/>
    <cellStyle name="Standaard 4 4 2 2 3 2 2 4" xfId="12651" xr:uid="{00000000-0005-0000-0000-00005F5A0000}"/>
    <cellStyle name="Standaard 4 4 2 2 3 2 2 4 2" xfId="28584" xr:uid="{00000000-0005-0000-0000-0000605A0000}"/>
    <cellStyle name="Standaard 4 4 2 2 3 2 2 5" xfId="17319" xr:uid="{00000000-0005-0000-0000-0000615A0000}"/>
    <cellStyle name="Standaard 4 4 2 2 3 2 2 6" xfId="28579" xr:uid="{00000000-0005-0000-0000-0000625A0000}"/>
    <cellStyle name="Standaard 4 4 2 2 3 2 3" xfId="1448" xr:uid="{00000000-0005-0000-0000-0000635A0000}"/>
    <cellStyle name="Standaard 4 4 2 2 3 2 3 2" xfId="3779" xr:uid="{00000000-0005-0000-0000-0000645A0000}"/>
    <cellStyle name="Standaard 4 4 2 2 3 2 3 2 2" xfId="8446" xr:uid="{00000000-0005-0000-0000-0000655A0000}"/>
    <cellStyle name="Standaard 4 4 2 2 3 2 3 2 2 2" xfId="28587" xr:uid="{00000000-0005-0000-0000-0000665A0000}"/>
    <cellStyle name="Standaard 4 4 2 2 3 2 3 2 3" xfId="12654" xr:uid="{00000000-0005-0000-0000-0000675A0000}"/>
    <cellStyle name="Standaard 4 4 2 2 3 2 3 2 3 2" xfId="28588" xr:uid="{00000000-0005-0000-0000-0000685A0000}"/>
    <cellStyle name="Standaard 4 4 2 2 3 2 3 2 4" xfId="17322" xr:uid="{00000000-0005-0000-0000-0000695A0000}"/>
    <cellStyle name="Standaard 4 4 2 2 3 2 3 2 5" xfId="28586" xr:uid="{00000000-0005-0000-0000-00006A5A0000}"/>
    <cellStyle name="Standaard 4 4 2 2 3 2 3 3" xfId="6115" xr:uid="{00000000-0005-0000-0000-00006B5A0000}"/>
    <cellStyle name="Standaard 4 4 2 2 3 2 3 3 2" xfId="28589" xr:uid="{00000000-0005-0000-0000-00006C5A0000}"/>
    <cellStyle name="Standaard 4 4 2 2 3 2 3 4" xfId="12653" xr:uid="{00000000-0005-0000-0000-00006D5A0000}"/>
    <cellStyle name="Standaard 4 4 2 2 3 2 3 4 2" xfId="28590" xr:uid="{00000000-0005-0000-0000-00006E5A0000}"/>
    <cellStyle name="Standaard 4 4 2 2 3 2 3 5" xfId="17321" xr:uid="{00000000-0005-0000-0000-00006F5A0000}"/>
    <cellStyle name="Standaard 4 4 2 2 3 2 3 6" xfId="28585" xr:uid="{00000000-0005-0000-0000-0000705A0000}"/>
    <cellStyle name="Standaard 4 4 2 2 3 2 4" xfId="3002" xr:uid="{00000000-0005-0000-0000-0000715A0000}"/>
    <cellStyle name="Standaard 4 4 2 2 3 2 4 2" xfId="7669" xr:uid="{00000000-0005-0000-0000-0000725A0000}"/>
    <cellStyle name="Standaard 4 4 2 2 3 2 4 2 2" xfId="28592" xr:uid="{00000000-0005-0000-0000-0000735A0000}"/>
    <cellStyle name="Standaard 4 4 2 2 3 2 4 3" xfId="12655" xr:uid="{00000000-0005-0000-0000-0000745A0000}"/>
    <cellStyle name="Standaard 4 4 2 2 3 2 4 3 2" xfId="28593" xr:uid="{00000000-0005-0000-0000-0000755A0000}"/>
    <cellStyle name="Standaard 4 4 2 2 3 2 4 4" xfId="17323" xr:uid="{00000000-0005-0000-0000-0000765A0000}"/>
    <cellStyle name="Standaard 4 4 2 2 3 2 4 5" xfId="28591" xr:uid="{00000000-0005-0000-0000-0000775A0000}"/>
    <cellStyle name="Standaard 4 4 2 2 3 2 5" xfId="5338" xr:uid="{00000000-0005-0000-0000-0000785A0000}"/>
    <cellStyle name="Standaard 4 4 2 2 3 2 5 2" xfId="28594" xr:uid="{00000000-0005-0000-0000-0000795A0000}"/>
    <cellStyle name="Standaard 4 4 2 2 3 2 6" xfId="12650" xr:uid="{00000000-0005-0000-0000-00007A5A0000}"/>
    <cellStyle name="Standaard 4 4 2 2 3 2 6 2" xfId="28595" xr:uid="{00000000-0005-0000-0000-00007B5A0000}"/>
    <cellStyle name="Standaard 4 4 2 2 3 2 7" xfId="17318" xr:uid="{00000000-0005-0000-0000-00007C5A0000}"/>
    <cellStyle name="Standaard 4 4 2 2 3 2 8" xfId="28578" xr:uid="{00000000-0005-0000-0000-00007D5A0000}"/>
    <cellStyle name="Standaard 4 4 2 2 3 3" xfId="1837" xr:uid="{00000000-0005-0000-0000-00007E5A0000}"/>
    <cellStyle name="Standaard 4 4 2 2 3 3 2" xfId="4168" xr:uid="{00000000-0005-0000-0000-00007F5A0000}"/>
    <cellStyle name="Standaard 4 4 2 2 3 3 2 2" xfId="8835" xr:uid="{00000000-0005-0000-0000-0000805A0000}"/>
    <cellStyle name="Standaard 4 4 2 2 3 3 2 2 2" xfId="28598" xr:uid="{00000000-0005-0000-0000-0000815A0000}"/>
    <cellStyle name="Standaard 4 4 2 2 3 3 2 3" xfId="12657" xr:uid="{00000000-0005-0000-0000-0000825A0000}"/>
    <cellStyle name="Standaard 4 4 2 2 3 3 2 3 2" xfId="28599" xr:uid="{00000000-0005-0000-0000-0000835A0000}"/>
    <cellStyle name="Standaard 4 4 2 2 3 3 2 4" xfId="17325" xr:uid="{00000000-0005-0000-0000-0000845A0000}"/>
    <cellStyle name="Standaard 4 4 2 2 3 3 2 5" xfId="28597" xr:uid="{00000000-0005-0000-0000-0000855A0000}"/>
    <cellStyle name="Standaard 4 4 2 2 3 3 3" xfId="6504" xr:uid="{00000000-0005-0000-0000-0000865A0000}"/>
    <cellStyle name="Standaard 4 4 2 2 3 3 3 2" xfId="28600" xr:uid="{00000000-0005-0000-0000-0000875A0000}"/>
    <cellStyle name="Standaard 4 4 2 2 3 3 4" xfId="12656" xr:uid="{00000000-0005-0000-0000-0000885A0000}"/>
    <cellStyle name="Standaard 4 4 2 2 3 3 4 2" xfId="28601" xr:uid="{00000000-0005-0000-0000-0000895A0000}"/>
    <cellStyle name="Standaard 4 4 2 2 3 3 5" xfId="17324" xr:uid="{00000000-0005-0000-0000-00008A5A0000}"/>
    <cellStyle name="Standaard 4 4 2 2 3 3 6" xfId="28596" xr:uid="{00000000-0005-0000-0000-00008B5A0000}"/>
    <cellStyle name="Standaard 4 4 2 2 3 4" xfId="1060" xr:uid="{00000000-0005-0000-0000-00008C5A0000}"/>
    <cellStyle name="Standaard 4 4 2 2 3 4 2" xfId="3391" xr:uid="{00000000-0005-0000-0000-00008D5A0000}"/>
    <cellStyle name="Standaard 4 4 2 2 3 4 2 2" xfId="8058" xr:uid="{00000000-0005-0000-0000-00008E5A0000}"/>
    <cellStyle name="Standaard 4 4 2 2 3 4 2 2 2" xfId="28604" xr:uid="{00000000-0005-0000-0000-00008F5A0000}"/>
    <cellStyle name="Standaard 4 4 2 2 3 4 2 3" xfId="12659" xr:uid="{00000000-0005-0000-0000-0000905A0000}"/>
    <cellStyle name="Standaard 4 4 2 2 3 4 2 3 2" xfId="28605" xr:uid="{00000000-0005-0000-0000-0000915A0000}"/>
    <cellStyle name="Standaard 4 4 2 2 3 4 2 4" xfId="17327" xr:uid="{00000000-0005-0000-0000-0000925A0000}"/>
    <cellStyle name="Standaard 4 4 2 2 3 4 2 5" xfId="28603" xr:uid="{00000000-0005-0000-0000-0000935A0000}"/>
    <cellStyle name="Standaard 4 4 2 2 3 4 3" xfId="5727" xr:uid="{00000000-0005-0000-0000-0000945A0000}"/>
    <cellStyle name="Standaard 4 4 2 2 3 4 3 2" xfId="28606" xr:uid="{00000000-0005-0000-0000-0000955A0000}"/>
    <cellStyle name="Standaard 4 4 2 2 3 4 4" xfId="12658" xr:uid="{00000000-0005-0000-0000-0000965A0000}"/>
    <cellStyle name="Standaard 4 4 2 2 3 4 4 2" xfId="28607" xr:uid="{00000000-0005-0000-0000-0000975A0000}"/>
    <cellStyle name="Standaard 4 4 2 2 3 4 5" xfId="17326" xr:uid="{00000000-0005-0000-0000-0000985A0000}"/>
    <cellStyle name="Standaard 4 4 2 2 3 4 6" xfId="28602" xr:uid="{00000000-0005-0000-0000-0000995A0000}"/>
    <cellStyle name="Standaard 4 4 2 2 3 5" xfId="2614" xr:uid="{00000000-0005-0000-0000-00009A5A0000}"/>
    <cellStyle name="Standaard 4 4 2 2 3 5 2" xfId="7281" xr:uid="{00000000-0005-0000-0000-00009B5A0000}"/>
    <cellStyle name="Standaard 4 4 2 2 3 5 2 2" xfId="28609" xr:uid="{00000000-0005-0000-0000-00009C5A0000}"/>
    <cellStyle name="Standaard 4 4 2 2 3 5 3" xfId="12660" xr:uid="{00000000-0005-0000-0000-00009D5A0000}"/>
    <cellStyle name="Standaard 4 4 2 2 3 5 3 2" xfId="28610" xr:uid="{00000000-0005-0000-0000-00009E5A0000}"/>
    <cellStyle name="Standaard 4 4 2 2 3 5 4" xfId="17328" xr:uid="{00000000-0005-0000-0000-00009F5A0000}"/>
    <cellStyle name="Standaard 4 4 2 2 3 5 5" xfId="28608" xr:uid="{00000000-0005-0000-0000-0000A05A0000}"/>
    <cellStyle name="Standaard 4 4 2 2 3 6" xfId="4950" xr:uid="{00000000-0005-0000-0000-0000A15A0000}"/>
    <cellStyle name="Standaard 4 4 2 2 3 6 2" xfId="28611" xr:uid="{00000000-0005-0000-0000-0000A25A0000}"/>
    <cellStyle name="Standaard 4 4 2 2 3 7" xfId="12649" xr:uid="{00000000-0005-0000-0000-0000A35A0000}"/>
    <cellStyle name="Standaard 4 4 2 2 3 7 2" xfId="28612" xr:uid="{00000000-0005-0000-0000-0000A45A0000}"/>
    <cellStyle name="Standaard 4 4 2 2 3 8" xfId="17317" xr:uid="{00000000-0005-0000-0000-0000A55A0000}"/>
    <cellStyle name="Standaard 4 4 2 2 3 9" xfId="28577" xr:uid="{00000000-0005-0000-0000-0000A65A0000}"/>
    <cellStyle name="Standaard 4 4 2 2 4" xfId="473" xr:uid="{00000000-0005-0000-0000-0000A75A0000}"/>
    <cellStyle name="Standaard 4 4 2 2 4 2" xfId="2031" xr:uid="{00000000-0005-0000-0000-0000A85A0000}"/>
    <cellStyle name="Standaard 4 4 2 2 4 2 2" xfId="4362" xr:uid="{00000000-0005-0000-0000-0000A95A0000}"/>
    <cellStyle name="Standaard 4 4 2 2 4 2 2 2" xfId="9029" xr:uid="{00000000-0005-0000-0000-0000AA5A0000}"/>
    <cellStyle name="Standaard 4 4 2 2 4 2 2 2 2" xfId="28616" xr:uid="{00000000-0005-0000-0000-0000AB5A0000}"/>
    <cellStyle name="Standaard 4 4 2 2 4 2 2 3" xfId="12663" xr:uid="{00000000-0005-0000-0000-0000AC5A0000}"/>
    <cellStyle name="Standaard 4 4 2 2 4 2 2 3 2" xfId="28617" xr:uid="{00000000-0005-0000-0000-0000AD5A0000}"/>
    <cellStyle name="Standaard 4 4 2 2 4 2 2 4" xfId="17331" xr:uid="{00000000-0005-0000-0000-0000AE5A0000}"/>
    <cellStyle name="Standaard 4 4 2 2 4 2 2 5" xfId="28615" xr:uid="{00000000-0005-0000-0000-0000AF5A0000}"/>
    <cellStyle name="Standaard 4 4 2 2 4 2 3" xfId="6698" xr:uid="{00000000-0005-0000-0000-0000B05A0000}"/>
    <cellStyle name="Standaard 4 4 2 2 4 2 3 2" xfId="28618" xr:uid="{00000000-0005-0000-0000-0000B15A0000}"/>
    <cellStyle name="Standaard 4 4 2 2 4 2 4" xfId="12662" xr:uid="{00000000-0005-0000-0000-0000B25A0000}"/>
    <cellStyle name="Standaard 4 4 2 2 4 2 4 2" xfId="28619" xr:uid="{00000000-0005-0000-0000-0000B35A0000}"/>
    <cellStyle name="Standaard 4 4 2 2 4 2 5" xfId="17330" xr:uid="{00000000-0005-0000-0000-0000B45A0000}"/>
    <cellStyle name="Standaard 4 4 2 2 4 2 6" xfId="28614" xr:uid="{00000000-0005-0000-0000-0000B55A0000}"/>
    <cellStyle name="Standaard 4 4 2 2 4 3" xfId="1254" xr:uid="{00000000-0005-0000-0000-0000B65A0000}"/>
    <cellStyle name="Standaard 4 4 2 2 4 3 2" xfId="3585" xr:uid="{00000000-0005-0000-0000-0000B75A0000}"/>
    <cellStyle name="Standaard 4 4 2 2 4 3 2 2" xfId="8252" xr:uid="{00000000-0005-0000-0000-0000B85A0000}"/>
    <cellStyle name="Standaard 4 4 2 2 4 3 2 2 2" xfId="28622" xr:uid="{00000000-0005-0000-0000-0000B95A0000}"/>
    <cellStyle name="Standaard 4 4 2 2 4 3 2 3" xfId="12665" xr:uid="{00000000-0005-0000-0000-0000BA5A0000}"/>
    <cellStyle name="Standaard 4 4 2 2 4 3 2 3 2" xfId="28623" xr:uid="{00000000-0005-0000-0000-0000BB5A0000}"/>
    <cellStyle name="Standaard 4 4 2 2 4 3 2 4" xfId="17333" xr:uid="{00000000-0005-0000-0000-0000BC5A0000}"/>
    <cellStyle name="Standaard 4 4 2 2 4 3 2 5" xfId="28621" xr:uid="{00000000-0005-0000-0000-0000BD5A0000}"/>
    <cellStyle name="Standaard 4 4 2 2 4 3 3" xfId="5921" xr:uid="{00000000-0005-0000-0000-0000BE5A0000}"/>
    <cellStyle name="Standaard 4 4 2 2 4 3 3 2" xfId="28624" xr:uid="{00000000-0005-0000-0000-0000BF5A0000}"/>
    <cellStyle name="Standaard 4 4 2 2 4 3 4" xfId="12664" xr:uid="{00000000-0005-0000-0000-0000C05A0000}"/>
    <cellStyle name="Standaard 4 4 2 2 4 3 4 2" xfId="28625" xr:uid="{00000000-0005-0000-0000-0000C15A0000}"/>
    <cellStyle name="Standaard 4 4 2 2 4 3 5" xfId="17332" xr:uid="{00000000-0005-0000-0000-0000C25A0000}"/>
    <cellStyle name="Standaard 4 4 2 2 4 3 6" xfId="28620" xr:uid="{00000000-0005-0000-0000-0000C35A0000}"/>
    <cellStyle name="Standaard 4 4 2 2 4 4" xfId="2808" xr:uid="{00000000-0005-0000-0000-0000C45A0000}"/>
    <cellStyle name="Standaard 4 4 2 2 4 4 2" xfId="7475" xr:uid="{00000000-0005-0000-0000-0000C55A0000}"/>
    <cellStyle name="Standaard 4 4 2 2 4 4 2 2" xfId="28627" xr:uid="{00000000-0005-0000-0000-0000C65A0000}"/>
    <cellStyle name="Standaard 4 4 2 2 4 4 3" xfId="12666" xr:uid="{00000000-0005-0000-0000-0000C75A0000}"/>
    <cellStyle name="Standaard 4 4 2 2 4 4 3 2" xfId="28628" xr:uid="{00000000-0005-0000-0000-0000C85A0000}"/>
    <cellStyle name="Standaard 4 4 2 2 4 4 4" xfId="17334" xr:uid="{00000000-0005-0000-0000-0000C95A0000}"/>
    <cellStyle name="Standaard 4 4 2 2 4 4 5" xfId="28626" xr:uid="{00000000-0005-0000-0000-0000CA5A0000}"/>
    <cellStyle name="Standaard 4 4 2 2 4 5" xfId="5144" xr:uid="{00000000-0005-0000-0000-0000CB5A0000}"/>
    <cellStyle name="Standaard 4 4 2 2 4 5 2" xfId="28629" xr:uid="{00000000-0005-0000-0000-0000CC5A0000}"/>
    <cellStyle name="Standaard 4 4 2 2 4 6" xfId="12661" xr:uid="{00000000-0005-0000-0000-0000CD5A0000}"/>
    <cellStyle name="Standaard 4 4 2 2 4 6 2" xfId="28630" xr:uid="{00000000-0005-0000-0000-0000CE5A0000}"/>
    <cellStyle name="Standaard 4 4 2 2 4 7" xfId="17329" xr:uid="{00000000-0005-0000-0000-0000CF5A0000}"/>
    <cellStyle name="Standaard 4 4 2 2 4 8" xfId="28613" xr:uid="{00000000-0005-0000-0000-0000D05A0000}"/>
    <cellStyle name="Standaard 4 4 2 2 5" xfId="1643" xr:uid="{00000000-0005-0000-0000-0000D15A0000}"/>
    <cellStyle name="Standaard 4 4 2 2 5 2" xfId="3974" xr:uid="{00000000-0005-0000-0000-0000D25A0000}"/>
    <cellStyle name="Standaard 4 4 2 2 5 2 2" xfId="8641" xr:uid="{00000000-0005-0000-0000-0000D35A0000}"/>
    <cellStyle name="Standaard 4 4 2 2 5 2 2 2" xfId="28633" xr:uid="{00000000-0005-0000-0000-0000D45A0000}"/>
    <cellStyle name="Standaard 4 4 2 2 5 2 3" xfId="12668" xr:uid="{00000000-0005-0000-0000-0000D55A0000}"/>
    <cellStyle name="Standaard 4 4 2 2 5 2 3 2" xfId="28634" xr:uid="{00000000-0005-0000-0000-0000D65A0000}"/>
    <cellStyle name="Standaard 4 4 2 2 5 2 4" xfId="17336" xr:uid="{00000000-0005-0000-0000-0000D75A0000}"/>
    <cellStyle name="Standaard 4 4 2 2 5 2 5" xfId="28632" xr:uid="{00000000-0005-0000-0000-0000D85A0000}"/>
    <cellStyle name="Standaard 4 4 2 2 5 3" xfId="6310" xr:uid="{00000000-0005-0000-0000-0000D95A0000}"/>
    <cellStyle name="Standaard 4 4 2 2 5 3 2" xfId="28635" xr:uid="{00000000-0005-0000-0000-0000DA5A0000}"/>
    <cellStyle name="Standaard 4 4 2 2 5 4" xfId="12667" xr:uid="{00000000-0005-0000-0000-0000DB5A0000}"/>
    <cellStyle name="Standaard 4 4 2 2 5 4 2" xfId="28636" xr:uid="{00000000-0005-0000-0000-0000DC5A0000}"/>
    <cellStyle name="Standaard 4 4 2 2 5 5" xfId="17335" xr:uid="{00000000-0005-0000-0000-0000DD5A0000}"/>
    <cellStyle name="Standaard 4 4 2 2 5 6" xfId="28631" xr:uid="{00000000-0005-0000-0000-0000DE5A0000}"/>
    <cellStyle name="Standaard 4 4 2 2 6" xfId="866" xr:uid="{00000000-0005-0000-0000-0000DF5A0000}"/>
    <cellStyle name="Standaard 4 4 2 2 6 2" xfId="3197" xr:uid="{00000000-0005-0000-0000-0000E05A0000}"/>
    <cellStyle name="Standaard 4 4 2 2 6 2 2" xfId="7864" xr:uid="{00000000-0005-0000-0000-0000E15A0000}"/>
    <cellStyle name="Standaard 4 4 2 2 6 2 2 2" xfId="28639" xr:uid="{00000000-0005-0000-0000-0000E25A0000}"/>
    <cellStyle name="Standaard 4 4 2 2 6 2 3" xfId="12670" xr:uid="{00000000-0005-0000-0000-0000E35A0000}"/>
    <cellStyle name="Standaard 4 4 2 2 6 2 3 2" xfId="28640" xr:uid="{00000000-0005-0000-0000-0000E45A0000}"/>
    <cellStyle name="Standaard 4 4 2 2 6 2 4" xfId="17338" xr:uid="{00000000-0005-0000-0000-0000E55A0000}"/>
    <cellStyle name="Standaard 4 4 2 2 6 2 5" xfId="28638" xr:uid="{00000000-0005-0000-0000-0000E65A0000}"/>
    <cellStyle name="Standaard 4 4 2 2 6 3" xfId="5533" xr:uid="{00000000-0005-0000-0000-0000E75A0000}"/>
    <cellStyle name="Standaard 4 4 2 2 6 3 2" xfId="28641" xr:uid="{00000000-0005-0000-0000-0000E85A0000}"/>
    <cellStyle name="Standaard 4 4 2 2 6 4" xfId="12669" xr:uid="{00000000-0005-0000-0000-0000E95A0000}"/>
    <cellStyle name="Standaard 4 4 2 2 6 4 2" xfId="28642" xr:uid="{00000000-0005-0000-0000-0000EA5A0000}"/>
    <cellStyle name="Standaard 4 4 2 2 6 5" xfId="17337" xr:uid="{00000000-0005-0000-0000-0000EB5A0000}"/>
    <cellStyle name="Standaard 4 4 2 2 6 6" xfId="28637" xr:uid="{00000000-0005-0000-0000-0000EC5A0000}"/>
    <cellStyle name="Standaard 4 4 2 2 7" xfId="2420" xr:uid="{00000000-0005-0000-0000-0000ED5A0000}"/>
    <cellStyle name="Standaard 4 4 2 2 7 2" xfId="7087" xr:uid="{00000000-0005-0000-0000-0000EE5A0000}"/>
    <cellStyle name="Standaard 4 4 2 2 7 2 2" xfId="28644" xr:uid="{00000000-0005-0000-0000-0000EF5A0000}"/>
    <cellStyle name="Standaard 4 4 2 2 7 3" xfId="12671" xr:uid="{00000000-0005-0000-0000-0000F05A0000}"/>
    <cellStyle name="Standaard 4 4 2 2 7 3 2" xfId="28645" xr:uid="{00000000-0005-0000-0000-0000F15A0000}"/>
    <cellStyle name="Standaard 4 4 2 2 7 4" xfId="17339" xr:uid="{00000000-0005-0000-0000-0000F25A0000}"/>
    <cellStyle name="Standaard 4 4 2 2 7 5" xfId="28643" xr:uid="{00000000-0005-0000-0000-0000F35A0000}"/>
    <cellStyle name="Standaard 4 4 2 2 8" xfId="4738" xr:uid="{00000000-0005-0000-0000-0000F45A0000}"/>
    <cellStyle name="Standaard 4 4 2 2 8 2" xfId="28646" xr:uid="{00000000-0005-0000-0000-0000F55A0000}"/>
    <cellStyle name="Standaard 4 4 2 2 9" xfId="12624" xr:uid="{00000000-0005-0000-0000-0000F65A0000}"/>
    <cellStyle name="Standaard 4 4 2 2 9 2" xfId="28647" xr:uid="{00000000-0005-0000-0000-0000F75A0000}"/>
    <cellStyle name="Standaard 4 4 2 3" xfId="81" xr:uid="{00000000-0005-0000-0000-0000F85A0000}"/>
    <cellStyle name="Standaard 4 4 2 3 10" xfId="17340" xr:uid="{00000000-0005-0000-0000-0000F95A0000}"/>
    <cellStyle name="Standaard 4 4 2 3 11" xfId="28648" xr:uid="{00000000-0005-0000-0000-0000FA5A0000}"/>
    <cellStyle name="Standaard 4 4 2 3 2" xfId="187" xr:uid="{00000000-0005-0000-0000-0000FB5A0000}"/>
    <cellStyle name="Standaard 4 4 2 3 2 10" xfId="28649" xr:uid="{00000000-0005-0000-0000-0000FC5A0000}"/>
    <cellStyle name="Standaard 4 4 2 3 2 2" xfId="381" xr:uid="{00000000-0005-0000-0000-0000FD5A0000}"/>
    <cellStyle name="Standaard 4 4 2 3 2 2 2" xfId="772" xr:uid="{00000000-0005-0000-0000-0000FE5A0000}"/>
    <cellStyle name="Standaard 4 4 2 3 2 2 2 2" xfId="2330" xr:uid="{00000000-0005-0000-0000-0000FF5A0000}"/>
    <cellStyle name="Standaard 4 4 2 3 2 2 2 2 2" xfId="4661" xr:uid="{00000000-0005-0000-0000-0000005B0000}"/>
    <cellStyle name="Standaard 4 4 2 3 2 2 2 2 2 2" xfId="9328" xr:uid="{00000000-0005-0000-0000-0000015B0000}"/>
    <cellStyle name="Standaard 4 4 2 3 2 2 2 2 2 2 2" xfId="28654" xr:uid="{00000000-0005-0000-0000-0000025B0000}"/>
    <cellStyle name="Standaard 4 4 2 3 2 2 2 2 2 3" xfId="12677" xr:uid="{00000000-0005-0000-0000-0000035B0000}"/>
    <cellStyle name="Standaard 4 4 2 3 2 2 2 2 2 3 2" xfId="28655" xr:uid="{00000000-0005-0000-0000-0000045B0000}"/>
    <cellStyle name="Standaard 4 4 2 3 2 2 2 2 2 4" xfId="17345" xr:uid="{00000000-0005-0000-0000-0000055B0000}"/>
    <cellStyle name="Standaard 4 4 2 3 2 2 2 2 2 5" xfId="28653" xr:uid="{00000000-0005-0000-0000-0000065B0000}"/>
    <cellStyle name="Standaard 4 4 2 3 2 2 2 2 3" xfId="6997" xr:uid="{00000000-0005-0000-0000-0000075B0000}"/>
    <cellStyle name="Standaard 4 4 2 3 2 2 2 2 3 2" xfId="28656" xr:uid="{00000000-0005-0000-0000-0000085B0000}"/>
    <cellStyle name="Standaard 4 4 2 3 2 2 2 2 4" xfId="12676" xr:uid="{00000000-0005-0000-0000-0000095B0000}"/>
    <cellStyle name="Standaard 4 4 2 3 2 2 2 2 4 2" xfId="28657" xr:uid="{00000000-0005-0000-0000-00000A5B0000}"/>
    <cellStyle name="Standaard 4 4 2 3 2 2 2 2 5" xfId="17344" xr:uid="{00000000-0005-0000-0000-00000B5B0000}"/>
    <cellStyle name="Standaard 4 4 2 3 2 2 2 2 6" xfId="28652" xr:uid="{00000000-0005-0000-0000-00000C5B0000}"/>
    <cellStyle name="Standaard 4 4 2 3 2 2 2 3" xfId="1553" xr:uid="{00000000-0005-0000-0000-00000D5B0000}"/>
    <cellStyle name="Standaard 4 4 2 3 2 2 2 3 2" xfId="3884" xr:uid="{00000000-0005-0000-0000-00000E5B0000}"/>
    <cellStyle name="Standaard 4 4 2 3 2 2 2 3 2 2" xfId="8551" xr:uid="{00000000-0005-0000-0000-00000F5B0000}"/>
    <cellStyle name="Standaard 4 4 2 3 2 2 2 3 2 2 2" xfId="28660" xr:uid="{00000000-0005-0000-0000-0000105B0000}"/>
    <cellStyle name="Standaard 4 4 2 3 2 2 2 3 2 3" xfId="12679" xr:uid="{00000000-0005-0000-0000-0000115B0000}"/>
    <cellStyle name="Standaard 4 4 2 3 2 2 2 3 2 3 2" xfId="28661" xr:uid="{00000000-0005-0000-0000-0000125B0000}"/>
    <cellStyle name="Standaard 4 4 2 3 2 2 2 3 2 4" xfId="17347" xr:uid="{00000000-0005-0000-0000-0000135B0000}"/>
    <cellStyle name="Standaard 4 4 2 3 2 2 2 3 2 5" xfId="28659" xr:uid="{00000000-0005-0000-0000-0000145B0000}"/>
    <cellStyle name="Standaard 4 4 2 3 2 2 2 3 3" xfId="6220" xr:uid="{00000000-0005-0000-0000-0000155B0000}"/>
    <cellStyle name="Standaard 4 4 2 3 2 2 2 3 3 2" xfId="28662" xr:uid="{00000000-0005-0000-0000-0000165B0000}"/>
    <cellStyle name="Standaard 4 4 2 3 2 2 2 3 4" xfId="12678" xr:uid="{00000000-0005-0000-0000-0000175B0000}"/>
    <cellStyle name="Standaard 4 4 2 3 2 2 2 3 4 2" xfId="28663" xr:uid="{00000000-0005-0000-0000-0000185B0000}"/>
    <cellStyle name="Standaard 4 4 2 3 2 2 2 3 5" xfId="17346" xr:uid="{00000000-0005-0000-0000-0000195B0000}"/>
    <cellStyle name="Standaard 4 4 2 3 2 2 2 3 6" xfId="28658" xr:uid="{00000000-0005-0000-0000-00001A5B0000}"/>
    <cellStyle name="Standaard 4 4 2 3 2 2 2 4" xfId="3107" xr:uid="{00000000-0005-0000-0000-00001B5B0000}"/>
    <cellStyle name="Standaard 4 4 2 3 2 2 2 4 2" xfId="7774" xr:uid="{00000000-0005-0000-0000-00001C5B0000}"/>
    <cellStyle name="Standaard 4 4 2 3 2 2 2 4 2 2" xfId="28665" xr:uid="{00000000-0005-0000-0000-00001D5B0000}"/>
    <cellStyle name="Standaard 4 4 2 3 2 2 2 4 3" xfId="12680" xr:uid="{00000000-0005-0000-0000-00001E5B0000}"/>
    <cellStyle name="Standaard 4 4 2 3 2 2 2 4 3 2" xfId="28666" xr:uid="{00000000-0005-0000-0000-00001F5B0000}"/>
    <cellStyle name="Standaard 4 4 2 3 2 2 2 4 4" xfId="17348" xr:uid="{00000000-0005-0000-0000-0000205B0000}"/>
    <cellStyle name="Standaard 4 4 2 3 2 2 2 4 5" xfId="28664" xr:uid="{00000000-0005-0000-0000-0000215B0000}"/>
    <cellStyle name="Standaard 4 4 2 3 2 2 2 5" xfId="5443" xr:uid="{00000000-0005-0000-0000-0000225B0000}"/>
    <cellStyle name="Standaard 4 4 2 3 2 2 2 5 2" xfId="28667" xr:uid="{00000000-0005-0000-0000-0000235B0000}"/>
    <cellStyle name="Standaard 4 4 2 3 2 2 2 6" xfId="12675" xr:uid="{00000000-0005-0000-0000-0000245B0000}"/>
    <cellStyle name="Standaard 4 4 2 3 2 2 2 6 2" xfId="28668" xr:uid="{00000000-0005-0000-0000-0000255B0000}"/>
    <cellStyle name="Standaard 4 4 2 3 2 2 2 7" xfId="17343" xr:uid="{00000000-0005-0000-0000-0000265B0000}"/>
    <cellStyle name="Standaard 4 4 2 3 2 2 2 8" xfId="28651" xr:uid="{00000000-0005-0000-0000-0000275B0000}"/>
    <cellStyle name="Standaard 4 4 2 3 2 2 3" xfId="1942" xr:uid="{00000000-0005-0000-0000-0000285B0000}"/>
    <cellStyle name="Standaard 4 4 2 3 2 2 3 2" xfId="4273" xr:uid="{00000000-0005-0000-0000-0000295B0000}"/>
    <cellStyle name="Standaard 4 4 2 3 2 2 3 2 2" xfId="8940" xr:uid="{00000000-0005-0000-0000-00002A5B0000}"/>
    <cellStyle name="Standaard 4 4 2 3 2 2 3 2 2 2" xfId="28671" xr:uid="{00000000-0005-0000-0000-00002B5B0000}"/>
    <cellStyle name="Standaard 4 4 2 3 2 2 3 2 3" xfId="12682" xr:uid="{00000000-0005-0000-0000-00002C5B0000}"/>
    <cellStyle name="Standaard 4 4 2 3 2 2 3 2 3 2" xfId="28672" xr:uid="{00000000-0005-0000-0000-00002D5B0000}"/>
    <cellStyle name="Standaard 4 4 2 3 2 2 3 2 4" xfId="17350" xr:uid="{00000000-0005-0000-0000-00002E5B0000}"/>
    <cellStyle name="Standaard 4 4 2 3 2 2 3 2 5" xfId="28670" xr:uid="{00000000-0005-0000-0000-00002F5B0000}"/>
    <cellStyle name="Standaard 4 4 2 3 2 2 3 3" xfId="6609" xr:uid="{00000000-0005-0000-0000-0000305B0000}"/>
    <cellStyle name="Standaard 4 4 2 3 2 2 3 3 2" xfId="28673" xr:uid="{00000000-0005-0000-0000-0000315B0000}"/>
    <cellStyle name="Standaard 4 4 2 3 2 2 3 4" xfId="12681" xr:uid="{00000000-0005-0000-0000-0000325B0000}"/>
    <cellStyle name="Standaard 4 4 2 3 2 2 3 4 2" xfId="28674" xr:uid="{00000000-0005-0000-0000-0000335B0000}"/>
    <cellStyle name="Standaard 4 4 2 3 2 2 3 5" xfId="17349" xr:uid="{00000000-0005-0000-0000-0000345B0000}"/>
    <cellStyle name="Standaard 4 4 2 3 2 2 3 6" xfId="28669" xr:uid="{00000000-0005-0000-0000-0000355B0000}"/>
    <cellStyle name="Standaard 4 4 2 3 2 2 4" xfId="1165" xr:uid="{00000000-0005-0000-0000-0000365B0000}"/>
    <cellStyle name="Standaard 4 4 2 3 2 2 4 2" xfId="3496" xr:uid="{00000000-0005-0000-0000-0000375B0000}"/>
    <cellStyle name="Standaard 4 4 2 3 2 2 4 2 2" xfId="8163" xr:uid="{00000000-0005-0000-0000-0000385B0000}"/>
    <cellStyle name="Standaard 4 4 2 3 2 2 4 2 2 2" xfId="28677" xr:uid="{00000000-0005-0000-0000-0000395B0000}"/>
    <cellStyle name="Standaard 4 4 2 3 2 2 4 2 3" xfId="12684" xr:uid="{00000000-0005-0000-0000-00003A5B0000}"/>
    <cellStyle name="Standaard 4 4 2 3 2 2 4 2 3 2" xfId="28678" xr:uid="{00000000-0005-0000-0000-00003B5B0000}"/>
    <cellStyle name="Standaard 4 4 2 3 2 2 4 2 4" xfId="17352" xr:uid="{00000000-0005-0000-0000-00003C5B0000}"/>
    <cellStyle name="Standaard 4 4 2 3 2 2 4 2 5" xfId="28676" xr:uid="{00000000-0005-0000-0000-00003D5B0000}"/>
    <cellStyle name="Standaard 4 4 2 3 2 2 4 3" xfId="5832" xr:uid="{00000000-0005-0000-0000-00003E5B0000}"/>
    <cellStyle name="Standaard 4 4 2 3 2 2 4 3 2" xfId="28679" xr:uid="{00000000-0005-0000-0000-00003F5B0000}"/>
    <cellStyle name="Standaard 4 4 2 3 2 2 4 4" xfId="12683" xr:uid="{00000000-0005-0000-0000-0000405B0000}"/>
    <cellStyle name="Standaard 4 4 2 3 2 2 4 4 2" xfId="28680" xr:uid="{00000000-0005-0000-0000-0000415B0000}"/>
    <cellStyle name="Standaard 4 4 2 3 2 2 4 5" xfId="17351" xr:uid="{00000000-0005-0000-0000-0000425B0000}"/>
    <cellStyle name="Standaard 4 4 2 3 2 2 4 6" xfId="28675" xr:uid="{00000000-0005-0000-0000-0000435B0000}"/>
    <cellStyle name="Standaard 4 4 2 3 2 2 5" xfId="2719" xr:uid="{00000000-0005-0000-0000-0000445B0000}"/>
    <cellStyle name="Standaard 4 4 2 3 2 2 5 2" xfId="7386" xr:uid="{00000000-0005-0000-0000-0000455B0000}"/>
    <cellStyle name="Standaard 4 4 2 3 2 2 5 2 2" xfId="28682" xr:uid="{00000000-0005-0000-0000-0000465B0000}"/>
    <cellStyle name="Standaard 4 4 2 3 2 2 5 3" xfId="12685" xr:uid="{00000000-0005-0000-0000-0000475B0000}"/>
    <cellStyle name="Standaard 4 4 2 3 2 2 5 3 2" xfId="28683" xr:uid="{00000000-0005-0000-0000-0000485B0000}"/>
    <cellStyle name="Standaard 4 4 2 3 2 2 5 4" xfId="17353" xr:uid="{00000000-0005-0000-0000-0000495B0000}"/>
    <cellStyle name="Standaard 4 4 2 3 2 2 5 5" xfId="28681" xr:uid="{00000000-0005-0000-0000-00004A5B0000}"/>
    <cellStyle name="Standaard 4 4 2 3 2 2 6" xfId="5055" xr:uid="{00000000-0005-0000-0000-00004B5B0000}"/>
    <cellStyle name="Standaard 4 4 2 3 2 2 6 2" xfId="28684" xr:uid="{00000000-0005-0000-0000-00004C5B0000}"/>
    <cellStyle name="Standaard 4 4 2 3 2 2 7" xfId="12674" xr:uid="{00000000-0005-0000-0000-00004D5B0000}"/>
    <cellStyle name="Standaard 4 4 2 3 2 2 7 2" xfId="28685" xr:uid="{00000000-0005-0000-0000-00004E5B0000}"/>
    <cellStyle name="Standaard 4 4 2 3 2 2 8" xfId="17342" xr:uid="{00000000-0005-0000-0000-00004F5B0000}"/>
    <cellStyle name="Standaard 4 4 2 3 2 2 9" xfId="28650" xr:uid="{00000000-0005-0000-0000-0000505B0000}"/>
    <cellStyle name="Standaard 4 4 2 3 2 3" xfId="578" xr:uid="{00000000-0005-0000-0000-0000515B0000}"/>
    <cellStyle name="Standaard 4 4 2 3 2 3 2" xfId="2136" xr:uid="{00000000-0005-0000-0000-0000525B0000}"/>
    <cellStyle name="Standaard 4 4 2 3 2 3 2 2" xfId="4467" xr:uid="{00000000-0005-0000-0000-0000535B0000}"/>
    <cellStyle name="Standaard 4 4 2 3 2 3 2 2 2" xfId="9134" xr:uid="{00000000-0005-0000-0000-0000545B0000}"/>
    <cellStyle name="Standaard 4 4 2 3 2 3 2 2 2 2" xfId="28689" xr:uid="{00000000-0005-0000-0000-0000555B0000}"/>
    <cellStyle name="Standaard 4 4 2 3 2 3 2 2 3" xfId="12688" xr:uid="{00000000-0005-0000-0000-0000565B0000}"/>
    <cellStyle name="Standaard 4 4 2 3 2 3 2 2 3 2" xfId="28690" xr:uid="{00000000-0005-0000-0000-0000575B0000}"/>
    <cellStyle name="Standaard 4 4 2 3 2 3 2 2 4" xfId="17356" xr:uid="{00000000-0005-0000-0000-0000585B0000}"/>
    <cellStyle name="Standaard 4 4 2 3 2 3 2 2 5" xfId="28688" xr:uid="{00000000-0005-0000-0000-0000595B0000}"/>
    <cellStyle name="Standaard 4 4 2 3 2 3 2 3" xfId="6803" xr:uid="{00000000-0005-0000-0000-00005A5B0000}"/>
    <cellStyle name="Standaard 4 4 2 3 2 3 2 3 2" xfId="28691" xr:uid="{00000000-0005-0000-0000-00005B5B0000}"/>
    <cellStyle name="Standaard 4 4 2 3 2 3 2 4" xfId="12687" xr:uid="{00000000-0005-0000-0000-00005C5B0000}"/>
    <cellStyle name="Standaard 4 4 2 3 2 3 2 4 2" xfId="28692" xr:uid="{00000000-0005-0000-0000-00005D5B0000}"/>
    <cellStyle name="Standaard 4 4 2 3 2 3 2 5" xfId="17355" xr:uid="{00000000-0005-0000-0000-00005E5B0000}"/>
    <cellStyle name="Standaard 4 4 2 3 2 3 2 6" xfId="28687" xr:uid="{00000000-0005-0000-0000-00005F5B0000}"/>
    <cellStyle name="Standaard 4 4 2 3 2 3 3" xfId="1359" xr:uid="{00000000-0005-0000-0000-0000605B0000}"/>
    <cellStyle name="Standaard 4 4 2 3 2 3 3 2" xfId="3690" xr:uid="{00000000-0005-0000-0000-0000615B0000}"/>
    <cellStyle name="Standaard 4 4 2 3 2 3 3 2 2" xfId="8357" xr:uid="{00000000-0005-0000-0000-0000625B0000}"/>
    <cellStyle name="Standaard 4 4 2 3 2 3 3 2 2 2" xfId="28695" xr:uid="{00000000-0005-0000-0000-0000635B0000}"/>
    <cellStyle name="Standaard 4 4 2 3 2 3 3 2 3" xfId="12690" xr:uid="{00000000-0005-0000-0000-0000645B0000}"/>
    <cellStyle name="Standaard 4 4 2 3 2 3 3 2 3 2" xfId="28696" xr:uid="{00000000-0005-0000-0000-0000655B0000}"/>
    <cellStyle name="Standaard 4 4 2 3 2 3 3 2 4" xfId="17358" xr:uid="{00000000-0005-0000-0000-0000665B0000}"/>
    <cellStyle name="Standaard 4 4 2 3 2 3 3 2 5" xfId="28694" xr:uid="{00000000-0005-0000-0000-0000675B0000}"/>
    <cellStyle name="Standaard 4 4 2 3 2 3 3 3" xfId="6026" xr:uid="{00000000-0005-0000-0000-0000685B0000}"/>
    <cellStyle name="Standaard 4 4 2 3 2 3 3 3 2" xfId="28697" xr:uid="{00000000-0005-0000-0000-0000695B0000}"/>
    <cellStyle name="Standaard 4 4 2 3 2 3 3 4" xfId="12689" xr:uid="{00000000-0005-0000-0000-00006A5B0000}"/>
    <cellStyle name="Standaard 4 4 2 3 2 3 3 4 2" xfId="28698" xr:uid="{00000000-0005-0000-0000-00006B5B0000}"/>
    <cellStyle name="Standaard 4 4 2 3 2 3 3 5" xfId="17357" xr:uid="{00000000-0005-0000-0000-00006C5B0000}"/>
    <cellStyle name="Standaard 4 4 2 3 2 3 3 6" xfId="28693" xr:uid="{00000000-0005-0000-0000-00006D5B0000}"/>
    <cellStyle name="Standaard 4 4 2 3 2 3 4" xfId="2913" xr:uid="{00000000-0005-0000-0000-00006E5B0000}"/>
    <cellStyle name="Standaard 4 4 2 3 2 3 4 2" xfId="7580" xr:uid="{00000000-0005-0000-0000-00006F5B0000}"/>
    <cellStyle name="Standaard 4 4 2 3 2 3 4 2 2" xfId="28700" xr:uid="{00000000-0005-0000-0000-0000705B0000}"/>
    <cellStyle name="Standaard 4 4 2 3 2 3 4 3" xfId="12691" xr:uid="{00000000-0005-0000-0000-0000715B0000}"/>
    <cellStyle name="Standaard 4 4 2 3 2 3 4 3 2" xfId="28701" xr:uid="{00000000-0005-0000-0000-0000725B0000}"/>
    <cellStyle name="Standaard 4 4 2 3 2 3 4 4" xfId="17359" xr:uid="{00000000-0005-0000-0000-0000735B0000}"/>
    <cellStyle name="Standaard 4 4 2 3 2 3 4 5" xfId="28699" xr:uid="{00000000-0005-0000-0000-0000745B0000}"/>
    <cellStyle name="Standaard 4 4 2 3 2 3 5" xfId="5249" xr:uid="{00000000-0005-0000-0000-0000755B0000}"/>
    <cellStyle name="Standaard 4 4 2 3 2 3 5 2" xfId="28702" xr:uid="{00000000-0005-0000-0000-0000765B0000}"/>
    <cellStyle name="Standaard 4 4 2 3 2 3 6" xfId="12686" xr:uid="{00000000-0005-0000-0000-0000775B0000}"/>
    <cellStyle name="Standaard 4 4 2 3 2 3 6 2" xfId="28703" xr:uid="{00000000-0005-0000-0000-0000785B0000}"/>
    <cellStyle name="Standaard 4 4 2 3 2 3 7" xfId="17354" xr:uid="{00000000-0005-0000-0000-0000795B0000}"/>
    <cellStyle name="Standaard 4 4 2 3 2 3 8" xfId="28686" xr:uid="{00000000-0005-0000-0000-00007A5B0000}"/>
    <cellStyle name="Standaard 4 4 2 3 2 4" xfId="1748" xr:uid="{00000000-0005-0000-0000-00007B5B0000}"/>
    <cellStyle name="Standaard 4 4 2 3 2 4 2" xfId="4079" xr:uid="{00000000-0005-0000-0000-00007C5B0000}"/>
    <cellStyle name="Standaard 4 4 2 3 2 4 2 2" xfId="8746" xr:uid="{00000000-0005-0000-0000-00007D5B0000}"/>
    <cellStyle name="Standaard 4 4 2 3 2 4 2 2 2" xfId="28706" xr:uid="{00000000-0005-0000-0000-00007E5B0000}"/>
    <cellStyle name="Standaard 4 4 2 3 2 4 2 3" xfId="12693" xr:uid="{00000000-0005-0000-0000-00007F5B0000}"/>
    <cellStyle name="Standaard 4 4 2 3 2 4 2 3 2" xfId="28707" xr:uid="{00000000-0005-0000-0000-0000805B0000}"/>
    <cellStyle name="Standaard 4 4 2 3 2 4 2 4" xfId="17361" xr:uid="{00000000-0005-0000-0000-0000815B0000}"/>
    <cellStyle name="Standaard 4 4 2 3 2 4 2 5" xfId="28705" xr:uid="{00000000-0005-0000-0000-0000825B0000}"/>
    <cellStyle name="Standaard 4 4 2 3 2 4 3" xfId="6415" xr:uid="{00000000-0005-0000-0000-0000835B0000}"/>
    <cellStyle name="Standaard 4 4 2 3 2 4 3 2" xfId="28708" xr:uid="{00000000-0005-0000-0000-0000845B0000}"/>
    <cellStyle name="Standaard 4 4 2 3 2 4 4" xfId="12692" xr:uid="{00000000-0005-0000-0000-0000855B0000}"/>
    <cellStyle name="Standaard 4 4 2 3 2 4 4 2" xfId="28709" xr:uid="{00000000-0005-0000-0000-0000865B0000}"/>
    <cellStyle name="Standaard 4 4 2 3 2 4 5" xfId="17360" xr:uid="{00000000-0005-0000-0000-0000875B0000}"/>
    <cellStyle name="Standaard 4 4 2 3 2 4 6" xfId="28704" xr:uid="{00000000-0005-0000-0000-0000885B0000}"/>
    <cellStyle name="Standaard 4 4 2 3 2 5" xfId="971" xr:uid="{00000000-0005-0000-0000-0000895B0000}"/>
    <cellStyle name="Standaard 4 4 2 3 2 5 2" xfId="3302" xr:uid="{00000000-0005-0000-0000-00008A5B0000}"/>
    <cellStyle name="Standaard 4 4 2 3 2 5 2 2" xfId="7969" xr:uid="{00000000-0005-0000-0000-00008B5B0000}"/>
    <cellStyle name="Standaard 4 4 2 3 2 5 2 2 2" xfId="28712" xr:uid="{00000000-0005-0000-0000-00008C5B0000}"/>
    <cellStyle name="Standaard 4 4 2 3 2 5 2 3" xfId="12695" xr:uid="{00000000-0005-0000-0000-00008D5B0000}"/>
    <cellStyle name="Standaard 4 4 2 3 2 5 2 3 2" xfId="28713" xr:uid="{00000000-0005-0000-0000-00008E5B0000}"/>
    <cellStyle name="Standaard 4 4 2 3 2 5 2 4" xfId="17363" xr:uid="{00000000-0005-0000-0000-00008F5B0000}"/>
    <cellStyle name="Standaard 4 4 2 3 2 5 2 5" xfId="28711" xr:uid="{00000000-0005-0000-0000-0000905B0000}"/>
    <cellStyle name="Standaard 4 4 2 3 2 5 3" xfId="5638" xr:uid="{00000000-0005-0000-0000-0000915B0000}"/>
    <cellStyle name="Standaard 4 4 2 3 2 5 3 2" xfId="28714" xr:uid="{00000000-0005-0000-0000-0000925B0000}"/>
    <cellStyle name="Standaard 4 4 2 3 2 5 4" xfId="12694" xr:uid="{00000000-0005-0000-0000-0000935B0000}"/>
    <cellStyle name="Standaard 4 4 2 3 2 5 4 2" xfId="28715" xr:uid="{00000000-0005-0000-0000-0000945B0000}"/>
    <cellStyle name="Standaard 4 4 2 3 2 5 5" xfId="17362" xr:uid="{00000000-0005-0000-0000-0000955B0000}"/>
    <cellStyle name="Standaard 4 4 2 3 2 5 6" xfId="28710" xr:uid="{00000000-0005-0000-0000-0000965B0000}"/>
    <cellStyle name="Standaard 4 4 2 3 2 6" xfId="2525" xr:uid="{00000000-0005-0000-0000-0000975B0000}"/>
    <cellStyle name="Standaard 4 4 2 3 2 6 2" xfId="7192" xr:uid="{00000000-0005-0000-0000-0000985B0000}"/>
    <cellStyle name="Standaard 4 4 2 3 2 6 2 2" xfId="28717" xr:uid="{00000000-0005-0000-0000-0000995B0000}"/>
    <cellStyle name="Standaard 4 4 2 3 2 6 3" xfId="12696" xr:uid="{00000000-0005-0000-0000-00009A5B0000}"/>
    <cellStyle name="Standaard 4 4 2 3 2 6 3 2" xfId="28718" xr:uid="{00000000-0005-0000-0000-00009B5B0000}"/>
    <cellStyle name="Standaard 4 4 2 3 2 6 4" xfId="17364" xr:uid="{00000000-0005-0000-0000-00009C5B0000}"/>
    <cellStyle name="Standaard 4 4 2 3 2 6 5" xfId="28716" xr:uid="{00000000-0005-0000-0000-00009D5B0000}"/>
    <cellStyle name="Standaard 4 4 2 3 2 7" xfId="4861" xr:uid="{00000000-0005-0000-0000-00009E5B0000}"/>
    <cellStyle name="Standaard 4 4 2 3 2 7 2" xfId="28719" xr:uid="{00000000-0005-0000-0000-00009F5B0000}"/>
    <cellStyle name="Standaard 4 4 2 3 2 8" xfId="12673" xr:uid="{00000000-0005-0000-0000-0000A05B0000}"/>
    <cellStyle name="Standaard 4 4 2 3 2 8 2" xfId="28720" xr:uid="{00000000-0005-0000-0000-0000A15B0000}"/>
    <cellStyle name="Standaard 4 4 2 3 2 9" xfId="17341" xr:uid="{00000000-0005-0000-0000-0000A25B0000}"/>
    <cellStyle name="Standaard 4 4 2 3 3" xfId="277" xr:uid="{00000000-0005-0000-0000-0000A35B0000}"/>
    <cellStyle name="Standaard 4 4 2 3 3 2" xfId="668" xr:uid="{00000000-0005-0000-0000-0000A45B0000}"/>
    <cellStyle name="Standaard 4 4 2 3 3 2 2" xfId="2226" xr:uid="{00000000-0005-0000-0000-0000A55B0000}"/>
    <cellStyle name="Standaard 4 4 2 3 3 2 2 2" xfId="4557" xr:uid="{00000000-0005-0000-0000-0000A65B0000}"/>
    <cellStyle name="Standaard 4 4 2 3 3 2 2 2 2" xfId="9224" xr:uid="{00000000-0005-0000-0000-0000A75B0000}"/>
    <cellStyle name="Standaard 4 4 2 3 3 2 2 2 2 2" xfId="28725" xr:uid="{00000000-0005-0000-0000-0000A85B0000}"/>
    <cellStyle name="Standaard 4 4 2 3 3 2 2 2 3" xfId="12700" xr:uid="{00000000-0005-0000-0000-0000A95B0000}"/>
    <cellStyle name="Standaard 4 4 2 3 3 2 2 2 3 2" xfId="28726" xr:uid="{00000000-0005-0000-0000-0000AA5B0000}"/>
    <cellStyle name="Standaard 4 4 2 3 3 2 2 2 4" xfId="17368" xr:uid="{00000000-0005-0000-0000-0000AB5B0000}"/>
    <cellStyle name="Standaard 4 4 2 3 3 2 2 2 5" xfId="28724" xr:uid="{00000000-0005-0000-0000-0000AC5B0000}"/>
    <cellStyle name="Standaard 4 4 2 3 3 2 2 3" xfId="6893" xr:uid="{00000000-0005-0000-0000-0000AD5B0000}"/>
    <cellStyle name="Standaard 4 4 2 3 3 2 2 3 2" xfId="28727" xr:uid="{00000000-0005-0000-0000-0000AE5B0000}"/>
    <cellStyle name="Standaard 4 4 2 3 3 2 2 4" xfId="12699" xr:uid="{00000000-0005-0000-0000-0000AF5B0000}"/>
    <cellStyle name="Standaard 4 4 2 3 3 2 2 4 2" xfId="28728" xr:uid="{00000000-0005-0000-0000-0000B05B0000}"/>
    <cellStyle name="Standaard 4 4 2 3 3 2 2 5" xfId="17367" xr:uid="{00000000-0005-0000-0000-0000B15B0000}"/>
    <cellStyle name="Standaard 4 4 2 3 3 2 2 6" xfId="28723" xr:uid="{00000000-0005-0000-0000-0000B25B0000}"/>
    <cellStyle name="Standaard 4 4 2 3 3 2 3" xfId="1449" xr:uid="{00000000-0005-0000-0000-0000B35B0000}"/>
    <cellStyle name="Standaard 4 4 2 3 3 2 3 2" xfId="3780" xr:uid="{00000000-0005-0000-0000-0000B45B0000}"/>
    <cellStyle name="Standaard 4 4 2 3 3 2 3 2 2" xfId="8447" xr:uid="{00000000-0005-0000-0000-0000B55B0000}"/>
    <cellStyle name="Standaard 4 4 2 3 3 2 3 2 2 2" xfId="28731" xr:uid="{00000000-0005-0000-0000-0000B65B0000}"/>
    <cellStyle name="Standaard 4 4 2 3 3 2 3 2 3" xfId="12702" xr:uid="{00000000-0005-0000-0000-0000B75B0000}"/>
    <cellStyle name="Standaard 4 4 2 3 3 2 3 2 3 2" xfId="28732" xr:uid="{00000000-0005-0000-0000-0000B85B0000}"/>
    <cellStyle name="Standaard 4 4 2 3 3 2 3 2 4" xfId="17370" xr:uid="{00000000-0005-0000-0000-0000B95B0000}"/>
    <cellStyle name="Standaard 4 4 2 3 3 2 3 2 5" xfId="28730" xr:uid="{00000000-0005-0000-0000-0000BA5B0000}"/>
    <cellStyle name="Standaard 4 4 2 3 3 2 3 3" xfId="6116" xr:uid="{00000000-0005-0000-0000-0000BB5B0000}"/>
    <cellStyle name="Standaard 4 4 2 3 3 2 3 3 2" xfId="28733" xr:uid="{00000000-0005-0000-0000-0000BC5B0000}"/>
    <cellStyle name="Standaard 4 4 2 3 3 2 3 4" xfId="12701" xr:uid="{00000000-0005-0000-0000-0000BD5B0000}"/>
    <cellStyle name="Standaard 4 4 2 3 3 2 3 4 2" xfId="28734" xr:uid="{00000000-0005-0000-0000-0000BE5B0000}"/>
    <cellStyle name="Standaard 4 4 2 3 3 2 3 5" xfId="17369" xr:uid="{00000000-0005-0000-0000-0000BF5B0000}"/>
    <cellStyle name="Standaard 4 4 2 3 3 2 3 6" xfId="28729" xr:uid="{00000000-0005-0000-0000-0000C05B0000}"/>
    <cellStyle name="Standaard 4 4 2 3 3 2 4" xfId="3003" xr:uid="{00000000-0005-0000-0000-0000C15B0000}"/>
    <cellStyle name="Standaard 4 4 2 3 3 2 4 2" xfId="7670" xr:uid="{00000000-0005-0000-0000-0000C25B0000}"/>
    <cellStyle name="Standaard 4 4 2 3 3 2 4 2 2" xfId="28736" xr:uid="{00000000-0005-0000-0000-0000C35B0000}"/>
    <cellStyle name="Standaard 4 4 2 3 3 2 4 3" xfId="12703" xr:uid="{00000000-0005-0000-0000-0000C45B0000}"/>
    <cellStyle name="Standaard 4 4 2 3 3 2 4 3 2" xfId="28737" xr:uid="{00000000-0005-0000-0000-0000C55B0000}"/>
    <cellStyle name="Standaard 4 4 2 3 3 2 4 4" xfId="17371" xr:uid="{00000000-0005-0000-0000-0000C65B0000}"/>
    <cellStyle name="Standaard 4 4 2 3 3 2 4 5" xfId="28735" xr:uid="{00000000-0005-0000-0000-0000C75B0000}"/>
    <cellStyle name="Standaard 4 4 2 3 3 2 5" xfId="5339" xr:uid="{00000000-0005-0000-0000-0000C85B0000}"/>
    <cellStyle name="Standaard 4 4 2 3 3 2 5 2" xfId="28738" xr:uid="{00000000-0005-0000-0000-0000C95B0000}"/>
    <cellStyle name="Standaard 4 4 2 3 3 2 6" xfId="12698" xr:uid="{00000000-0005-0000-0000-0000CA5B0000}"/>
    <cellStyle name="Standaard 4 4 2 3 3 2 6 2" xfId="28739" xr:uid="{00000000-0005-0000-0000-0000CB5B0000}"/>
    <cellStyle name="Standaard 4 4 2 3 3 2 7" xfId="17366" xr:uid="{00000000-0005-0000-0000-0000CC5B0000}"/>
    <cellStyle name="Standaard 4 4 2 3 3 2 8" xfId="28722" xr:uid="{00000000-0005-0000-0000-0000CD5B0000}"/>
    <cellStyle name="Standaard 4 4 2 3 3 3" xfId="1838" xr:uid="{00000000-0005-0000-0000-0000CE5B0000}"/>
    <cellStyle name="Standaard 4 4 2 3 3 3 2" xfId="4169" xr:uid="{00000000-0005-0000-0000-0000CF5B0000}"/>
    <cellStyle name="Standaard 4 4 2 3 3 3 2 2" xfId="8836" xr:uid="{00000000-0005-0000-0000-0000D05B0000}"/>
    <cellStyle name="Standaard 4 4 2 3 3 3 2 2 2" xfId="28742" xr:uid="{00000000-0005-0000-0000-0000D15B0000}"/>
    <cellStyle name="Standaard 4 4 2 3 3 3 2 3" xfId="12705" xr:uid="{00000000-0005-0000-0000-0000D25B0000}"/>
    <cellStyle name="Standaard 4 4 2 3 3 3 2 3 2" xfId="28743" xr:uid="{00000000-0005-0000-0000-0000D35B0000}"/>
    <cellStyle name="Standaard 4 4 2 3 3 3 2 4" xfId="17373" xr:uid="{00000000-0005-0000-0000-0000D45B0000}"/>
    <cellStyle name="Standaard 4 4 2 3 3 3 2 5" xfId="28741" xr:uid="{00000000-0005-0000-0000-0000D55B0000}"/>
    <cellStyle name="Standaard 4 4 2 3 3 3 3" xfId="6505" xr:uid="{00000000-0005-0000-0000-0000D65B0000}"/>
    <cellStyle name="Standaard 4 4 2 3 3 3 3 2" xfId="28744" xr:uid="{00000000-0005-0000-0000-0000D75B0000}"/>
    <cellStyle name="Standaard 4 4 2 3 3 3 4" xfId="12704" xr:uid="{00000000-0005-0000-0000-0000D85B0000}"/>
    <cellStyle name="Standaard 4 4 2 3 3 3 4 2" xfId="28745" xr:uid="{00000000-0005-0000-0000-0000D95B0000}"/>
    <cellStyle name="Standaard 4 4 2 3 3 3 5" xfId="17372" xr:uid="{00000000-0005-0000-0000-0000DA5B0000}"/>
    <cellStyle name="Standaard 4 4 2 3 3 3 6" xfId="28740" xr:uid="{00000000-0005-0000-0000-0000DB5B0000}"/>
    <cellStyle name="Standaard 4 4 2 3 3 4" xfId="1061" xr:uid="{00000000-0005-0000-0000-0000DC5B0000}"/>
    <cellStyle name="Standaard 4 4 2 3 3 4 2" xfId="3392" xr:uid="{00000000-0005-0000-0000-0000DD5B0000}"/>
    <cellStyle name="Standaard 4 4 2 3 3 4 2 2" xfId="8059" xr:uid="{00000000-0005-0000-0000-0000DE5B0000}"/>
    <cellStyle name="Standaard 4 4 2 3 3 4 2 2 2" xfId="28748" xr:uid="{00000000-0005-0000-0000-0000DF5B0000}"/>
    <cellStyle name="Standaard 4 4 2 3 3 4 2 3" xfId="12707" xr:uid="{00000000-0005-0000-0000-0000E05B0000}"/>
    <cellStyle name="Standaard 4 4 2 3 3 4 2 3 2" xfId="28749" xr:uid="{00000000-0005-0000-0000-0000E15B0000}"/>
    <cellStyle name="Standaard 4 4 2 3 3 4 2 4" xfId="17375" xr:uid="{00000000-0005-0000-0000-0000E25B0000}"/>
    <cellStyle name="Standaard 4 4 2 3 3 4 2 5" xfId="28747" xr:uid="{00000000-0005-0000-0000-0000E35B0000}"/>
    <cellStyle name="Standaard 4 4 2 3 3 4 3" xfId="5728" xr:uid="{00000000-0005-0000-0000-0000E45B0000}"/>
    <cellStyle name="Standaard 4 4 2 3 3 4 3 2" xfId="28750" xr:uid="{00000000-0005-0000-0000-0000E55B0000}"/>
    <cellStyle name="Standaard 4 4 2 3 3 4 4" xfId="12706" xr:uid="{00000000-0005-0000-0000-0000E65B0000}"/>
    <cellStyle name="Standaard 4 4 2 3 3 4 4 2" xfId="28751" xr:uid="{00000000-0005-0000-0000-0000E75B0000}"/>
    <cellStyle name="Standaard 4 4 2 3 3 4 5" xfId="17374" xr:uid="{00000000-0005-0000-0000-0000E85B0000}"/>
    <cellStyle name="Standaard 4 4 2 3 3 4 6" xfId="28746" xr:uid="{00000000-0005-0000-0000-0000E95B0000}"/>
    <cellStyle name="Standaard 4 4 2 3 3 5" xfId="2615" xr:uid="{00000000-0005-0000-0000-0000EA5B0000}"/>
    <cellStyle name="Standaard 4 4 2 3 3 5 2" xfId="7282" xr:uid="{00000000-0005-0000-0000-0000EB5B0000}"/>
    <cellStyle name="Standaard 4 4 2 3 3 5 2 2" xfId="28753" xr:uid="{00000000-0005-0000-0000-0000EC5B0000}"/>
    <cellStyle name="Standaard 4 4 2 3 3 5 3" xfId="12708" xr:uid="{00000000-0005-0000-0000-0000ED5B0000}"/>
    <cellStyle name="Standaard 4 4 2 3 3 5 3 2" xfId="28754" xr:uid="{00000000-0005-0000-0000-0000EE5B0000}"/>
    <cellStyle name="Standaard 4 4 2 3 3 5 4" xfId="17376" xr:uid="{00000000-0005-0000-0000-0000EF5B0000}"/>
    <cellStyle name="Standaard 4 4 2 3 3 5 5" xfId="28752" xr:uid="{00000000-0005-0000-0000-0000F05B0000}"/>
    <cellStyle name="Standaard 4 4 2 3 3 6" xfId="4951" xr:uid="{00000000-0005-0000-0000-0000F15B0000}"/>
    <cellStyle name="Standaard 4 4 2 3 3 6 2" xfId="28755" xr:uid="{00000000-0005-0000-0000-0000F25B0000}"/>
    <cellStyle name="Standaard 4 4 2 3 3 7" xfId="12697" xr:uid="{00000000-0005-0000-0000-0000F35B0000}"/>
    <cellStyle name="Standaard 4 4 2 3 3 7 2" xfId="28756" xr:uid="{00000000-0005-0000-0000-0000F45B0000}"/>
    <cellStyle name="Standaard 4 4 2 3 3 8" xfId="17365" xr:uid="{00000000-0005-0000-0000-0000F55B0000}"/>
    <cellStyle name="Standaard 4 4 2 3 3 9" xfId="28721" xr:uid="{00000000-0005-0000-0000-0000F65B0000}"/>
    <cellStyle name="Standaard 4 4 2 3 4" xfId="474" xr:uid="{00000000-0005-0000-0000-0000F75B0000}"/>
    <cellStyle name="Standaard 4 4 2 3 4 2" xfId="2032" xr:uid="{00000000-0005-0000-0000-0000F85B0000}"/>
    <cellStyle name="Standaard 4 4 2 3 4 2 2" xfId="4363" xr:uid="{00000000-0005-0000-0000-0000F95B0000}"/>
    <cellStyle name="Standaard 4 4 2 3 4 2 2 2" xfId="9030" xr:uid="{00000000-0005-0000-0000-0000FA5B0000}"/>
    <cellStyle name="Standaard 4 4 2 3 4 2 2 2 2" xfId="28760" xr:uid="{00000000-0005-0000-0000-0000FB5B0000}"/>
    <cellStyle name="Standaard 4 4 2 3 4 2 2 3" xfId="12711" xr:uid="{00000000-0005-0000-0000-0000FC5B0000}"/>
    <cellStyle name="Standaard 4 4 2 3 4 2 2 3 2" xfId="28761" xr:uid="{00000000-0005-0000-0000-0000FD5B0000}"/>
    <cellStyle name="Standaard 4 4 2 3 4 2 2 4" xfId="17379" xr:uid="{00000000-0005-0000-0000-0000FE5B0000}"/>
    <cellStyle name="Standaard 4 4 2 3 4 2 2 5" xfId="28759" xr:uid="{00000000-0005-0000-0000-0000FF5B0000}"/>
    <cellStyle name="Standaard 4 4 2 3 4 2 3" xfId="6699" xr:uid="{00000000-0005-0000-0000-0000005C0000}"/>
    <cellStyle name="Standaard 4 4 2 3 4 2 3 2" xfId="28762" xr:uid="{00000000-0005-0000-0000-0000015C0000}"/>
    <cellStyle name="Standaard 4 4 2 3 4 2 4" xfId="12710" xr:uid="{00000000-0005-0000-0000-0000025C0000}"/>
    <cellStyle name="Standaard 4 4 2 3 4 2 4 2" xfId="28763" xr:uid="{00000000-0005-0000-0000-0000035C0000}"/>
    <cellStyle name="Standaard 4 4 2 3 4 2 5" xfId="17378" xr:uid="{00000000-0005-0000-0000-0000045C0000}"/>
    <cellStyle name="Standaard 4 4 2 3 4 2 6" xfId="28758" xr:uid="{00000000-0005-0000-0000-0000055C0000}"/>
    <cellStyle name="Standaard 4 4 2 3 4 3" xfId="1255" xr:uid="{00000000-0005-0000-0000-0000065C0000}"/>
    <cellStyle name="Standaard 4 4 2 3 4 3 2" xfId="3586" xr:uid="{00000000-0005-0000-0000-0000075C0000}"/>
    <cellStyle name="Standaard 4 4 2 3 4 3 2 2" xfId="8253" xr:uid="{00000000-0005-0000-0000-0000085C0000}"/>
    <cellStyle name="Standaard 4 4 2 3 4 3 2 2 2" xfId="28766" xr:uid="{00000000-0005-0000-0000-0000095C0000}"/>
    <cellStyle name="Standaard 4 4 2 3 4 3 2 3" xfId="12713" xr:uid="{00000000-0005-0000-0000-00000A5C0000}"/>
    <cellStyle name="Standaard 4 4 2 3 4 3 2 3 2" xfId="28767" xr:uid="{00000000-0005-0000-0000-00000B5C0000}"/>
    <cellStyle name="Standaard 4 4 2 3 4 3 2 4" xfId="17381" xr:uid="{00000000-0005-0000-0000-00000C5C0000}"/>
    <cellStyle name="Standaard 4 4 2 3 4 3 2 5" xfId="28765" xr:uid="{00000000-0005-0000-0000-00000D5C0000}"/>
    <cellStyle name="Standaard 4 4 2 3 4 3 3" xfId="5922" xr:uid="{00000000-0005-0000-0000-00000E5C0000}"/>
    <cellStyle name="Standaard 4 4 2 3 4 3 3 2" xfId="28768" xr:uid="{00000000-0005-0000-0000-00000F5C0000}"/>
    <cellStyle name="Standaard 4 4 2 3 4 3 4" xfId="12712" xr:uid="{00000000-0005-0000-0000-0000105C0000}"/>
    <cellStyle name="Standaard 4 4 2 3 4 3 4 2" xfId="28769" xr:uid="{00000000-0005-0000-0000-0000115C0000}"/>
    <cellStyle name="Standaard 4 4 2 3 4 3 5" xfId="17380" xr:uid="{00000000-0005-0000-0000-0000125C0000}"/>
    <cellStyle name="Standaard 4 4 2 3 4 3 6" xfId="28764" xr:uid="{00000000-0005-0000-0000-0000135C0000}"/>
    <cellStyle name="Standaard 4 4 2 3 4 4" xfId="2809" xr:uid="{00000000-0005-0000-0000-0000145C0000}"/>
    <cellStyle name="Standaard 4 4 2 3 4 4 2" xfId="7476" xr:uid="{00000000-0005-0000-0000-0000155C0000}"/>
    <cellStyle name="Standaard 4 4 2 3 4 4 2 2" xfId="28771" xr:uid="{00000000-0005-0000-0000-0000165C0000}"/>
    <cellStyle name="Standaard 4 4 2 3 4 4 3" xfId="12714" xr:uid="{00000000-0005-0000-0000-0000175C0000}"/>
    <cellStyle name="Standaard 4 4 2 3 4 4 3 2" xfId="28772" xr:uid="{00000000-0005-0000-0000-0000185C0000}"/>
    <cellStyle name="Standaard 4 4 2 3 4 4 4" xfId="17382" xr:uid="{00000000-0005-0000-0000-0000195C0000}"/>
    <cellStyle name="Standaard 4 4 2 3 4 4 5" xfId="28770" xr:uid="{00000000-0005-0000-0000-00001A5C0000}"/>
    <cellStyle name="Standaard 4 4 2 3 4 5" xfId="5145" xr:uid="{00000000-0005-0000-0000-00001B5C0000}"/>
    <cellStyle name="Standaard 4 4 2 3 4 5 2" xfId="28773" xr:uid="{00000000-0005-0000-0000-00001C5C0000}"/>
    <cellStyle name="Standaard 4 4 2 3 4 6" xfId="12709" xr:uid="{00000000-0005-0000-0000-00001D5C0000}"/>
    <cellStyle name="Standaard 4 4 2 3 4 6 2" xfId="28774" xr:uid="{00000000-0005-0000-0000-00001E5C0000}"/>
    <cellStyle name="Standaard 4 4 2 3 4 7" xfId="17377" xr:uid="{00000000-0005-0000-0000-00001F5C0000}"/>
    <cellStyle name="Standaard 4 4 2 3 4 8" xfId="28757" xr:uid="{00000000-0005-0000-0000-0000205C0000}"/>
    <cellStyle name="Standaard 4 4 2 3 5" xfId="1644" xr:uid="{00000000-0005-0000-0000-0000215C0000}"/>
    <cellStyle name="Standaard 4 4 2 3 5 2" xfId="3975" xr:uid="{00000000-0005-0000-0000-0000225C0000}"/>
    <cellStyle name="Standaard 4 4 2 3 5 2 2" xfId="8642" xr:uid="{00000000-0005-0000-0000-0000235C0000}"/>
    <cellStyle name="Standaard 4 4 2 3 5 2 2 2" xfId="28777" xr:uid="{00000000-0005-0000-0000-0000245C0000}"/>
    <cellStyle name="Standaard 4 4 2 3 5 2 3" xfId="12716" xr:uid="{00000000-0005-0000-0000-0000255C0000}"/>
    <cellStyle name="Standaard 4 4 2 3 5 2 3 2" xfId="28778" xr:uid="{00000000-0005-0000-0000-0000265C0000}"/>
    <cellStyle name="Standaard 4 4 2 3 5 2 4" xfId="17384" xr:uid="{00000000-0005-0000-0000-0000275C0000}"/>
    <cellStyle name="Standaard 4 4 2 3 5 2 5" xfId="28776" xr:uid="{00000000-0005-0000-0000-0000285C0000}"/>
    <cellStyle name="Standaard 4 4 2 3 5 3" xfId="6311" xr:uid="{00000000-0005-0000-0000-0000295C0000}"/>
    <cellStyle name="Standaard 4 4 2 3 5 3 2" xfId="28779" xr:uid="{00000000-0005-0000-0000-00002A5C0000}"/>
    <cellStyle name="Standaard 4 4 2 3 5 4" xfId="12715" xr:uid="{00000000-0005-0000-0000-00002B5C0000}"/>
    <cellStyle name="Standaard 4 4 2 3 5 4 2" xfId="28780" xr:uid="{00000000-0005-0000-0000-00002C5C0000}"/>
    <cellStyle name="Standaard 4 4 2 3 5 5" xfId="17383" xr:uid="{00000000-0005-0000-0000-00002D5C0000}"/>
    <cellStyle name="Standaard 4 4 2 3 5 6" xfId="28775" xr:uid="{00000000-0005-0000-0000-00002E5C0000}"/>
    <cellStyle name="Standaard 4 4 2 3 6" xfId="867" xr:uid="{00000000-0005-0000-0000-00002F5C0000}"/>
    <cellStyle name="Standaard 4 4 2 3 6 2" xfId="3198" xr:uid="{00000000-0005-0000-0000-0000305C0000}"/>
    <cellStyle name="Standaard 4 4 2 3 6 2 2" xfId="7865" xr:uid="{00000000-0005-0000-0000-0000315C0000}"/>
    <cellStyle name="Standaard 4 4 2 3 6 2 2 2" xfId="28783" xr:uid="{00000000-0005-0000-0000-0000325C0000}"/>
    <cellStyle name="Standaard 4 4 2 3 6 2 3" xfId="12718" xr:uid="{00000000-0005-0000-0000-0000335C0000}"/>
    <cellStyle name="Standaard 4 4 2 3 6 2 3 2" xfId="28784" xr:uid="{00000000-0005-0000-0000-0000345C0000}"/>
    <cellStyle name="Standaard 4 4 2 3 6 2 4" xfId="17386" xr:uid="{00000000-0005-0000-0000-0000355C0000}"/>
    <cellStyle name="Standaard 4 4 2 3 6 2 5" xfId="28782" xr:uid="{00000000-0005-0000-0000-0000365C0000}"/>
    <cellStyle name="Standaard 4 4 2 3 6 3" xfId="5534" xr:uid="{00000000-0005-0000-0000-0000375C0000}"/>
    <cellStyle name="Standaard 4 4 2 3 6 3 2" xfId="28785" xr:uid="{00000000-0005-0000-0000-0000385C0000}"/>
    <cellStyle name="Standaard 4 4 2 3 6 4" xfId="12717" xr:uid="{00000000-0005-0000-0000-0000395C0000}"/>
    <cellStyle name="Standaard 4 4 2 3 6 4 2" xfId="28786" xr:uid="{00000000-0005-0000-0000-00003A5C0000}"/>
    <cellStyle name="Standaard 4 4 2 3 6 5" xfId="17385" xr:uid="{00000000-0005-0000-0000-00003B5C0000}"/>
    <cellStyle name="Standaard 4 4 2 3 6 6" xfId="28781" xr:uid="{00000000-0005-0000-0000-00003C5C0000}"/>
    <cellStyle name="Standaard 4 4 2 3 7" xfId="2421" xr:uid="{00000000-0005-0000-0000-00003D5C0000}"/>
    <cellStyle name="Standaard 4 4 2 3 7 2" xfId="7088" xr:uid="{00000000-0005-0000-0000-00003E5C0000}"/>
    <cellStyle name="Standaard 4 4 2 3 7 2 2" xfId="28788" xr:uid="{00000000-0005-0000-0000-00003F5C0000}"/>
    <cellStyle name="Standaard 4 4 2 3 7 3" xfId="12719" xr:uid="{00000000-0005-0000-0000-0000405C0000}"/>
    <cellStyle name="Standaard 4 4 2 3 7 3 2" xfId="28789" xr:uid="{00000000-0005-0000-0000-0000415C0000}"/>
    <cellStyle name="Standaard 4 4 2 3 7 4" xfId="17387" xr:uid="{00000000-0005-0000-0000-0000425C0000}"/>
    <cellStyle name="Standaard 4 4 2 3 7 5" xfId="28787" xr:uid="{00000000-0005-0000-0000-0000435C0000}"/>
    <cellStyle name="Standaard 4 4 2 3 8" xfId="4762" xr:uid="{00000000-0005-0000-0000-0000445C0000}"/>
    <cellStyle name="Standaard 4 4 2 3 8 2" xfId="28790" xr:uid="{00000000-0005-0000-0000-0000455C0000}"/>
    <cellStyle name="Standaard 4 4 2 3 9" xfId="12672" xr:uid="{00000000-0005-0000-0000-0000465C0000}"/>
    <cellStyle name="Standaard 4 4 2 3 9 2" xfId="28791" xr:uid="{00000000-0005-0000-0000-0000475C0000}"/>
    <cellStyle name="Standaard 4 4 2 4" xfId="82" xr:uid="{00000000-0005-0000-0000-0000485C0000}"/>
    <cellStyle name="Standaard 4 4 2 4 10" xfId="17388" xr:uid="{00000000-0005-0000-0000-0000495C0000}"/>
    <cellStyle name="Standaard 4 4 2 4 11" xfId="28792" xr:uid="{00000000-0005-0000-0000-00004A5C0000}"/>
    <cellStyle name="Standaard 4 4 2 4 2" xfId="139" xr:uid="{00000000-0005-0000-0000-00004B5C0000}"/>
    <cellStyle name="Standaard 4 4 2 4 2 10" xfId="28793" xr:uid="{00000000-0005-0000-0000-00004C5C0000}"/>
    <cellStyle name="Standaard 4 4 2 4 2 2" xfId="333" xr:uid="{00000000-0005-0000-0000-00004D5C0000}"/>
    <cellStyle name="Standaard 4 4 2 4 2 2 2" xfId="724" xr:uid="{00000000-0005-0000-0000-00004E5C0000}"/>
    <cellStyle name="Standaard 4 4 2 4 2 2 2 2" xfId="2282" xr:uid="{00000000-0005-0000-0000-00004F5C0000}"/>
    <cellStyle name="Standaard 4 4 2 4 2 2 2 2 2" xfId="4613" xr:uid="{00000000-0005-0000-0000-0000505C0000}"/>
    <cellStyle name="Standaard 4 4 2 4 2 2 2 2 2 2" xfId="9280" xr:uid="{00000000-0005-0000-0000-0000515C0000}"/>
    <cellStyle name="Standaard 4 4 2 4 2 2 2 2 2 2 2" xfId="28798" xr:uid="{00000000-0005-0000-0000-0000525C0000}"/>
    <cellStyle name="Standaard 4 4 2 4 2 2 2 2 2 3" xfId="12725" xr:uid="{00000000-0005-0000-0000-0000535C0000}"/>
    <cellStyle name="Standaard 4 4 2 4 2 2 2 2 2 3 2" xfId="28799" xr:uid="{00000000-0005-0000-0000-0000545C0000}"/>
    <cellStyle name="Standaard 4 4 2 4 2 2 2 2 2 4" xfId="17393" xr:uid="{00000000-0005-0000-0000-0000555C0000}"/>
    <cellStyle name="Standaard 4 4 2 4 2 2 2 2 2 5" xfId="28797" xr:uid="{00000000-0005-0000-0000-0000565C0000}"/>
    <cellStyle name="Standaard 4 4 2 4 2 2 2 2 3" xfId="6949" xr:uid="{00000000-0005-0000-0000-0000575C0000}"/>
    <cellStyle name="Standaard 4 4 2 4 2 2 2 2 3 2" xfId="28800" xr:uid="{00000000-0005-0000-0000-0000585C0000}"/>
    <cellStyle name="Standaard 4 4 2 4 2 2 2 2 4" xfId="12724" xr:uid="{00000000-0005-0000-0000-0000595C0000}"/>
    <cellStyle name="Standaard 4 4 2 4 2 2 2 2 4 2" xfId="28801" xr:uid="{00000000-0005-0000-0000-00005A5C0000}"/>
    <cellStyle name="Standaard 4 4 2 4 2 2 2 2 5" xfId="17392" xr:uid="{00000000-0005-0000-0000-00005B5C0000}"/>
    <cellStyle name="Standaard 4 4 2 4 2 2 2 2 6" xfId="28796" xr:uid="{00000000-0005-0000-0000-00005C5C0000}"/>
    <cellStyle name="Standaard 4 4 2 4 2 2 2 3" xfId="1505" xr:uid="{00000000-0005-0000-0000-00005D5C0000}"/>
    <cellStyle name="Standaard 4 4 2 4 2 2 2 3 2" xfId="3836" xr:uid="{00000000-0005-0000-0000-00005E5C0000}"/>
    <cellStyle name="Standaard 4 4 2 4 2 2 2 3 2 2" xfId="8503" xr:uid="{00000000-0005-0000-0000-00005F5C0000}"/>
    <cellStyle name="Standaard 4 4 2 4 2 2 2 3 2 2 2" xfId="28804" xr:uid="{00000000-0005-0000-0000-0000605C0000}"/>
    <cellStyle name="Standaard 4 4 2 4 2 2 2 3 2 3" xfId="12727" xr:uid="{00000000-0005-0000-0000-0000615C0000}"/>
    <cellStyle name="Standaard 4 4 2 4 2 2 2 3 2 3 2" xfId="28805" xr:uid="{00000000-0005-0000-0000-0000625C0000}"/>
    <cellStyle name="Standaard 4 4 2 4 2 2 2 3 2 4" xfId="17395" xr:uid="{00000000-0005-0000-0000-0000635C0000}"/>
    <cellStyle name="Standaard 4 4 2 4 2 2 2 3 2 5" xfId="28803" xr:uid="{00000000-0005-0000-0000-0000645C0000}"/>
    <cellStyle name="Standaard 4 4 2 4 2 2 2 3 3" xfId="6172" xr:uid="{00000000-0005-0000-0000-0000655C0000}"/>
    <cellStyle name="Standaard 4 4 2 4 2 2 2 3 3 2" xfId="28806" xr:uid="{00000000-0005-0000-0000-0000665C0000}"/>
    <cellStyle name="Standaard 4 4 2 4 2 2 2 3 4" xfId="12726" xr:uid="{00000000-0005-0000-0000-0000675C0000}"/>
    <cellStyle name="Standaard 4 4 2 4 2 2 2 3 4 2" xfId="28807" xr:uid="{00000000-0005-0000-0000-0000685C0000}"/>
    <cellStyle name="Standaard 4 4 2 4 2 2 2 3 5" xfId="17394" xr:uid="{00000000-0005-0000-0000-0000695C0000}"/>
    <cellStyle name="Standaard 4 4 2 4 2 2 2 3 6" xfId="28802" xr:uid="{00000000-0005-0000-0000-00006A5C0000}"/>
    <cellStyle name="Standaard 4 4 2 4 2 2 2 4" xfId="3059" xr:uid="{00000000-0005-0000-0000-00006B5C0000}"/>
    <cellStyle name="Standaard 4 4 2 4 2 2 2 4 2" xfId="7726" xr:uid="{00000000-0005-0000-0000-00006C5C0000}"/>
    <cellStyle name="Standaard 4 4 2 4 2 2 2 4 2 2" xfId="28809" xr:uid="{00000000-0005-0000-0000-00006D5C0000}"/>
    <cellStyle name="Standaard 4 4 2 4 2 2 2 4 3" xfId="12728" xr:uid="{00000000-0005-0000-0000-00006E5C0000}"/>
    <cellStyle name="Standaard 4 4 2 4 2 2 2 4 3 2" xfId="28810" xr:uid="{00000000-0005-0000-0000-00006F5C0000}"/>
    <cellStyle name="Standaard 4 4 2 4 2 2 2 4 4" xfId="17396" xr:uid="{00000000-0005-0000-0000-0000705C0000}"/>
    <cellStyle name="Standaard 4 4 2 4 2 2 2 4 5" xfId="28808" xr:uid="{00000000-0005-0000-0000-0000715C0000}"/>
    <cellStyle name="Standaard 4 4 2 4 2 2 2 5" xfId="5395" xr:uid="{00000000-0005-0000-0000-0000725C0000}"/>
    <cellStyle name="Standaard 4 4 2 4 2 2 2 5 2" xfId="28811" xr:uid="{00000000-0005-0000-0000-0000735C0000}"/>
    <cellStyle name="Standaard 4 4 2 4 2 2 2 6" xfId="12723" xr:uid="{00000000-0005-0000-0000-0000745C0000}"/>
    <cellStyle name="Standaard 4 4 2 4 2 2 2 6 2" xfId="28812" xr:uid="{00000000-0005-0000-0000-0000755C0000}"/>
    <cellStyle name="Standaard 4 4 2 4 2 2 2 7" xfId="17391" xr:uid="{00000000-0005-0000-0000-0000765C0000}"/>
    <cellStyle name="Standaard 4 4 2 4 2 2 2 8" xfId="28795" xr:uid="{00000000-0005-0000-0000-0000775C0000}"/>
    <cellStyle name="Standaard 4 4 2 4 2 2 3" xfId="1894" xr:uid="{00000000-0005-0000-0000-0000785C0000}"/>
    <cellStyle name="Standaard 4 4 2 4 2 2 3 2" xfId="4225" xr:uid="{00000000-0005-0000-0000-0000795C0000}"/>
    <cellStyle name="Standaard 4 4 2 4 2 2 3 2 2" xfId="8892" xr:uid="{00000000-0005-0000-0000-00007A5C0000}"/>
    <cellStyle name="Standaard 4 4 2 4 2 2 3 2 2 2" xfId="28815" xr:uid="{00000000-0005-0000-0000-00007B5C0000}"/>
    <cellStyle name="Standaard 4 4 2 4 2 2 3 2 3" xfId="12730" xr:uid="{00000000-0005-0000-0000-00007C5C0000}"/>
    <cellStyle name="Standaard 4 4 2 4 2 2 3 2 3 2" xfId="28816" xr:uid="{00000000-0005-0000-0000-00007D5C0000}"/>
    <cellStyle name="Standaard 4 4 2 4 2 2 3 2 4" xfId="17398" xr:uid="{00000000-0005-0000-0000-00007E5C0000}"/>
    <cellStyle name="Standaard 4 4 2 4 2 2 3 2 5" xfId="28814" xr:uid="{00000000-0005-0000-0000-00007F5C0000}"/>
    <cellStyle name="Standaard 4 4 2 4 2 2 3 3" xfId="6561" xr:uid="{00000000-0005-0000-0000-0000805C0000}"/>
    <cellStyle name="Standaard 4 4 2 4 2 2 3 3 2" xfId="28817" xr:uid="{00000000-0005-0000-0000-0000815C0000}"/>
    <cellStyle name="Standaard 4 4 2 4 2 2 3 4" xfId="12729" xr:uid="{00000000-0005-0000-0000-0000825C0000}"/>
    <cellStyle name="Standaard 4 4 2 4 2 2 3 4 2" xfId="28818" xr:uid="{00000000-0005-0000-0000-0000835C0000}"/>
    <cellStyle name="Standaard 4 4 2 4 2 2 3 5" xfId="17397" xr:uid="{00000000-0005-0000-0000-0000845C0000}"/>
    <cellStyle name="Standaard 4 4 2 4 2 2 3 6" xfId="28813" xr:uid="{00000000-0005-0000-0000-0000855C0000}"/>
    <cellStyle name="Standaard 4 4 2 4 2 2 4" xfId="1117" xr:uid="{00000000-0005-0000-0000-0000865C0000}"/>
    <cellStyle name="Standaard 4 4 2 4 2 2 4 2" xfId="3448" xr:uid="{00000000-0005-0000-0000-0000875C0000}"/>
    <cellStyle name="Standaard 4 4 2 4 2 2 4 2 2" xfId="8115" xr:uid="{00000000-0005-0000-0000-0000885C0000}"/>
    <cellStyle name="Standaard 4 4 2 4 2 2 4 2 2 2" xfId="28821" xr:uid="{00000000-0005-0000-0000-0000895C0000}"/>
    <cellStyle name="Standaard 4 4 2 4 2 2 4 2 3" xfId="12732" xr:uid="{00000000-0005-0000-0000-00008A5C0000}"/>
    <cellStyle name="Standaard 4 4 2 4 2 2 4 2 3 2" xfId="28822" xr:uid="{00000000-0005-0000-0000-00008B5C0000}"/>
    <cellStyle name="Standaard 4 4 2 4 2 2 4 2 4" xfId="17400" xr:uid="{00000000-0005-0000-0000-00008C5C0000}"/>
    <cellStyle name="Standaard 4 4 2 4 2 2 4 2 5" xfId="28820" xr:uid="{00000000-0005-0000-0000-00008D5C0000}"/>
    <cellStyle name="Standaard 4 4 2 4 2 2 4 3" xfId="5784" xr:uid="{00000000-0005-0000-0000-00008E5C0000}"/>
    <cellStyle name="Standaard 4 4 2 4 2 2 4 3 2" xfId="28823" xr:uid="{00000000-0005-0000-0000-00008F5C0000}"/>
    <cellStyle name="Standaard 4 4 2 4 2 2 4 4" xfId="12731" xr:uid="{00000000-0005-0000-0000-0000905C0000}"/>
    <cellStyle name="Standaard 4 4 2 4 2 2 4 4 2" xfId="28824" xr:uid="{00000000-0005-0000-0000-0000915C0000}"/>
    <cellStyle name="Standaard 4 4 2 4 2 2 4 5" xfId="17399" xr:uid="{00000000-0005-0000-0000-0000925C0000}"/>
    <cellStyle name="Standaard 4 4 2 4 2 2 4 6" xfId="28819" xr:uid="{00000000-0005-0000-0000-0000935C0000}"/>
    <cellStyle name="Standaard 4 4 2 4 2 2 5" xfId="2671" xr:uid="{00000000-0005-0000-0000-0000945C0000}"/>
    <cellStyle name="Standaard 4 4 2 4 2 2 5 2" xfId="7338" xr:uid="{00000000-0005-0000-0000-0000955C0000}"/>
    <cellStyle name="Standaard 4 4 2 4 2 2 5 2 2" xfId="28826" xr:uid="{00000000-0005-0000-0000-0000965C0000}"/>
    <cellStyle name="Standaard 4 4 2 4 2 2 5 3" xfId="12733" xr:uid="{00000000-0005-0000-0000-0000975C0000}"/>
    <cellStyle name="Standaard 4 4 2 4 2 2 5 3 2" xfId="28827" xr:uid="{00000000-0005-0000-0000-0000985C0000}"/>
    <cellStyle name="Standaard 4 4 2 4 2 2 5 4" xfId="17401" xr:uid="{00000000-0005-0000-0000-0000995C0000}"/>
    <cellStyle name="Standaard 4 4 2 4 2 2 5 5" xfId="28825" xr:uid="{00000000-0005-0000-0000-00009A5C0000}"/>
    <cellStyle name="Standaard 4 4 2 4 2 2 6" xfId="5007" xr:uid="{00000000-0005-0000-0000-00009B5C0000}"/>
    <cellStyle name="Standaard 4 4 2 4 2 2 6 2" xfId="28828" xr:uid="{00000000-0005-0000-0000-00009C5C0000}"/>
    <cellStyle name="Standaard 4 4 2 4 2 2 7" xfId="12722" xr:uid="{00000000-0005-0000-0000-00009D5C0000}"/>
    <cellStyle name="Standaard 4 4 2 4 2 2 7 2" xfId="28829" xr:uid="{00000000-0005-0000-0000-00009E5C0000}"/>
    <cellStyle name="Standaard 4 4 2 4 2 2 8" xfId="17390" xr:uid="{00000000-0005-0000-0000-00009F5C0000}"/>
    <cellStyle name="Standaard 4 4 2 4 2 2 9" xfId="28794" xr:uid="{00000000-0005-0000-0000-0000A05C0000}"/>
    <cellStyle name="Standaard 4 4 2 4 2 3" xfId="530" xr:uid="{00000000-0005-0000-0000-0000A15C0000}"/>
    <cellStyle name="Standaard 4 4 2 4 2 3 2" xfId="2088" xr:uid="{00000000-0005-0000-0000-0000A25C0000}"/>
    <cellStyle name="Standaard 4 4 2 4 2 3 2 2" xfId="4419" xr:uid="{00000000-0005-0000-0000-0000A35C0000}"/>
    <cellStyle name="Standaard 4 4 2 4 2 3 2 2 2" xfId="9086" xr:uid="{00000000-0005-0000-0000-0000A45C0000}"/>
    <cellStyle name="Standaard 4 4 2 4 2 3 2 2 2 2" xfId="28833" xr:uid="{00000000-0005-0000-0000-0000A55C0000}"/>
    <cellStyle name="Standaard 4 4 2 4 2 3 2 2 3" xfId="12736" xr:uid="{00000000-0005-0000-0000-0000A65C0000}"/>
    <cellStyle name="Standaard 4 4 2 4 2 3 2 2 3 2" xfId="28834" xr:uid="{00000000-0005-0000-0000-0000A75C0000}"/>
    <cellStyle name="Standaard 4 4 2 4 2 3 2 2 4" xfId="17404" xr:uid="{00000000-0005-0000-0000-0000A85C0000}"/>
    <cellStyle name="Standaard 4 4 2 4 2 3 2 2 5" xfId="28832" xr:uid="{00000000-0005-0000-0000-0000A95C0000}"/>
    <cellStyle name="Standaard 4 4 2 4 2 3 2 3" xfId="6755" xr:uid="{00000000-0005-0000-0000-0000AA5C0000}"/>
    <cellStyle name="Standaard 4 4 2 4 2 3 2 3 2" xfId="28835" xr:uid="{00000000-0005-0000-0000-0000AB5C0000}"/>
    <cellStyle name="Standaard 4 4 2 4 2 3 2 4" xfId="12735" xr:uid="{00000000-0005-0000-0000-0000AC5C0000}"/>
    <cellStyle name="Standaard 4 4 2 4 2 3 2 4 2" xfId="28836" xr:uid="{00000000-0005-0000-0000-0000AD5C0000}"/>
    <cellStyle name="Standaard 4 4 2 4 2 3 2 5" xfId="17403" xr:uid="{00000000-0005-0000-0000-0000AE5C0000}"/>
    <cellStyle name="Standaard 4 4 2 4 2 3 2 6" xfId="28831" xr:uid="{00000000-0005-0000-0000-0000AF5C0000}"/>
    <cellStyle name="Standaard 4 4 2 4 2 3 3" xfId="1311" xr:uid="{00000000-0005-0000-0000-0000B05C0000}"/>
    <cellStyle name="Standaard 4 4 2 4 2 3 3 2" xfId="3642" xr:uid="{00000000-0005-0000-0000-0000B15C0000}"/>
    <cellStyle name="Standaard 4 4 2 4 2 3 3 2 2" xfId="8309" xr:uid="{00000000-0005-0000-0000-0000B25C0000}"/>
    <cellStyle name="Standaard 4 4 2 4 2 3 3 2 2 2" xfId="28839" xr:uid="{00000000-0005-0000-0000-0000B35C0000}"/>
    <cellStyle name="Standaard 4 4 2 4 2 3 3 2 3" xfId="12738" xr:uid="{00000000-0005-0000-0000-0000B45C0000}"/>
    <cellStyle name="Standaard 4 4 2 4 2 3 3 2 3 2" xfId="28840" xr:uid="{00000000-0005-0000-0000-0000B55C0000}"/>
    <cellStyle name="Standaard 4 4 2 4 2 3 3 2 4" xfId="17406" xr:uid="{00000000-0005-0000-0000-0000B65C0000}"/>
    <cellStyle name="Standaard 4 4 2 4 2 3 3 2 5" xfId="28838" xr:uid="{00000000-0005-0000-0000-0000B75C0000}"/>
    <cellStyle name="Standaard 4 4 2 4 2 3 3 3" xfId="5978" xr:uid="{00000000-0005-0000-0000-0000B85C0000}"/>
    <cellStyle name="Standaard 4 4 2 4 2 3 3 3 2" xfId="28841" xr:uid="{00000000-0005-0000-0000-0000B95C0000}"/>
    <cellStyle name="Standaard 4 4 2 4 2 3 3 4" xfId="12737" xr:uid="{00000000-0005-0000-0000-0000BA5C0000}"/>
    <cellStyle name="Standaard 4 4 2 4 2 3 3 4 2" xfId="28842" xr:uid="{00000000-0005-0000-0000-0000BB5C0000}"/>
    <cellStyle name="Standaard 4 4 2 4 2 3 3 5" xfId="17405" xr:uid="{00000000-0005-0000-0000-0000BC5C0000}"/>
    <cellStyle name="Standaard 4 4 2 4 2 3 3 6" xfId="28837" xr:uid="{00000000-0005-0000-0000-0000BD5C0000}"/>
    <cellStyle name="Standaard 4 4 2 4 2 3 4" xfId="2865" xr:uid="{00000000-0005-0000-0000-0000BE5C0000}"/>
    <cellStyle name="Standaard 4 4 2 4 2 3 4 2" xfId="7532" xr:uid="{00000000-0005-0000-0000-0000BF5C0000}"/>
    <cellStyle name="Standaard 4 4 2 4 2 3 4 2 2" xfId="28844" xr:uid="{00000000-0005-0000-0000-0000C05C0000}"/>
    <cellStyle name="Standaard 4 4 2 4 2 3 4 3" xfId="12739" xr:uid="{00000000-0005-0000-0000-0000C15C0000}"/>
    <cellStyle name="Standaard 4 4 2 4 2 3 4 3 2" xfId="28845" xr:uid="{00000000-0005-0000-0000-0000C25C0000}"/>
    <cellStyle name="Standaard 4 4 2 4 2 3 4 4" xfId="17407" xr:uid="{00000000-0005-0000-0000-0000C35C0000}"/>
    <cellStyle name="Standaard 4 4 2 4 2 3 4 5" xfId="28843" xr:uid="{00000000-0005-0000-0000-0000C45C0000}"/>
    <cellStyle name="Standaard 4 4 2 4 2 3 5" xfId="5201" xr:uid="{00000000-0005-0000-0000-0000C55C0000}"/>
    <cellStyle name="Standaard 4 4 2 4 2 3 5 2" xfId="28846" xr:uid="{00000000-0005-0000-0000-0000C65C0000}"/>
    <cellStyle name="Standaard 4 4 2 4 2 3 6" xfId="12734" xr:uid="{00000000-0005-0000-0000-0000C75C0000}"/>
    <cellStyle name="Standaard 4 4 2 4 2 3 6 2" xfId="28847" xr:uid="{00000000-0005-0000-0000-0000C85C0000}"/>
    <cellStyle name="Standaard 4 4 2 4 2 3 7" xfId="17402" xr:uid="{00000000-0005-0000-0000-0000C95C0000}"/>
    <cellStyle name="Standaard 4 4 2 4 2 3 8" xfId="28830" xr:uid="{00000000-0005-0000-0000-0000CA5C0000}"/>
    <cellStyle name="Standaard 4 4 2 4 2 4" xfId="1700" xr:uid="{00000000-0005-0000-0000-0000CB5C0000}"/>
    <cellStyle name="Standaard 4 4 2 4 2 4 2" xfId="4031" xr:uid="{00000000-0005-0000-0000-0000CC5C0000}"/>
    <cellStyle name="Standaard 4 4 2 4 2 4 2 2" xfId="8698" xr:uid="{00000000-0005-0000-0000-0000CD5C0000}"/>
    <cellStyle name="Standaard 4 4 2 4 2 4 2 2 2" xfId="28850" xr:uid="{00000000-0005-0000-0000-0000CE5C0000}"/>
    <cellStyle name="Standaard 4 4 2 4 2 4 2 3" xfId="12741" xr:uid="{00000000-0005-0000-0000-0000CF5C0000}"/>
    <cellStyle name="Standaard 4 4 2 4 2 4 2 3 2" xfId="28851" xr:uid="{00000000-0005-0000-0000-0000D05C0000}"/>
    <cellStyle name="Standaard 4 4 2 4 2 4 2 4" xfId="17409" xr:uid="{00000000-0005-0000-0000-0000D15C0000}"/>
    <cellStyle name="Standaard 4 4 2 4 2 4 2 5" xfId="28849" xr:uid="{00000000-0005-0000-0000-0000D25C0000}"/>
    <cellStyle name="Standaard 4 4 2 4 2 4 3" xfId="6367" xr:uid="{00000000-0005-0000-0000-0000D35C0000}"/>
    <cellStyle name="Standaard 4 4 2 4 2 4 3 2" xfId="28852" xr:uid="{00000000-0005-0000-0000-0000D45C0000}"/>
    <cellStyle name="Standaard 4 4 2 4 2 4 4" xfId="12740" xr:uid="{00000000-0005-0000-0000-0000D55C0000}"/>
    <cellStyle name="Standaard 4 4 2 4 2 4 4 2" xfId="28853" xr:uid="{00000000-0005-0000-0000-0000D65C0000}"/>
    <cellStyle name="Standaard 4 4 2 4 2 4 5" xfId="17408" xr:uid="{00000000-0005-0000-0000-0000D75C0000}"/>
    <cellStyle name="Standaard 4 4 2 4 2 4 6" xfId="28848" xr:uid="{00000000-0005-0000-0000-0000D85C0000}"/>
    <cellStyle name="Standaard 4 4 2 4 2 5" xfId="923" xr:uid="{00000000-0005-0000-0000-0000D95C0000}"/>
    <cellStyle name="Standaard 4 4 2 4 2 5 2" xfId="3254" xr:uid="{00000000-0005-0000-0000-0000DA5C0000}"/>
    <cellStyle name="Standaard 4 4 2 4 2 5 2 2" xfId="7921" xr:uid="{00000000-0005-0000-0000-0000DB5C0000}"/>
    <cellStyle name="Standaard 4 4 2 4 2 5 2 2 2" xfId="28856" xr:uid="{00000000-0005-0000-0000-0000DC5C0000}"/>
    <cellStyle name="Standaard 4 4 2 4 2 5 2 3" xfId="12743" xr:uid="{00000000-0005-0000-0000-0000DD5C0000}"/>
    <cellStyle name="Standaard 4 4 2 4 2 5 2 3 2" xfId="28857" xr:uid="{00000000-0005-0000-0000-0000DE5C0000}"/>
    <cellStyle name="Standaard 4 4 2 4 2 5 2 4" xfId="17411" xr:uid="{00000000-0005-0000-0000-0000DF5C0000}"/>
    <cellStyle name="Standaard 4 4 2 4 2 5 2 5" xfId="28855" xr:uid="{00000000-0005-0000-0000-0000E05C0000}"/>
    <cellStyle name="Standaard 4 4 2 4 2 5 3" xfId="5590" xr:uid="{00000000-0005-0000-0000-0000E15C0000}"/>
    <cellStyle name="Standaard 4 4 2 4 2 5 3 2" xfId="28858" xr:uid="{00000000-0005-0000-0000-0000E25C0000}"/>
    <cellStyle name="Standaard 4 4 2 4 2 5 4" xfId="12742" xr:uid="{00000000-0005-0000-0000-0000E35C0000}"/>
    <cellStyle name="Standaard 4 4 2 4 2 5 4 2" xfId="28859" xr:uid="{00000000-0005-0000-0000-0000E45C0000}"/>
    <cellStyle name="Standaard 4 4 2 4 2 5 5" xfId="17410" xr:uid="{00000000-0005-0000-0000-0000E55C0000}"/>
    <cellStyle name="Standaard 4 4 2 4 2 5 6" xfId="28854" xr:uid="{00000000-0005-0000-0000-0000E65C0000}"/>
    <cellStyle name="Standaard 4 4 2 4 2 6" xfId="2477" xr:uid="{00000000-0005-0000-0000-0000E75C0000}"/>
    <cellStyle name="Standaard 4 4 2 4 2 6 2" xfId="7144" xr:uid="{00000000-0005-0000-0000-0000E85C0000}"/>
    <cellStyle name="Standaard 4 4 2 4 2 6 2 2" xfId="28861" xr:uid="{00000000-0005-0000-0000-0000E95C0000}"/>
    <cellStyle name="Standaard 4 4 2 4 2 6 3" xfId="12744" xr:uid="{00000000-0005-0000-0000-0000EA5C0000}"/>
    <cellStyle name="Standaard 4 4 2 4 2 6 3 2" xfId="28862" xr:uid="{00000000-0005-0000-0000-0000EB5C0000}"/>
    <cellStyle name="Standaard 4 4 2 4 2 6 4" xfId="17412" xr:uid="{00000000-0005-0000-0000-0000EC5C0000}"/>
    <cellStyle name="Standaard 4 4 2 4 2 6 5" xfId="28860" xr:uid="{00000000-0005-0000-0000-0000ED5C0000}"/>
    <cellStyle name="Standaard 4 4 2 4 2 7" xfId="4813" xr:uid="{00000000-0005-0000-0000-0000EE5C0000}"/>
    <cellStyle name="Standaard 4 4 2 4 2 7 2" xfId="28863" xr:uid="{00000000-0005-0000-0000-0000EF5C0000}"/>
    <cellStyle name="Standaard 4 4 2 4 2 8" xfId="12721" xr:uid="{00000000-0005-0000-0000-0000F05C0000}"/>
    <cellStyle name="Standaard 4 4 2 4 2 8 2" xfId="28864" xr:uid="{00000000-0005-0000-0000-0000F15C0000}"/>
    <cellStyle name="Standaard 4 4 2 4 2 9" xfId="17389" xr:uid="{00000000-0005-0000-0000-0000F25C0000}"/>
    <cellStyle name="Standaard 4 4 2 4 3" xfId="278" xr:uid="{00000000-0005-0000-0000-0000F35C0000}"/>
    <cellStyle name="Standaard 4 4 2 4 3 2" xfId="669" xr:uid="{00000000-0005-0000-0000-0000F45C0000}"/>
    <cellStyle name="Standaard 4 4 2 4 3 2 2" xfId="2227" xr:uid="{00000000-0005-0000-0000-0000F55C0000}"/>
    <cellStyle name="Standaard 4 4 2 4 3 2 2 2" xfId="4558" xr:uid="{00000000-0005-0000-0000-0000F65C0000}"/>
    <cellStyle name="Standaard 4 4 2 4 3 2 2 2 2" xfId="9225" xr:uid="{00000000-0005-0000-0000-0000F75C0000}"/>
    <cellStyle name="Standaard 4 4 2 4 3 2 2 2 2 2" xfId="28869" xr:uid="{00000000-0005-0000-0000-0000F85C0000}"/>
    <cellStyle name="Standaard 4 4 2 4 3 2 2 2 3" xfId="12748" xr:uid="{00000000-0005-0000-0000-0000F95C0000}"/>
    <cellStyle name="Standaard 4 4 2 4 3 2 2 2 3 2" xfId="28870" xr:uid="{00000000-0005-0000-0000-0000FA5C0000}"/>
    <cellStyle name="Standaard 4 4 2 4 3 2 2 2 4" xfId="17416" xr:uid="{00000000-0005-0000-0000-0000FB5C0000}"/>
    <cellStyle name="Standaard 4 4 2 4 3 2 2 2 5" xfId="28868" xr:uid="{00000000-0005-0000-0000-0000FC5C0000}"/>
    <cellStyle name="Standaard 4 4 2 4 3 2 2 3" xfId="6894" xr:uid="{00000000-0005-0000-0000-0000FD5C0000}"/>
    <cellStyle name="Standaard 4 4 2 4 3 2 2 3 2" xfId="28871" xr:uid="{00000000-0005-0000-0000-0000FE5C0000}"/>
    <cellStyle name="Standaard 4 4 2 4 3 2 2 4" xfId="12747" xr:uid="{00000000-0005-0000-0000-0000FF5C0000}"/>
    <cellStyle name="Standaard 4 4 2 4 3 2 2 4 2" xfId="28872" xr:uid="{00000000-0005-0000-0000-0000005D0000}"/>
    <cellStyle name="Standaard 4 4 2 4 3 2 2 5" xfId="17415" xr:uid="{00000000-0005-0000-0000-0000015D0000}"/>
    <cellStyle name="Standaard 4 4 2 4 3 2 2 6" xfId="28867" xr:uid="{00000000-0005-0000-0000-0000025D0000}"/>
    <cellStyle name="Standaard 4 4 2 4 3 2 3" xfId="1450" xr:uid="{00000000-0005-0000-0000-0000035D0000}"/>
    <cellStyle name="Standaard 4 4 2 4 3 2 3 2" xfId="3781" xr:uid="{00000000-0005-0000-0000-0000045D0000}"/>
    <cellStyle name="Standaard 4 4 2 4 3 2 3 2 2" xfId="8448" xr:uid="{00000000-0005-0000-0000-0000055D0000}"/>
    <cellStyle name="Standaard 4 4 2 4 3 2 3 2 2 2" xfId="28875" xr:uid="{00000000-0005-0000-0000-0000065D0000}"/>
    <cellStyle name="Standaard 4 4 2 4 3 2 3 2 3" xfId="12750" xr:uid="{00000000-0005-0000-0000-0000075D0000}"/>
    <cellStyle name="Standaard 4 4 2 4 3 2 3 2 3 2" xfId="28876" xr:uid="{00000000-0005-0000-0000-0000085D0000}"/>
    <cellStyle name="Standaard 4 4 2 4 3 2 3 2 4" xfId="17418" xr:uid="{00000000-0005-0000-0000-0000095D0000}"/>
    <cellStyle name="Standaard 4 4 2 4 3 2 3 2 5" xfId="28874" xr:uid="{00000000-0005-0000-0000-00000A5D0000}"/>
    <cellStyle name="Standaard 4 4 2 4 3 2 3 3" xfId="6117" xr:uid="{00000000-0005-0000-0000-00000B5D0000}"/>
    <cellStyle name="Standaard 4 4 2 4 3 2 3 3 2" xfId="28877" xr:uid="{00000000-0005-0000-0000-00000C5D0000}"/>
    <cellStyle name="Standaard 4 4 2 4 3 2 3 4" xfId="12749" xr:uid="{00000000-0005-0000-0000-00000D5D0000}"/>
    <cellStyle name="Standaard 4 4 2 4 3 2 3 4 2" xfId="28878" xr:uid="{00000000-0005-0000-0000-00000E5D0000}"/>
    <cellStyle name="Standaard 4 4 2 4 3 2 3 5" xfId="17417" xr:uid="{00000000-0005-0000-0000-00000F5D0000}"/>
    <cellStyle name="Standaard 4 4 2 4 3 2 3 6" xfId="28873" xr:uid="{00000000-0005-0000-0000-0000105D0000}"/>
    <cellStyle name="Standaard 4 4 2 4 3 2 4" xfId="3004" xr:uid="{00000000-0005-0000-0000-0000115D0000}"/>
    <cellStyle name="Standaard 4 4 2 4 3 2 4 2" xfId="7671" xr:uid="{00000000-0005-0000-0000-0000125D0000}"/>
    <cellStyle name="Standaard 4 4 2 4 3 2 4 2 2" xfId="28880" xr:uid="{00000000-0005-0000-0000-0000135D0000}"/>
    <cellStyle name="Standaard 4 4 2 4 3 2 4 3" xfId="12751" xr:uid="{00000000-0005-0000-0000-0000145D0000}"/>
    <cellStyle name="Standaard 4 4 2 4 3 2 4 3 2" xfId="28881" xr:uid="{00000000-0005-0000-0000-0000155D0000}"/>
    <cellStyle name="Standaard 4 4 2 4 3 2 4 4" xfId="17419" xr:uid="{00000000-0005-0000-0000-0000165D0000}"/>
    <cellStyle name="Standaard 4 4 2 4 3 2 4 5" xfId="28879" xr:uid="{00000000-0005-0000-0000-0000175D0000}"/>
    <cellStyle name="Standaard 4 4 2 4 3 2 5" xfId="5340" xr:uid="{00000000-0005-0000-0000-0000185D0000}"/>
    <cellStyle name="Standaard 4 4 2 4 3 2 5 2" xfId="28882" xr:uid="{00000000-0005-0000-0000-0000195D0000}"/>
    <cellStyle name="Standaard 4 4 2 4 3 2 6" xfId="12746" xr:uid="{00000000-0005-0000-0000-00001A5D0000}"/>
    <cellStyle name="Standaard 4 4 2 4 3 2 6 2" xfId="28883" xr:uid="{00000000-0005-0000-0000-00001B5D0000}"/>
    <cellStyle name="Standaard 4 4 2 4 3 2 7" xfId="17414" xr:uid="{00000000-0005-0000-0000-00001C5D0000}"/>
    <cellStyle name="Standaard 4 4 2 4 3 2 8" xfId="28866" xr:uid="{00000000-0005-0000-0000-00001D5D0000}"/>
    <cellStyle name="Standaard 4 4 2 4 3 3" xfId="1839" xr:uid="{00000000-0005-0000-0000-00001E5D0000}"/>
    <cellStyle name="Standaard 4 4 2 4 3 3 2" xfId="4170" xr:uid="{00000000-0005-0000-0000-00001F5D0000}"/>
    <cellStyle name="Standaard 4 4 2 4 3 3 2 2" xfId="8837" xr:uid="{00000000-0005-0000-0000-0000205D0000}"/>
    <cellStyle name="Standaard 4 4 2 4 3 3 2 2 2" xfId="28886" xr:uid="{00000000-0005-0000-0000-0000215D0000}"/>
    <cellStyle name="Standaard 4 4 2 4 3 3 2 3" xfId="12753" xr:uid="{00000000-0005-0000-0000-0000225D0000}"/>
    <cellStyle name="Standaard 4 4 2 4 3 3 2 3 2" xfId="28887" xr:uid="{00000000-0005-0000-0000-0000235D0000}"/>
    <cellStyle name="Standaard 4 4 2 4 3 3 2 4" xfId="17421" xr:uid="{00000000-0005-0000-0000-0000245D0000}"/>
    <cellStyle name="Standaard 4 4 2 4 3 3 2 5" xfId="28885" xr:uid="{00000000-0005-0000-0000-0000255D0000}"/>
    <cellStyle name="Standaard 4 4 2 4 3 3 3" xfId="6506" xr:uid="{00000000-0005-0000-0000-0000265D0000}"/>
    <cellStyle name="Standaard 4 4 2 4 3 3 3 2" xfId="28888" xr:uid="{00000000-0005-0000-0000-0000275D0000}"/>
    <cellStyle name="Standaard 4 4 2 4 3 3 4" xfId="12752" xr:uid="{00000000-0005-0000-0000-0000285D0000}"/>
    <cellStyle name="Standaard 4 4 2 4 3 3 4 2" xfId="28889" xr:uid="{00000000-0005-0000-0000-0000295D0000}"/>
    <cellStyle name="Standaard 4 4 2 4 3 3 5" xfId="17420" xr:uid="{00000000-0005-0000-0000-00002A5D0000}"/>
    <cellStyle name="Standaard 4 4 2 4 3 3 6" xfId="28884" xr:uid="{00000000-0005-0000-0000-00002B5D0000}"/>
    <cellStyle name="Standaard 4 4 2 4 3 4" xfId="1062" xr:uid="{00000000-0005-0000-0000-00002C5D0000}"/>
    <cellStyle name="Standaard 4 4 2 4 3 4 2" xfId="3393" xr:uid="{00000000-0005-0000-0000-00002D5D0000}"/>
    <cellStyle name="Standaard 4 4 2 4 3 4 2 2" xfId="8060" xr:uid="{00000000-0005-0000-0000-00002E5D0000}"/>
    <cellStyle name="Standaard 4 4 2 4 3 4 2 2 2" xfId="28892" xr:uid="{00000000-0005-0000-0000-00002F5D0000}"/>
    <cellStyle name="Standaard 4 4 2 4 3 4 2 3" xfId="12755" xr:uid="{00000000-0005-0000-0000-0000305D0000}"/>
    <cellStyle name="Standaard 4 4 2 4 3 4 2 3 2" xfId="28893" xr:uid="{00000000-0005-0000-0000-0000315D0000}"/>
    <cellStyle name="Standaard 4 4 2 4 3 4 2 4" xfId="17423" xr:uid="{00000000-0005-0000-0000-0000325D0000}"/>
    <cellStyle name="Standaard 4 4 2 4 3 4 2 5" xfId="28891" xr:uid="{00000000-0005-0000-0000-0000335D0000}"/>
    <cellStyle name="Standaard 4 4 2 4 3 4 3" xfId="5729" xr:uid="{00000000-0005-0000-0000-0000345D0000}"/>
    <cellStyle name="Standaard 4 4 2 4 3 4 3 2" xfId="28894" xr:uid="{00000000-0005-0000-0000-0000355D0000}"/>
    <cellStyle name="Standaard 4 4 2 4 3 4 4" xfId="12754" xr:uid="{00000000-0005-0000-0000-0000365D0000}"/>
    <cellStyle name="Standaard 4 4 2 4 3 4 4 2" xfId="28895" xr:uid="{00000000-0005-0000-0000-0000375D0000}"/>
    <cellStyle name="Standaard 4 4 2 4 3 4 5" xfId="17422" xr:uid="{00000000-0005-0000-0000-0000385D0000}"/>
    <cellStyle name="Standaard 4 4 2 4 3 4 6" xfId="28890" xr:uid="{00000000-0005-0000-0000-0000395D0000}"/>
    <cellStyle name="Standaard 4 4 2 4 3 5" xfId="2616" xr:uid="{00000000-0005-0000-0000-00003A5D0000}"/>
    <cellStyle name="Standaard 4 4 2 4 3 5 2" xfId="7283" xr:uid="{00000000-0005-0000-0000-00003B5D0000}"/>
    <cellStyle name="Standaard 4 4 2 4 3 5 2 2" xfId="28897" xr:uid="{00000000-0005-0000-0000-00003C5D0000}"/>
    <cellStyle name="Standaard 4 4 2 4 3 5 3" xfId="12756" xr:uid="{00000000-0005-0000-0000-00003D5D0000}"/>
    <cellStyle name="Standaard 4 4 2 4 3 5 3 2" xfId="28898" xr:uid="{00000000-0005-0000-0000-00003E5D0000}"/>
    <cellStyle name="Standaard 4 4 2 4 3 5 4" xfId="17424" xr:uid="{00000000-0005-0000-0000-00003F5D0000}"/>
    <cellStyle name="Standaard 4 4 2 4 3 5 5" xfId="28896" xr:uid="{00000000-0005-0000-0000-0000405D0000}"/>
    <cellStyle name="Standaard 4 4 2 4 3 6" xfId="4952" xr:uid="{00000000-0005-0000-0000-0000415D0000}"/>
    <cellStyle name="Standaard 4 4 2 4 3 6 2" xfId="28899" xr:uid="{00000000-0005-0000-0000-0000425D0000}"/>
    <cellStyle name="Standaard 4 4 2 4 3 7" xfId="12745" xr:uid="{00000000-0005-0000-0000-0000435D0000}"/>
    <cellStyle name="Standaard 4 4 2 4 3 7 2" xfId="28900" xr:uid="{00000000-0005-0000-0000-0000445D0000}"/>
    <cellStyle name="Standaard 4 4 2 4 3 8" xfId="17413" xr:uid="{00000000-0005-0000-0000-0000455D0000}"/>
    <cellStyle name="Standaard 4 4 2 4 3 9" xfId="28865" xr:uid="{00000000-0005-0000-0000-0000465D0000}"/>
    <cellStyle name="Standaard 4 4 2 4 4" xfId="475" xr:uid="{00000000-0005-0000-0000-0000475D0000}"/>
    <cellStyle name="Standaard 4 4 2 4 4 2" xfId="2033" xr:uid="{00000000-0005-0000-0000-0000485D0000}"/>
    <cellStyle name="Standaard 4 4 2 4 4 2 2" xfId="4364" xr:uid="{00000000-0005-0000-0000-0000495D0000}"/>
    <cellStyle name="Standaard 4 4 2 4 4 2 2 2" xfId="9031" xr:uid="{00000000-0005-0000-0000-00004A5D0000}"/>
    <cellStyle name="Standaard 4 4 2 4 4 2 2 2 2" xfId="28904" xr:uid="{00000000-0005-0000-0000-00004B5D0000}"/>
    <cellStyle name="Standaard 4 4 2 4 4 2 2 3" xfId="12759" xr:uid="{00000000-0005-0000-0000-00004C5D0000}"/>
    <cellStyle name="Standaard 4 4 2 4 4 2 2 3 2" xfId="28905" xr:uid="{00000000-0005-0000-0000-00004D5D0000}"/>
    <cellStyle name="Standaard 4 4 2 4 4 2 2 4" xfId="17427" xr:uid="{00000000-0005-0000-0000-00004E5D0000}"/>
    <cellStyle name="Standaard 4 4 2 4 4 2 2 5" xfId="28903" xr:uid="{00000000-0005-0000-0000-00004F5D0000}"/>
    <cellStyle name="Standaard 4 4 2 4 4 2 3" xfId="6700" xr:uid="{00000000-0005-0000-0000-0000505D0000}"/>
    <cellStyle name="Standaard 4 4 2 4 4 2 3 2" xfId="28906" xr:uid="{00000000-0005-0000-0000-0000515D0000}"/>
    <cellStyle name="Standaard 4 4 2 4 4 2 4" xfId="12758" xr:uid="{00000000-0005-0000-0000-0000525D0000}"/>
    <cellStyle name="Standaard 4 4 2 4 4 2 4 2" xfId="28907" xr:uid="{00000000-0005-0000-0000-0000535D0000}"/>
    <cellStyle name="Standaard 4 4 2 4 4 2 5" xfId="17426" xr:uid="{00000000-0005-0000-0000-0000545D0000}"/>
    <cellStyle name="Standaard 4 4 2 4 4 2 6" xfId="28902" xr:uid="{00000000-0005-0000-0000-0000555D0000}"/>
    <cellStyle name="Standaard 4 4 2 4 4 3" xfId="1256" xr:uid="{00000000-0005-0000-0000-0000565D0000}"/>
    <cellStyle name="Standaard 4 4 2 4 4 3 2" xfId="3587" xr:uid="{00000000-0005-0000-0000-0000575D0000}"/>
    <cellStyle name="Standaard 4 4 2 4 4 3 2 2" xfId="8254" xr:uid="{00000000-0005-0000-0000-0000585D0000}"/>
    <cellStyle name="Standaard 4 4 2 4 4 3 2 2 2" xfId="28910" xr:uid="{00000000-0005-0000-0000-0000595D0000}"/>
    <cellStyle name="Standaard 4 4 2 4 4 3 2 3" xfId="12761" xr:uid="{00000000-0005-0000-0000-00005A5D0000}"/>
    <cellStyle name="Standaard 4 4 2 4 4 3 2 3 2" xfId="28911" xr:uid="{00000000-0005-0000-0000-00005B5D0000}"/>
    <cellStyle name="Standaard 4 4 2 4 4 3 2 4" xfId="17429" xr:uid="{00000000-0005-0000-0000-00005C5D0000}"/>
    <cellStyle name="Standaard 4 4 2 4 4 3 2 5" xfId="28909" xr:uid="{00000000-0005-0000-0000-00005D5D0000}"/>
    <cellStyle name="Standaard 4 4 2 4 4 3 3" xfId="5923" xr:uid="{00000000-0005-0000-0000-00005E5D0000}"/>
    <cellStyle name="Standaard 4 4 2 4 4 3 3 2" xfId="28912" xr:uid="{00000000-0005-0000-0000-00005F5D0000}"/>
    <cellStyle name="Standaard 4 4 2 4 4 3 4" xfId="12760" xr:uid="{00000000-0005-0000-0000-0000605D0000}"/>
    <cellStyle name="Standaard 4 4 2 4 4 3 4 2" xfId="28913" xr:uid="{00000000-0005-0000-0000-0000615D0000}"/>
    <cellStyle name="Standaard 4 4 2 4 4 3 5" xfId="17428" xr:uid="{00000000-0005-0000-0000-0000625D0000}"/>
    <cellStyle name="Standaard 4 4 2 4 4 3 6" xfId="28908" xr:uid="{00000000-0005-0000-0000-0000635D0000}"/>
    <cellStyle name="Standaard 4 4 2 4 4 4" xfId="2810" xr:uid="{00000000-0005-0000-0000-0000645D0000}"/>
    <cellStyle name="Standaard 4 4 2 4 4 4 2" xfId="7477" xr:uid="{00000000-0005-0000-0000-0000655D0000}"/>
    <cellStyle name="Standaard 4 4 2 4 4 4 2 2" xfId="28915" xr:uid="{00000000-0005-0000-0000-0000665D0000}"/>
    <cellStyle name="Standaard 4 4 2 4 4 4 3" xfId="12762" xr:uid="{00000000-0005-0000-0000-0000675D0000}"/>
    <cellStyle name="Standaard 4 4 2 4 4 4 3 2" xfId="28916" xr:uid="{00000000-0005-0000-0000-0000685D0000}"/>
    <cellStyle name="Standaard 4 4 2 4 4 4 4" xfId="17430" xr:uid="{00000000-0005-0000-0000-0000695D0000}"/>
    <cellStyle name="Standaard 4 4 2 4 4 4 5" xfId="28914" xr:uid="{00000000-0005-0000-0000-00006A5D0000}"/>
    <cellStyle name="Standaard 4 4 2 4 4 5" xfId="5146" xr:uid="{00000000-0005-0000-0000-00006B5D0000}"/>
    <cellStyle name="Standaard 4 4 2 4 4 5 2" xfId="28917" xr:uid="{00000000-0005-0000-0000-00006C5D0000}"/>
    <cellStyle name="Standaard 4 4 2 4 4 6" xfId="12757" xr:uid="{00000000-0005-0000-0000-00006D5D0000}"/>
    <cellStyle name="Standaard 4 4 2 4 4 6 2" xfId="28918" xr:uid="{00000000-0005-0000-0000-00006E5D0000}"/>
    <cellStyle name="Standaard 4 4 2 4 4 7" xfId="17425" xr:uid="{00000000-0005-0000-0000-00006F5D0000}"/>
    <cellStyle name="Standaard 4 4 2 4 4 8" xfId="28901" xr:uid="{00000000-0005-0000-0000-0000705D0000}"/>
    <cellStyle name="Standaard 4 4 2 4 5" xfId="1645" xr:uid="{00000000-0005-0000-0000-0000715D0000}"/>
    <cellStyle name="Standaard 4 4 2 4 5 2" xfId="3976" xr:uid="{00000000-0005-0000-0000-0000725D0000}"/>
    <cellStyle name="Standaard 4 4 2 4 5 2 2" xfId="8643" xr:uid="{00000000-0005-0000-0000-0000735D0000}"/>
    <cellStyle name="Standaard 4 4 2 4 5 2 2 2" xfId="28921" xr:uid="{00000000-0005-0000-0000-0000745D0000}"/>
    <cellStyle name="Standaard 4 4 2 4 5 2 3" xfId="12764" xr:uid="{00000000-0005-0000-0000-0000755D0000}"/>
    <cellStyle name="Standaard 4 4 2 4 5 2 3 2" xfId="28922" xr:uid="{00000000-0005-0000-0000-0000765D0000}"/>
    <cellStyle name="Standaard 4 4 2 4 5 2 4" xfId="17432" xr:uid="{00000000-0005-0000-0000-0000775D0000}"/>
    <cellStyle name="Standaard 4 4 2 4 5 2 5" xfId="28920" xr:uid="{00000000-0005-0000-0000-0000785D0000}"/>
    <cellStyle name="Standaard 4 4 2 4 5 3" xfId="6312" xr:uid="{00000000-0005-0000-0000-0000795D0000}"/>
    <cellStyle name="Standaard 4 4 2 4 5 3 2" xfId="28923" xr:uid="{00000000-0005-0000-0000-00007A5D0000}"/>
    <cellStyle name="Standaard 4 4 2 4 5 4" xfId="12763" xr:uid="{00000000-0005-0000-0000-00007B5D0000}"/>
    <cellStyle name="Standaard 4 4 2 4 5 4 2" xfId="28924" xr:uid="{00000000-0005-0000-0000-00007C5D0000}"/>
    <cellStyle name="Standaard 4 4 2 4 5 5" xfId="17431" xr:uid="{00000000-0005-0000-0000-00007D5D0000}"/>
    <cellStyle name="Standaard 4 4 2 4 5 6" xfId="28919" xr:uid="{00000000-0005-0000-0000-00007E5D0000}"/>
    <cellStyle name="Standaard 4 4 2 4 6" xfId="868" xr:uid="{00000000-0005-0000-0000-00007F5D0000}"/>
    <cellStyle name="Standaard 4 4 2 4 6 2" xfId="3199" xr:uid="{00000000-0005-0000-0000-0000805D0000}"/>
    <cellStyle name="Standaard 4 4 2 4 6 2 2" xfId="7866" xr:uid="{00000000-0005-0000-0000-0000815D0000}"/>
    <cellStyle name="Standaard 4 4 2 4 6 2 2 2" xfId="28927" xr:uid="{00000000-0005-0000-0000-0000825D0000}"/>
    <cellStyle name="Standaard 4 4 2 4 6 2 3" xfId="12766" xr:uid="{00000000-0005-0000-0000-0000835D0000}"/>
    <cellStyle name="Standaard 4 4 2 4 6 2 3 2" xfId="28928" xr:uid="{00000000-0005-0000-0000-0000845D0000}"/>
    <cellStyle name="Standaard 4 4 2 4 6 2 4" xfId="17434" xr:uid="{00000000-0005-0000-0000-0000855D0000}"/>
    <cellStyle name="Standaard 4 4 2 4 6 2 5" xfId="28926" xr:uid="{00000000-0005-0000-0000-0000865D0000}"/>
    <cellStyle name="Standaard 4 4 2 4 6 3" xfId="5535" xr:uid="{00000000-0005-0000-0000-0000875D0000}"/>
    <cellStyle name="Standaard 4 4 2 4 6 3 2" xfId="28929" xr:uid="{00000000-0005-0000-0000-0000885D0000}"/>
    <cellStyle name="Standaard 4 4 2 4 6 4" xfId="12765" xr:uid="{00000000-0005-0000-0000-0000895D0000}"/>
    <cellStyle name="Standaard 4 4 2 4 6 4 2" xfId="28930" xr:uid="{00000000-0005-0000-0000-00008A5D0000}"/>
    <cellStyle name="Standaard 4 4 2 4 6 5" xfId="17433" xr:uid="{00000000-0005-0000-0000-00008B5D0000}"/>
    <cellStyle name="Standaard 4 4 2 4 6 6" xfId="28925" xr:uid="{00000000-0005-0000-0000-00008C5D0000}"/>
    <cellStyle name="Standaard 4 4 2 4 7" xfId="2422" xr:uid="{00000000-0005-0000-0000-00008D5D0000}"/>
    <cellStyle name="Standaard 4 4 2 4 7 2" xfId="7089" xr:uid="{00000000-0005-0000-0000-00008E5D0000}"/>
    <cellStyle name="Standaard 4 4 2 4 7 2 2" xfId="28932" xr:uid="{00000000-0005-0000-0000-00008F5D0000}"/>
    <cellStyle name="Standaard 4 4 2 4 7 3" xfId="12767" xr:uid="{00000000-0005-0000-0000-0000905D0000}"/>
    <cellStyle name="Standaard 4 4 2 4 7 3 2" xfId="28933" xr:uid="{00000000-0005-0000-0000-0000915D0000}"/>
    <cellStyle name="Standaard 4 4 2 4 7 4" xfId="17435" xr:uid="{00000000-0005-0000-0000-0000925D0000}"/>
    <cellStyle name="Standaard 4 4 2 4 7 5" xfId="28931" xr:uid="{00000000-0005-0000-0000-0000935D0000}"/>
    <cellStyle name="Standaard 4 4 2 4 8" xfId="4714" xr:uid="{00000000-0005-0000-0000-0000945D0000}"/>
    <cellStyle name="Standaard 4 4 2 4 8 2" xfId="28934" xr:uid="{00000000-0005-0000-0000-0000955D0000}"/>
    <cellStyle name="Standaard 4 4 2 4 9" xfId="12720" xr:uid="{00000000-0005-0000-0000-0000965D0000}"/>
    <cellStyle name="Standaard 4 4 2 4 9 2" xfId="28935" xr:uid="{00000000-0005-0000-0000-0000975D0000}"/>
    <cellStyle name="Standaard 4 4 2 5" xfId="121" xr:uid="{00000000-0005-0000-0000-0000985D0000}"/>
    <cellStyle name="Standaard 4 4 2 5 10" xfId="28936" xr:uid="{00000000-0005-0000-0000-0000995D0000}"/>
    <cellStyle name="Standaard 4 4 2 5 2" xfId="315" xr:uid="{00000000-0005-0000-0000-00009A5D0000}"/>
    <cellStyle name="Standaard 4 4 2 5 2 2" xfId="706" xr:uid="{00000000-0005-0000-0000-00009B5D0000}"/>
    <cellStyle name="Standaard 4 4 2 5 2 2 2" xfId="2264" xr:uid="{00000000-0005-0000-0000-00009C5D0000}"/>
    <cellStyle name="Standaard 4 4 2 5 2 2 2 2" xfId="4595" xr:uid="{00000000-0005-0000-0000-00009D5D0000}"/>
    <cellStyle name="Standaard 4 4 2 5 2 2 2 2 2" xfId="9262" xr:uid="{00000000-0005-0000-0000-00009E5D0000}"/>
    <cellStyle name="Standaard 4 4 2 5 2 2 2 2 2 2" xfId="28941" xr:uid="{00000000-0005-0000-0000-00009F5D0000}"/>
    <cellStyle name="Standaard 4 4 2 5 2 2 2 2 3" xfId="12772" xr:uid="{00000000-0005-0000-0000-0000A05D0000}"/>
    <cellStyle name="Standaard 4 4 2 5 2 2 2 2 3 2" xfId="28942" xr:uid="{00000000-0005-0000-0000-0000A15D0000}"/>
    <cellStyle name="Standaard 4 4 2 5 2 2 2 2 4" xfId="17440" xr:uid="{00000000-0005-0000-0000-0000A25D0000}"/>
    <cellStyle name="Standaard 4 4 2 5 2 2 2 2 5" xfId="28940" xr:uid="{00000000-0005-0000-0000-0000A35D0000}"/>
    <cellStyle name="Standaard 4 4 2 5 2 2 2 3" xfId="6931" xr:uid="{00000000-0005-0000-0000-0000A45D0000}"/>
    <cellStyle name="Standaard 4 4 2 5 2 2 2 3 2" xfId="28943" xr:uid="{00000000-0005-0000-0000-0000A55D0000}"/>
    <cellStyle name="Standaard 4 4 2 5 2 2 2 4" xfId="12771" xr:uid="{00000000-0005-0000-0000-0000A65D0000}"/>
    <cellStyle name="Standaard 4 4 2 5 2 2 2 4 2" xfId="28944" xr:uid="{00000000-0005-0000-0000-0000A75D0000}"/>
    <cellStyle name="Standaard 4 4 2 5 2 2 2 5" xfId="17439" xr:uid="{00000000-0005-0000-0000-0000A85D0000}"/>
    <cellStyle name="Standaard 4 4 2 5 2 2 2 6" xfId="28939" xr:uid="{00000000-0005-0000-0000-0000A95D0000}"/>
    <cellStyle name="Standaard 4 4 2 5 2 2 3" xfId="1487" xr:uid="{00000000-0005-0000-0000-0000AA5D0000}"/>
    <cellStyle name="Standaard 4 4 2 5 2 2 3 2" xfId="3818" xr:uid="{00000000-0005-0000-0000-0000AB5D0000}"/>
    <cellStyle name="Standaard 4 4 2 5 2 2 3 2 2" xfId="8485" xr:uid="{00000000-0005-0000-0000-0000AC5D0000}"/>
    <cellStyle name="Standaard 4 4 2 5 2 2 3 2 2 2" xfId="28947" xr:uid="{00000000-0005-0000-0000-0000AD5D0000}"/>
    <cellStyle name="Standaard 4 4 2 5 2 2 3 2 3" xfId="12774" xr:uid="{00000000-0005-0000-0000-0000AE5D0000}"/>
    <cellStyle name="Standaard 4 4 2 5 2 2 3 2 3 2" xfId="28948" xr:uid="{00000000-0005-0000-0000-0000AF5D0000}"/>
    <cellStyle name="Standaard 4 4 2 5 2 2 3 2 4" xfId="17442" xr:uid="{00000000-0005-0000-0000-0000B05D0000}"/>
    <cellStyle name="Standaard 4 4 2 5 2 2 3 2 5" xfId="28946" xr:uid="{00000000-0005-0000-0000-0000B15D0000}"/>
    <cellStyle name="Standaard 4 4 2 5 2 2 3 3" xfId="6154" xr:uid="{00000000-0005-0000-0000-0000B25D0000}"/>
    <cellStyle name="Standaard 4 4 2 5 2 2 3 3 2" xfId="28949" xr:uid="{00000000-0005-0000-0000-0000B35D0000}"/>
    <cellStyle name="Standaard 4 4 2 5 2 2 3 4" xfId="12773" xr:uid="{00000000-0005-0000-0000-0000B45D0000}"/>
    <cellStyle name="Standaard 4 4 2 5 2 2 3 4 2" xfId="28950" xr:uid="{00000000-0005-0000-0000-0000B55D0000}"/>
    <cellStyle name="Standaard 4 4 2 5 2 2 3 5" xfId="17441" xr:uid="{00000000-0005-0000-0000-0000B65D0000}"/>
    <cellStyle name="Standaard 4 4 2 5 2 2 3 6" xfId="28945" xr:uid="{00000000-0005-0000-0000-0000B75D0000}"/>
    <cellStyle name="Standaard 4 4 2 5 2 2 4" xfId="3041" xr:uid="{00000000-0005-0000-0000-0000B85D0000}"/>
    <cellStyle name="Standaard 4 4 2 5 2 2 4 2" xfId="7708" xr:uid="{00000000-0005-0000-0000-0000B95D0000}"/>
    <cellStyle name="Standaard 4 4 2 5 2 2 4 2 2" xfId="28952" xr:uid="{00000000-0005-0000-0000-0000BA5D0000}"/>
    <cellStyle name="Standaard 4 4 2 5 2 2 4 3" xfId="12775" xr:uid="{00000000-0005-0000-0000-0000BB5D0000}"/>
    <cellStyle name="Standaard 4 4 2 5 2 2 4 3 2" xfId="28953" xr:uid="{00000000-0005-0000-0000-0000BC5D0000}"/>
    <cellStyle name="Standaard 4 4 2 5 2 2 4 4" xfId="17443" xr:uid="{00000000-0005-0000-0000-0000BD5D0000}"/>
    <cellStyle name="Standaard 4 4 2 5 2 2 4 5" xfId="28951" xr:uid="{00000000-0005-0000-0000-0000BE5D0000}"/>
    <cellStyle name="Standaard 4 4 2 5 2 2 5" xfId="5377" xr:uid="{00000000-0005-0000-0000-0000BF5D0000}"/>
    <cellStyle name="Standaard 4 4 2 5 2 2 5 2" xfId="28954" xr:uid="{00000000-0005-0000-0000-0000C05D0000}"/>
    <cellStyle name="Standaard 4 4 2 5 2 2 6" xfId="12770" xr:uid="{00000000-0005-0000-0000-0000C15D0000}"/>
    <cellStyle name="Standaard 4 4 2 5 2 2 6 2" xfId="28955" xr:uid="{00000000-0005-0000-0000-0000C25D0000}"/>
    <cellStyle name="Standaard 4 4 2 5 2 2 7" xfId="17438" xr:uid="{00000000-0005-0000-0000-0000C35D0000}"/>
    <cellStyle name="Standaard 4 4 2 5 2 2 8" xfId="28938" xr:uid="{00000000-0005-0000-0000-0000C45D0000}"/>
    <cellStyle name="Standaard 4 4 2 5 2 3" xfId="1876" xr:uid="{00000000-0005-0000-0000-0000C55D0000}"/>
    <cellStyle name="Standaard 4 4 2 5 2 3 2" xfId="4207" xr:uid="{00000000-0005-0000-0000-0000C65D0000}"/>
    <cellStyle name="Standaard 4 4 2 5 2 3 2 2" xfId="8874" xr:uid="{00000000-0005-0000-0000-0000C75D0000}"/>
    <cellStyle name="Standaard 4 4 2 5 2 3 2 2 2" xfId="28958" xr:uid="{00000000-0005-0000-0000-0000C85D0000}"/>
    <cellStyle name="Standaard 4 4 2 5 2 3 2 3" xfId="12777" xr:uid="{00000000-0005-0000-0000-0000C95D0000}"/>
    <cellStyle name="Standaard 4 4 2 5 2 3 2 3 2" xfId="28959" xr:uid="{00000000-0005-0000-0000-0000CA5D0000}"/>
    <cellStyle name="Standaard 4 4 2 5 2 3 2 4" xfId="17445" xr:uid="{00000000-0005-0000-0000-0000CB5D0000}"/>
    <cellStyle name="Standaard 4 4 2 5 2 3 2 5" xfId="28957" xr:uid="{00000000-0005-0000-0000-0000CC5D0000}"/>
    <cellStyle name="Standaard 4 4 2 5 2 3 3" xfId="6543" xr:uid="{00000000-0005-0000-0000-0000CD5D0000}"/>
    <cellStyle name="Standaard 4 4 2 5 2 3 3 2" xfId="28960" xr:uid="{00000000-0005-0000-0000-0000CE5D0000}"/>
    <cellStyle name="Standaard 4 4 2 5 2 3 4" xfId="12776" xr:uid="{00000000-0005-0000-0000-0000CF5D0000}"/>
    <cellStyle name="Standaard 4 4 2 5 2 3 4 2" xfId="28961" xr:uid="{00000000-0005-0000-0000-0000D05D0000}"/>
    <cellStyle name="Standaard 4 4 2 5 2 3 5" xfId="17444" xr:uid="{00000000-0005-0000-0000-0000D15D0000}"/>
    <cellStyle name="Standaard 4 4 2 5 2 3 6" xfId="28956" xr:uid="{00000000-0005-0000-0000-0000D25D0000}"/>
    <cellStyle name="Standaard 4 4 2 5 2 4" xfId="1099" xr:uid="{00000000-0005-0000-0000-0000D35D0000}"/>
    <cellStyle name="Standaard 4 4 2 5 2 4 2" xfId="3430" xr:uid="{00000000-0005-0000-0000-0000D45D0000}"/>
    <cellStyle name="Standaard 4 4 2 5 2 4 2 2" xfId="8097" xr:uid="{00000000-0005-0000-0000-0000D55D0000}"/>
    <cellStyle name="Standaard 4 4 2 5 2 4 2 2 2" xfId="28964" xr:uid="{00000000-0005-0000-0000-0000D65D0000}"/>
    <cellStyle name="Standaard 4 4 2 5 2 4 2 3" xfId="12779" xr:uid="{00000000-0005-0000-0000-0000D75D0000}"/>
    <cellStyle name="Standaard 4 4 2 5 2 4 2 3 2" xfId="28965" xr:uid="{00000000-0005-0000-0000-0000D85D0000}"/>
    <cellStyle name="Standaard 4 4 2 5 2 4 2 4" xfId="17447" xr:uid="{00000000-0005-0000-0000-0000D95D0000}"/>
    <cellStyle name="Standaard 4 4 2 5 2 4 2 5" xfId="28963" xr:uid="{00000000-0005-0000-0000-0000DA5D0000}"/>
    <cellStyle name="Standaard 4 4 2 5 2 4 3" xfId="5766" xr:uid="{00000000-0005-0000-0000-0000DB5D0000}"/>
    <cellStyle name="Standaard 4 4 2 5 2 4 3 2" xfId="28966" xr:uid="{00000000-0005-0000-0000-0000DC5D0000}"/>
    <cellStyle name="Standaard 4 4 2 5 2 4 4" xfId="12778" xr:uid="{00000000-0005-0000-0000-0000DD5D0000}"/>
    <cellStyle name="Standaard 4 4 2 5 2 4 4 2" xfId="28967" xr:uid="{00000000-0005-0000-0000-0000DE5D0000}"/>
    <cellStyle name="Standaard 4 4 2 5 2 4 5" xfId="17446" xr:uid="{00000000-0005-0000-0000-0000DF5D0000}"/>
    <cellStyle name="Standaard 4 4 2 5 2 4 6" xfId="28962" xr:uid="{00000000-0005-0000-0000-0000E05D0000}"/>
    <cellStyle name="Standaard 4 4 2 5 2 5" xfId="2653" xr:uid="{00000000-0005-0000-0000-0000E15D0000}"/>
    <cellStyle name="Standaard 4 4 2 5 2 5 2" xfId="7320" xr:uid="{00000000-0005-0000-0000-0000E25D0000}"/>
    <cellStyle name="Standaard 4 4 2 5 2 5 2 2" xfId="28969" xr:uid="{00000000-0005-0000-0000-0000E35D0000}"/>
    <cellStyle name="Standaard 4 4 2 5 2 5 3" xfId="12780" xr:uid="{00000000-0005-0000-0000-0000E45D0000}"/>
    <cellStyle name="Standaard 4 4 2 5 2 5 3 2" xfId="28970" xr:uid="{00000000-0005-0000-0000-0000E55D0000}"/>
    <cellStyle name="Standaard 4 4 2 5 2 5 4" xfId="17448" xr:uid="{00000000-0005-0000-0000-0000E65D0000}"/>
    <cellStyle name="Standaard 4 4 2 5 2 5 5" xfId="28968" xr:uid="{00000000-0005-0000-0000-0000E75D0000}"/>
    <cellStyle name="Standaard 4 4 2 5 2 6" xfId="4989" xr:uid="{00000000-0005-0000-0000-0000E85D0000}"/>
    <cellStyle name="Standaard 4 4 2 5 2 6 2" xfId="28971" xr:uid="{00000000-0005-0000-0000-0000E95D0000}"/>
    <cellStyle name="Standaard 4 4 2 5 2 7" xfId="12769" xr:uid="{00000000-0005-0000-0000-0000EA5D0000}"/>
    <cellStyle name="Standaard 4 4 2 5 2 7 2" xfId="28972" xr:uid="{00000000-0005-0000-0000-0000EB5D0000}"/>
    <cellStyle name="Standaard 4 4 2 5 2 8" xfId="17437" xr:uid="{00000000-0005-0000-0000-0000EC5D0000}"/>
    <cellStyle name="Standaard 4 4 2 5 2 9" xfId="28937" xr:uid="{00000000-0005-0000-0000-0000ED5D0000}"/>
    <cellStyle name="Standaard 4 4 2 5 3" xfId="512" xr:uid="{00000000-0005-0000-0000-0000EE5D0000}"/>
    <cellStyle name="Standaard 4 4 2 5 3 2" xfId="2070" xr:uid="{00000000-0005-0000-0000-0000EF5D0000}"/>
    <cellStyle name="Standaard 4 4 2 5 3 2 2" xfId="4401" xr:uid="{00000000-0005-0000-0000-0000F05D0000}"/>
    <cellStyle name="Standaard 4 4 2 5 3 2 2 2" xfId="9068" xr:uid="{00000000-0005-0000-0000-0000F15D0000}"/>
    <cellStyle name="Standaard 4 4 2 5 3 2 2 2 2" xfId="28976" xr:uid="{00000000-0005-0000-0000-0000F25D0000}"/>
    <cellStyle name="Standaard 4 4 2 5 3 2 2 3" xfId="12783" xr:uid="{00000000-0005-0000-0000-0000F35D0000}"/>
    <cellStyle name="Standaard 4 4 2 5 3 2 2 3 2" xfId="28977" xr:uid="{00000000-0005-0000-0000-0000F45D0000}"/>
    <cellStyle name="Standaard 4 4 2 5 3 2 2 4" xfId="17451" xr:uid="{00000000-0005-0000-0000-0000F55D0000}"/>
    <cellStyle name="Standaard 4 4 2 5 3 2 2 5" xfId="28975" xr:uid="{00000000-0005-0000-0000-0000F65D0000}"/>
    <cellStyle name="Standaard 4 4 2 5 3 2 3" xfId="6737" xr:uid="{00000000-0005-0000-0000-0000F75D0000}"/>
    <cellStyle name="Standaard 4 4 2 5 3 2 3 2" xfId="28978" xr:uid="{00000000-0005-0000-0000-0000F85D0000}"/>
    <cellStyle name="Standaard 4 4 2 5 3 2 4" xfId="12782" xr:uid="{00000000-0005-0000-0000-0000F95D0000}"/>
    <cellStyle name="Standaard 4 4 2 5 3 2 4 2" xfId="28979" xr:uid="{00000000-0005-0000-0000-0000FA5D0000}"/>
    <cellStyle name="Standaard 4 4 2 5 3 2 5" xfId="17450" xr:uid="{00000000-0005-0000-0000-0000FB5D0000}"/>
    <cellStyle name="Standaard 4 4 2 5 3 2 6" xfId="28974" xr:uid="{00000000-0005-0000-0000-0000FC5D0000}"/>
    <cellStyle name="Standaard 4 4 2 5 3 3" xfId="1293" xr:uid="{00000000-0005-0000-0000-0000FD5D0000}"/>
    <cellStyle name="Standaard 4 4 2 5 3 3 2" xfId="3624" xr:uid="{00000000-0005-0000-0000-0000FE5D0000}"/>
    <cellStyle name="Standaard 4 4 2 5 3 3 2 2" xfId="8291" xr:uid="{00000000-0005-0000-0000-0000FF5D0000}"/>
    <cellStyle name="Standaard 4 4 2 5 3 3 2 2 2" xfId="28982" xr:uid="{00000000-0005-0000-0000-0000005E0000}"/>
    <cellStyle name="Standaard 4 4 2 5 3 3 2 3" xfId="12785" xr:uid="{00000000-0005-0000-0000-0000015E0000}"/>
    <cellStyle name="Standaard 4 4 2 5 3 3 2 3 2" xfId="28983" xr:uid="{00000000-0005-0000-0000-0000025E0000}"/>
    <cellStyle name="Standaard 4 4 2 5 3 3 2 4" xfId="17453" xr:uid="{00000000-0005-0000-0000-0000035E0000}"/>
    <cellStyle name="Standaard 4 4 2 5 3 3 2 5" xfId="28981" xr:uid="{00000000-0005-0000-0000-0000045E0000}"/>
    <cellStyle name="Standaard 4 4 2 5 3 3 3" xfId="5960" xr:uid="{00000000-0005-0000-0000-0000055E0000}"/>
    <cellStyle name="Standaard 4 4 2 5 3 3 3 2" xfId="28984" xr:uid="{00000000-0005-0000-0000-0000065E0000}"/>
    <cellStyle name="Standaard 4 4 2 5 3 3 4" xfId="12784" xr:uid="{00000000-0005-0000-0000-0000075E0000}"/>
    <cellStyle name="Standaard 4 4 2 5 3 3 4 2" xfId="28985" xr:uid="{00000000-0005-0000-0000-0000085E0000}"/>
    <cellStyle name="Standaard 4 4 2 5 3 3 5" xfId="17452" xr:uid="{00000000-0005-0000-0000-0000095E0000}"/>
    <cellStyle name="Standaard 4 4 2 5 3 3 6" xfId="28980" xr:uid="{00000000-0005-0000-0000-00000A5E0000}"/>
    <cellStyle name="Standaard 4 4 2 5 3 4" xfId="2847" xr:uid="{00000000-0005-0000-0000-00000B5E0000}"/>
    <cellStyle name="Standaard 4 4 2 5 3 4 2" xfId="7514" xr:uid="{00000000-0005-0000-0000-00000C5E0000}"/>
    <cellStyle name="Standaard 4 4 2 5 3 4 2 2" xfId="28987" xr:uid="{00000000-0005-0000-0000-00000D5E0000}"/>
    <cellStyle name="Standaard 4 4 2 5 3 4 3" xfId="12786" xr:uid="{00000000-0005-0000-0000-00000E5E0000}"/>
    <cellStyle name="Standaard 4 4 2 5 3 4 3 2" xfId="28988" xr:uid="{00000000-0005-0000-0000-00000F5E0000}"/>
    <cellStyle name="Standaard 4 4 2 5 3 4 4" xfId="17454" xr:uid="{00000000-0005-0000-0000-0000105E0000}"/>
    <cellStyle name="Standaard 4 4 2 5 3 4 5" xfId="28986" xr:uid="{00000000-0005-0000-0000-0000115E0000}"/>
    <cellStyle name="Standaard 4 4 2 5 3 5" xfId="5183" xr:uid="{00000000-0005-0000-0000-0000125E0000}"/>
    <cellStyle name="Standaard 4 4 2 5 3 5 2" xfId="28989" xr:uid="{00000000-0005-0000-0000-0000135E0000}"/>
    <cellStyle name="Standaard 4 4 2 5 3 6" xfId="12781" xr:uid="{00000000-0005-0000-0000-0000145E0000}"/>
    <cellStyle name="Standaard 4 4 2 5 3 6 2" xfId="28990" xr:uid="{00000000-0005-0000-0000-0000155E0000}"/>
    <cellStyle name="Standaard 4 4 2 5 3 7" xfId="17449" xr:uid="{00000000-0005-0000-0000-0000165E0000}"/>
    <cellStyle name="Standaard 4 4 2 5 3 8" xfId="28973" xr:uid="{00000000-0005-0000-0000-0000175E0000}"/>
    <cellStyle name="Standaard 4 4 2 5 4" xfId="1682" xr:uid="{00000000-0005-0000-0000-0000185E0000}"/>
    <cellStyle name="Standaard 4 4 2 5 4 2" xfId="4013" xr:uid="{00000000-0005-0000-0000-0000195E0000}"/>
    <cellStyle name="Standaard 4 4 2 5 4 2 2" xfId="8680" xr:uid="{00000000-0005-0000-0000-00001A5E0000}"/>
    <cellStyle name="Standaard 4 4 2 5 4 2 2 2" xfId="28993" xr:uid="{00000000-0005-0000-0000-00001B5E0000}"/>
    <cellStyle name="Standaard 4 4 2 5 4 2 3" xfId="12788" xr:uid="{00000000-0005-0000-0000-00001C5E0000}"/>
    <cellStyle name="Standaard 4 4 2 5 4 2 3 2" xfId="28994" xr:uid="{00000000-0005-0000-0000-00001D5E0000}"/>
    <cellStyle name="Standaard 4 4 2 5 4 2 4" xfId="17456" xr:uid="{00000000-0005-0000-0000-00001E5E0000}"/>
    <cellStyle name="Standaard 4 4 2 5 4 2 5" xfId="28992" xr:uid="{00000000-0005-0000-0000-00001F5E0000}"/>
    <cellStyle name="Standaard 4 4 2 5 4 3" xfId="6349" xr:uid="{00000000-0005-0000-0000-0000205E0000}"/>
    <cellStyle name="Standaard 4 4 2 5 4 3 2" xfId="28995" xr:uid="{00000000-0005-0000-0000-0000215E0000}"/>
    <cellStyle name="Standaard 4 4 2 5 4 4" xfId="12787" xr:uid="{00000000-0005-0000-0000-0000225E0000}"/>
    <cellStyle name="Standaard 4 4 2 5 4 4 2" xfId="28996" xr:uid="{00000000-0005-0000-0000-0000235E0000}"/>
    <cellStyle name="Standaard 4 4 2 5 4 5" xfId="17455" xr:uid="{00000000-0005-0000-0000-0000245E0000}"/>
    <cellStyle name="Standaard 4 4 2 5 4 6" xfId="28991" xr:uid="{00000000-0005-0000-0000-0000255E0000}"/>
    <cellStyle name="Standaard 4 4 2 5 5" xfId="905" xr:uid="{00000000-0005-0000-0000-0000265E0000}"/>
    <cellStyle name="Standaard 4 4 2 5 5 2" xfId="3236" xr:uid="{00000000-0005-0000-0000-0000275E0000}"/>
    <cellStyle name="Standaard 4 4 2 5 5 2 2" xfId="7903" xr:uid="{00000000-0005-0000-0000-0000285E0000}"/>
    <cellStyle name="Standaard 4 4 2 5 5 2 2 2" xfId="28999" xr:uid="{00000000-0005-0000-0000-0000295E0000}"/>
    <cellStyle name="Standaard 4 4 2 5 5 2 3" xfId="12790" xr:uid="{00000000-0005-0000-0000-00002A5E0000}"/>
    <cellStyle name="Standaard 4 4 2 5 5 2 3 2" xfId="29000" xr:uid="{00000000-0005-0000-0000-00002B5E0000}"/>
    <cellStyle name="Standaard 4 4 2 5 5 2 4" xfId="17458" xr:uid="{00000000-0005-0000-0000-00002C5E0000}"/>
    <cellStyle name="Standaard 4 4 2 5 5 2 5" xfId="28998" xr:uid="{00000000-0005-0000-0000-00002D5E0000}"/>
    <cellStyle name="Standaard 4 4 2 5 5 3" xfId="5572" xr:uid="{00000000-0005-0000-0000-00002E5E0000}"/>
    <cellStyle name="Standaard 4 4 2 5 5 3 2" xfId="29001" xr:uid="{00000000-0005-0000-0000-00002F5E0000}"/>
    <cellStyle name="Standaard 4 4 2 5 5 4" xfId="12789" xr:uid="{00000000-0005-0000-0000-0000305E0000}"/>
    <cellStyle name="Standaard 4 4 2 5 5 4 2" xfId="29002" xr:uid="{00000000-0005-0000-0000-0000315E0000}"/>
    <cellStyle name="Standaard 4 4 2 5 5 5" xfId="17457" xr:uid="{00000000-0005-0000-0000-0000325E0000}"/>
    <cellStyle name="Standaard 4 4 2 5 5 6" xfId="28997" xr:uid="{00000000-0005-0000-0000-0000335E0000}"/>
    <cellStyle name="Standaard 4 4 2 5 6" xfId="2459" xr:uid="{00000000-0005-0000-0000-0000345E0000}"/>
    <cellStyle name="Standaard 4 4 2 5 6 2" xfId="7126" xr:uid="{00000000-0005-0000-0000-0000355E0000}"/>
    <cellStyle name="Standaard 4 4 2 5 6 2 2" xfId="29004" xr:uid="{00000000-0005-0000-0000-0000365E0000}"/>
    <cellStyle name="Standaard 4 4 2 5 6 3" xfId="12791" xr:uid="{00000000-0005-0000-0000-0000375E0000}"/>
    <cellStyle name="Standaard 4 4 2 5 6 3 2" xfId="29005" xr:uid="{00000000-0005-0000-0000-0000385E0000}"/>
    <cellStyle name="Standaard 4 4 2 5 6 4" xfId="17459" xr:uid="{00000000-0005-0000-0000-0000395E0000}"/>
    <cellStyle name="Standaard 4 4 2 5 6 5" xfId="29003" xr:uid="{00000000-0005-0000-0000-00003A5E0000}"/>
    <cellStyle name="Standaard 4 4 2 5 7" xfId="4795" xr:uid="{00000000-0005-0000-0000-00003B5E0000}"/>
    <cellStyle name="Standaard 4 4 2 5 7 2" xfId="29006" xr:uid="{00000000-0005-0000-0000-00003C5E0000}"/>
    <cellStyle name="Standaard 4 4 2 5 8" xfId="12768" xr:uid="{00000000-0005-0000-0000-00003D5E0000}"/>
    <cellStyle name="Standaard 4 4 2 5 8 2" xfId="29007" xr:uid="{00000000-0005-0000-0000-00003E5E0000}"/>
    <cellStyle name="Standaard 4 4 2 5 9" xfId="17436" xr:uid="{00000000-0005-0000-0000-00003F5E0000}"/>
    <cellStyle name="Standaard 4 4 2 6" xfId="275" xr:uid="{00000000-0005-0000-0000-0000405E0000}"/>
    <cellStyle name="Standaard 4 4 2 6 2" xfId="666" xr:uid="{00000000-0005-0000-0000-0000415E0000}"/>
    <cellStyle name="Standaard 4 4 2 6 2 2" xfId="2224" xr:uid="{00000000-0005-0000-0000-0000425E0000}"/>
    <cellStyle name="Standaard 4 4 2 6 2 2 2" xfId="4555" xr:uid="{00000000-0005-0000-0000-0000435E0000}"/>
    <cellStyle name="Standaard 4 4 2 6 2 2 2 2" xfId="9222" xr:uid="{00000000-0005-0000-0000-0000445E0000}"/>
    <cellStyle name="Standaard 4 4 2 6 2 2 2 2 2" xfId="29012" xr:uid="{00000000-0005-0000-0000-0000455E0000}"/>
    <cellStyle name="Standaard 4 4 2 6 2 2 2 3" xfId="12795" xr:uid="{00000000-0005-0000-0000-0000465E0000}"/>
    <cellStyle name="Standaard 4 4 2 6 2 2 2 3 2" xfId="29013" xr:uid="{00000000-0005-0000-0000-0000475E0000}"/>
    <cellStyle name="Standaard 4 4 2 6 2 2 2 4" xfId="17463" xr:uid="{00000000-0005-0000-0000-0000485E0000}"/>
    <cellStyle name="Standaard 4 4 2 6 2 2 2 5" xfId="29011" xr:uid="{00000000-0005-0000-0000-0000495E0000}"/>
    <cellStyle name="Standaard 4 4 2 6 2 2 3" xfId="6891" xr:uid="{00000000-0005-0000-0000-00004A5E0000}"/>
    <cellStyle name="Standaard 4 4 2 6 2 2 3 2" xfId="29014" xr:uid="{00000000-0005-0000-0000-00004B5E0000}"/>
    <cellStyle name="Standaard 4 4 2 6 2 2 4" xfId="12794" xr:uid="{00000000-0005-0000-0000-00004C5E0000}"/>
    <cellStyle name="Standaard 4 4 2 6 2 2 4 2" xfId="29015" xr:uid="{00000000-0005-0000-0000-00004D5E0000}"/>
    <cellStyle name="Standaard 4 4 2 6 2 2 5" xfId="17462" xr:uid="{00000000-0005-0000-0000-00004E5E0000}"/>
    <cellStyle name="Standaard 4 4 2 6 2 2 6" xfId="29010" xr:uid="{00000000-0005-0000-0000-00004F5E0000}"/>
    <cellStyle name="Standaard 4 4 2 6 2 3" xfId="1447" xr:uid="{00000000-0005-0000-0000-0000505E0000}"/>
    <cellStyle name="Standaard 4 4 2 6 2 3 2" xfId="3778" xr:uid="{00000000-0005-0000-0000-0000515E0000}"/>
    <cellStyle name="Standaard 4 4 2 6 2 3 2 2" xfId="8445" xr:uid="{00000000-0005-0000-0000-0000525E0000}"/>
    <cellStyle name="Standaard 4 4 2 6 2 3 2 2 2" xfId="29018" xr:uid="{00000000-0005-0000-0000-0000535E0000}"/>
    <cellStyle name="Standaard 4 4 2 6 2 3 2 3" xfId="12797" xr:uid="{00000000-0005-0000-0000-0000545E0000}"/>
    <cellStyle name="Standaard 4 4 2 6 2 3 2 3 2" xfId="29019" xr:uid="{00000000-0005-0000-0000-0000555E0000}"/>
    <cellStyle name="Standaard 4 4 2 6 2 3 2 4" xfId="17465" xr:uid="{00000000-0005-0000-0000-0000565E0000}"/>
    <cellStyle name="Standaard 4 4 2 6 2 3 2 5" xfId="29017" xr:uid="{00000000-0005-0000-0000-0000575E0000}"/>
    <cellStyle name="Standaard 4 4 2 6 2 3 3" xfId="6114" xr:uid="{00000000-0005-0000-0000-0000585E0000}"/>
    <cellStyle name="Standaard 4 4 2 6 2 3 3 2" xfId="29020" xr:uid="{00000000-0005-0000-0000-0000595E0000}"/>
    <cellStyle name="Standaard 4 4 2 6 2 3 4" xfId="12796" xr:uid="{00000000-0005-0000-0000-00005A5E0000}"/>
    <cellStyle name="Standaard 4 4 2 6 2 3 4 2" xfId="29021" xr:uid="{00000000-0005-0000-0000-00005B5E0000}"/>
    <cellStyle name="Standaard 4 4 2 6 2 3 5" xfId="17464" xr:uid="{00000000-0005-0000-0000-00005C5E0000}"/>
    <cellStyle name="Standaard 4 4 2 6 2 3 6" xfId="29016" xr:uid="{00000000-0005-0000-0000-00005D5E0000}"/>
    <cellStyle name="Standaard 4 4 2 6 2 4" xfId="3001" xr:uid="{00000000-0005-0000-0000-00005E5E0000}"/>
    <cellStyle name="Standaard 4 4 2 6 2 4 2" xfId="7668" xr:uid="{00000000-0005-0000-0000-00005F5E0000}"/>
    <cellStyle name="Standaard 4 4 2 6 2 4 2 2" xfId="29023" xr:uid="{00000000-0005-0000-0000-0000605E0000}"/>
    <cellStyle name="Standaard 4 4 2 6 2 4 3" xfId="12798" xr:uid="{00000000-0005-0000-0000-0000615E0000}"/>
    <cellStyle name="Standaard 4 4 2 6 2 4 3 2" xfId="29024" xr:uid="{00000000-0005-0000-0000-0000625E0000}"/>
    <cellStyle name="Standaard 4 4 2 6 2 4 4" xfId="17466" xr:uid="{00000000-0005-0000-0000-0000635E0000}"/>
    <cellStyle name="Standaard 4 4 2 6 2 4 5" xfId="29022" xr:uid="{00000000-0005-0000-0000-0000645E0000}"/>
    <cellStyle name="Standaard 4 4 2 6 2 5" xfId="5337" xr:uid="{00000000-0005-0000-0000-0000655E0000}"/>
    <cellStyle name="Standaard 4 4 2 6 2 5 2" xfId="29025" xr:uid="{00000000-0005-0000-0000-0000665E0000}"/>
    <cellStyle name="Standaard 4 4 2 6 2 6" xfId="12793" xr:uid="{00000000-0005-0000-0000-0000675E0000}"/>
    <cellStyle name="Standaard 4 4 2 6 2 6 2" xfId="29026" xr:uid="{00000000-0005-0000-0000-0000685E0000}"/>
    <cellStyle name="Standaard 4 4 2 6 2 7" xfId="17461" xr:uid="{00000000-0005-0000-0000-0000695E0000}"/>
    <cellStyle name="Standaard 4 4 2 6 2 8" xfId="29009" xr:uid="{00000000-0005-0000-0000-00006A5E0000}"/>
    <cellStyle name="Standaard 4 4 2 6 3" xfId="1836" xr:uid="{00000000-0005-0000-0000-00006B5E0000}"/>
    <cellStyle name="Standaard 4 4 2 6 3 2" xfId="4167" xr:uid="{00000000-0005-0000-0000-00006C5E0000}"/>
    <cellStyle name="Standaard 4 4 2 6 3 2 2" xfId="8834" xr:uid="{00000000-0005-0000-0000-00006D5E0000}"/>
    <cellStyle name="Standaard 4 4 2 6 3 2 2 2" xfId="29029" xr:uid="{00000000-0005-0000-0000-00006E5E0000}"/>
    <cellStyle name="Standaard 4 4 2 6 3 2 3" xfId="12800" xr:uid="{00000000-0005-0000-0000-00006F5E0000}"/>
    <cellStyle name="Standaard 4 4 2 6 3 2 3 2" xfId="29030" xr:uid="{00000000-0005-0000-0000-0000705E0000}"/>
    <cellStyle name="Standaard 4 4 2 6 3 2 4" xfId="17468" xr:uid="{00000000-0005-0000-0000-0000715E0000}"/>
    <cellStyle name="Standaard 4 4 2 6 3 2 5" xfId="29028" xr:uid="{00000000-0005-0000-0000-0000725E0000}"/>
    <cellStyle name="Standaard 4 4 2 6 3 3" xfId="6503" xr:uid="{00000000-0005-0000-0000-0000735E0000}"/>
    <cellStyle name="Standaard 4 4 2 6 3 3 2" xfId="29031" xr:uid="{00000000-0005-0000-0000-0000745E0000}"/>
    <cellStyle name="Standaard 4 4 2 6 3 4" xfId="12799" xr:uid="{00000000-0005-0000-0000-0000755E0000}"/>
    <cellStyle name="Standaard 4 4 2 6 3 4 2" xfId="29032" xr:uid="{00000000-0005-0000-0000-0000765E0000}"/>
    <cellStyle name="Standaard 4 4 2 6 3 5" xfId="17467" xr:uid="{00000000-0005-0000-0000-0000775E0000}"/>
    <cellStyle name="Standaard 4 4 2 6 3 6" xfId="29027" xr:uid="{00000000-0005-0000-0000-0000785E0000}"/>
    <cellStyle name="Standaard 4 4 2 6 4" xfId="1059" xr:uid="{00000000-0005-0000-0000-0000795E0000}"/>
    <cellStyle name="Standaard 4 4 2 6 4 2" xfId="3390" xr:uid="{00000000-0005-0000-0000-00007A5E0000}"/>
    <cellStyle name="Standaard 4 4 2 6 4 2 2" xfId="8057" xr:uid="{00000000-0005-0000-0000-00007B5E0000}"/>
    <cellStyle name="Standaard 4 4 2 6 4 2 2 2" xfId="29035" xr:uid="{00000000-0005-0000-0000-00007C5E0000}"/>
    <cellStyle name="Standaard 4 4 2 6 4 2 3" xfId="12802" xr:uid="{00000000-0005-0000-0000-00007D5E0000}"/>
    <cellStyle name="Standaard 4 4 2 6 4 2 3 2" xfId="29036" xr:uid="{00000000-0005-0000-0000-00007E5E0000}"/>
    <cellStyle name="Standaard 4 4 2 6 4 2 4" xfId="17470" xr:uid="{00000000-0005-0000-0000-00007F5E0000}"/>
    <cellStyle name="Standaard 4 4 2 6 4 2 5" xfId="29034" xr:uid="{00000000-0005-0000-0000-0000805E0000}"/>
    <cellStyle name="Standaard 4 4 2 6 4 3" xfId="5726" xr:uid="{00000000-0005-0000-0000-0000815E0000}"/>
    <cellStyle name="Standaard 4 4 2 6 4 3 2" xfId="29037" xr:uid="{00000000-0005-0000-0000-0000825E0000}"/>
    <cellStyle name="Standaard 4 4 2 6 4 4" xfId="12801" xr:uid="{00000000-0005-0000-0000-0000835E0000}"/>
    <cellStyle name="Standaard 4 4 2 6 4 4 2" xfId="29038" xr:uid="{00000000-0005-0000-0000-0000845E0000}"/>
    <cellStyle name="Standaard 4 4 2 6 4 5" xfId="17469" xr:uid="{00000000-0005-0000-0000-0000855E0000}"/>
    <cellStyle name="Standaard 4 4 2 6 4 6" xfId="29033" xr:uid="{00000000-0005-0000-0000-0000865E0000}"/>
    <cellStyle name="Standaard 4 4 2 6 5" xfId="2613" xr:uid="{00000000-0005-0000-0000-0000875E0000}"/>
    <cellStyle name="Standaard 4 4 2 6 5 2" xfId="7280" xr:uid="{00000000-0005-0000-0000-0000885E0000}"/>
    <cellStyle name="Standaard 4 4 2 6 5 2 2" xfId="29040" xr:uid="{00000000-0005-0000-0000-0000895E0000}"/>
    <cellStyle name="Standaard 4 4 2 6 5 3" xfId="12803" xr:uid="{00000000-0005-0000-0000-00008A5E0000}"/>
    <cellStyle name="Standaard 4 4 2 6 5 3 2" xfId="29041" xr:uid="{00000000-0005-0000-0000-00008B5E0000}"/>
    <cellStyle name="Standaard 4 4 2 6 5 4" xfId="17471" xr:uid="{00000000-0005-0000-0000-00008C5E0000}"/>
    <cellStyle name="Standaard 4 4 2 6 5 5" xfId="29039" xr:uid="{00000000-0005-0000-0000-00008D5E0000}"/>
    <cellStyle name="Standaard 4 4 2 6 6" xfId="4949" xr:uid="{00000000-0005-0000-0000-00008E5E0000}"/>
    <cellStyle name="Standaard 4 4 2 6 6 2" xfId="29042" xr:uid="{00000000-0005-0000-0000-00008F5E0000}"/>
    <cellStyle name="Standaard 4 4 2 6 7" xfId="12792" xr:uid="{00000000-0005-0000-0000-0000905E0000}"/>
    <cellStyle name="Standaard 4 4 2 6 7 2" xfId="29043" xr:uid="{00000000-0005-0000-0000-0000915E0000}"/>
    <cellStyle name="Standaard 4 4 2 6 8" xfId="17460" xr:uid="{00000000-0005-0000-0000-0000925E0000}"/>
    <cellStyle name="Standaard 4 4 2 6 9" xfId="29008" xr:uid="{00000000-0005-0000-0000-0000935E0000}"/>
    <cellStyle name="Standaard 4 4 2 7" xfId="472" xr:uid="{00000000-0005-0000-0000-0000945E0000}"/>
    <cellStyle name="Standaard 4 4 2 7 2" xfId="2030" xr:uid="{00000000-0005-0000-0000-0000955E0000}"/>
    <cellStyle name="Standaard 4 4 2 7 2 2" xfId="4361" xr:uid="{00000000-0005-0000-0000-0000965E0000}"/>
    <cellStyle name="Standaard 4 4 2 7 2 2 2" xfId="9028" xr:uid="{00000000-0005-0000-0000-0000975E0000}"/>
    <cellStyle name="Standaard 4 4 2 7 2 2 2 2" xfId="29047" xr:uid="{00000000-0005-0000-0000-0000985E0000}"/>
    <cellStyle name="Standaard 4 4 2 7 2 2 3" xfId="12806" xr:uid="{00000000-0005-0000-0000-0000995E0000}"/>
    <cellStyle name="Standaard 4 4 2 7 2 2 3 2" xfId="29048" xr:uid="{00000000-0005-0000-0000-00009A5E0000}"/>
    <cellStyle name="Standaard 4 4 2 7 2 2 4" xfId="17474" xr:uid="{00000000-0005-0000-0000-00009B5E0000}"/>
    <cellStyle name="Standaard 4 4 2 7 2 2 5" xfId="29046" xr:uid="{00000000-0005-0000-0000-00009C5E0000}"/>
    <cellStyle name="Standaard 4 4 2 7 2 3" xfId="6697" xr:uid="{00000000-0005-0000-0000-00009D5E0000}"/>
    <cellStyle name="Standaard 4 4 2 7 2 3 2" xfId="29049" xr:uid="{00000000-0005-0000-0000-00009E5E0000}"/>
    <cellStyle name="Standaard 4 4 2 7 2 4" xfId="12805" xr:uid="{00000000-0005-0000-0000-00009F5E0000}"/>
    <cellStyle name="Standaard 4 4 2 7 2 4 2" xfId="29050" xr:uid="{00000000-0005-0000-0000-0000A05E0000}"/>
    <cellStyle name="Standaard 4 4 2 7 2 5" xfId="17473" xr:uid="{00000000-0005-0000-0000-0000A15E0000}"/>
    <cellStyle name="Standaard 4 4 2 7 2 6" xfId="29045" xr:uid="{00000000-0005-0000-0000-0000A25E0000}"/>
    <cellStyle name="Standaard 4 4 2 7 3" xfId="1253" xr:uid="{00000000-0005-0000-0000-0000A35E0000}"/>
    <cellStyle name="Standaard 4 4 2 7 3 2" xfId="3584" xr:uid="{00000000-0005-0000-0000-0000A45E0000}"/>
    <cellStyle name="Standaard 4 4 2 7 3 2 2" xfId="8251" xr:uid="{00000000-0005-0000-0000-0000A55E0000}"/>
    <cellStyle name="Standaard 4 4 2 7 3 2 2 2" xfId="29053" xr:uid="{00000000-0005-0000-0000-0000A65E0000}"/>
    <cellStyle name="Standaard 4 4 2 7 3 2 3" xfId="12808" xr:uid="{00000000-0005-0000-0000-0000A75E0000}"/>
    <cellStyle name="Standaard 4 4 2 7 3 2 3 2" xfId="29054" xr:uid="{00000000-0005-0000-0000-0000A85E0000}"/>
    <cellStyle name="Standaard 4 4 2 7 3 2 4" xfId="17476" xr:uid="{00000000-0005-0000-0000-0000A95E0000}"/>
    <cellStyle name="Standaard 4 4 2 7 3 2 5" xfId="29052" xr:uid="{00000000-0005-0000-0000-0000AA5E0000}"/>
    <cellStyle name="Standaard 4 4 2 7 3 3" xfId="5920" xr:uid="{00000000-0005-0000-0000-0000AB5E0000}"/>
    <cellStyle name="Standaard 4 4 2 7 3 3 2" xfId="29055" xr:uid="{00000000-0005-0000-0000-0000AC5E0000}"/>
    <cellStyle name="Standaard 4 4 2 7 3 4" xfId="12807" xr:uid="{00000000-0005-0000-0000-0000AD5E0000}"/>
    <cellStyle name="Standaard 4 4 2 7 3 4 2" xfId="29056" xr:uid="{00000000-0005-0000-0000-0000AE5E0000}"/>
    <cellStyle name="Standaard 4 4 2 7 3 5" xfId="17475" xr:uid="{00000000-0005-0000-0000-0000AF5E0000}"/>
    <cellStyle name="Standaard 4 4 2 7 3 6" xfId="29051" xr:uid="{00000000-0005-0000-0000-0000B05E0000}"/>
    <cellStyle name="Standaard 4 4 2 7 4" xfId="2807" xr:uid="{00000000-0005-0000-0000-0000B15E0000}"/>
    <cellStyle name="Standaard 4 4 2 7 4 2" xfId="7474" xr:uid="{00000000-0005-0000-0000-0000B25E0000}"/>
    <cellStyle name="Standaard 4 4 2 7 4 2 2" xfId="29058" xr:uid="{00000000-0005-0000-0000-0000B35E0000}"/>
    <cellStyle name="Standaard 4 4 2 7 4 3" xfId="12809" xr:uid="{00000000-0005-0000-0000-0000B45E0000}"/>
    <cellStyle name="Standaard 4 4 2 7 4 3 2" xfId="29059" xr:uid="{00000000-0005-0000-0000-0000B55E0000}"/>
    <cellStyle name="Standaard 4 4 2 7 4 4" xfId="17477" xr:uid="{00000000-0005-0000-0000-0000B65E0000}"/>
    <cellStyle name="Standaard 4 4 2 7 4 5" xfId="29057" xr:uid="{00000000-0005-0000-0000-0000B75E0000}"/>
    <cellStyle name="Standaard 4 4 2 7 5" xfId="5143" xr:uid="{00000000-0005-0000-0000-0000B85E0000}"/>
    <cellStyle name="Standaard 4 4 2 7 5 2" xfId="29060" xr:uid="{00000000-0005-0000-0000-0000B95E0000}"/>
    <cellStyle name="Standaard 4 4 2 7 6" xfId="12804" xr:uid="{00000000-0005-0000-0000-0000BA5E0000}"/>
    <cellStyle name="Standaard 4 4 2 7 6 2" xfId="29061" xr:uid="{00000000-0005-0000-0000-0000BB5E0000}"/>
    <cellStyle name="Standaard 4 4 2 7 7" xfId="17472" xr:uid="{00000000-0005-0000-0000-0000BC5E0000}"/>
    <cellStyle name="Standaard 4 4 2 7 8" xfId="29044" xr:uid="{00000000-0005-0000-0000-0000BD5E0000}"/>
    <cellStyle name="Standaard 4 4 2 8" xfId="1642" xr:uid="{00000000-0005-0000-0000-0000BE5E0000}"/>
    <cellStyle name="Standaard 4 4 2 8 2" xfId="3973" xr:uid="{00000000-0005-0000-0000-0000BF5E0000}"/>
    <cellStyle name="Standaard 4 4 2 8 2 2" xfId="8640" xr:uid="{00000000-0005-0000-0000-0000C05E0000}"/>
    <cellStyle name="Standaard 4 4 2 8 2 2 2" xfId="29064" xr:uid="{00000000-0005-0000-0000-0000C15E0000}"/>
    <cellStyle name="Standaard 4 4 2 8 2 3" xfId="12811" xr:uid="{00000000-0005-0000-0000-0000C25E0000}"/>
    <cellStyle name="Standaard 4 4 2 8 2 3 2" xfId="29065" xr:uid="{00000000-0005-0000-0000-0000C35E0000}"/>
    <cellStyle name="Standaard 4 4 2 8 2 4" xfId="17479" xr:uid="{00000000-0005-0000-0000-0000C45E0000}"/>
    <cellStyle name="Standaard 4 4 2 8 2 5" xfId="29063" xr:uid="{00000000-0005-0000-0000-0000C55E0000}"/>
    <cellStyle name="Standaard 4 4 2 8 3" xfId="6309" xr:uid="{00000000-0005-0000-0000-0000C65E0000}"/>
    <cellStyle name="Standaard 4 4 2 8 3 2" xfId="29066" xr:uid="{00000000-0005-0000-0000-0000C75E0000}"/>
    <cellStyle name="Standaard 4 4 2 8 4" xfId="12810" xr:uid="{00000000-0005-0000-0000-0000C85E0000}"/>
    <cellStyle name="Standaard 4 4 2 8 4 2" xfId="29067" xr:uid="{00000000-0005-0000-0000-0000C95E0000}"/>
    <cellStyle name="Standaard 4 4 2 8 5" xfId="17478" xr:uid="{00000000-0005-0000-0000-0000CA5E0000}"/>
    <cellStyle name="Standaard 4 4 2 8 6" xfId="29062" xr:uid="{00000000-0005-0000-0000-0000CB5E0000}"/>
    <cellStyle name="Standaard 4 4 2 9" xfId="865" xr:uid="{00000000-0005-0000-0000-0000CC5E0000}"/>
    <cellStyle name="Standaard 4 4 2 9 2" xfId="3196" xr:uid="{00000000-0005-0000-0000-0000CD5E0000}"/>
    <cellStyle name="Standaard 4 4 2 9 2 2" xfId="7863" xr:uid="{00000000-0005-0000-0000-0000CE5E0000}"/>
    <cellStyle name="Standaard 4 4 2 9 2 2 2" xfId="29070" xr:uid="{00000000-0005-0000-0000-0000CF5E0000}"/>
    <cellStyle name="Standaard 4 4 2 9 2 3" xfId="12813" xr:uid="{00000000-0005-0000-0000-0000D05E0000}"/>
    <cellStyle name="Standaard 4 4 2 9 2 3 2" xfId="29071" xr:uid="{00000000-0005-0000-0000-0000D15E0000}"/>
    <cellStyle name="Standaard 4 4 2 9 2 4" xfId="17481" xr:uid="{00000000-0005-0000-0000-0000D25E0000}"/>
    <cellStyle name="Standaard 4 4 2 9 2 5" xfId="29069" xr:uid="{00000000-0005-0000-0000-0000D35E0000}"/>
    <cellStyle name="Standaard 4 4 2 9 3" xfId="5532" xr:uid="{00000000-0005-0000-0000-0000D45E0000}"/>
    <cellStyle name="Standaard 4 4 2 9 3 2" xfId="29072" xr:uid="{00000000-0005-0000-0000-0000D55E0000}"/>
    <cellStyle name="Standaard 4 4 2 9 4" xfId="12812" xr:uid="{00000000-0005-0000-0000-0000D65E0000}"/>
    <cellStyle name="Standaard 4 4 2 9 4 2" xfId="29073" xr:uid="{00000000-0005-0000-0000-0000D75E0000}"/>
    <cellStyle name="Standaard 4 4 2 9 5" xfId="17480" xr:uid="{00000000-0005-0000-0000-0000D85E0000}"/>
    <cellStyle name="Standaard 4 4 2 9 6" xfId="29068" xr:uid="{00000000-0005-0000-0000-0000D95E0000}"/>
    <cellStyle name="Standaard 4 4 3" xfId="83" xr:uid="{00000000-0005-0000-0000-0000DA5E0000}"/>
    <cellStyle name="Standaard 4 4 3 10" xfId="2423" xr:uid="{00000000-0005-0000-0000-0000DB5E0000}"/>
    <cellStyle name="Standaard 4 4 3 10 2" xfId="7090" xr:uid="{00000000-0005-0000-0000-0000DC5E0000}"/>
    <cellStyle name="Standaard 4 4 3 10 2 2" xfId="29076" xr:uid="{00000000-0005-0000-0000-0000DD5E0000}"/>
    <cellStyle name="Standaard 4 4 3 10 3" xfId="12815" xr:uid="{00000000-0005-0000-0000-0000DE5E0000}"/>
    <cellStyle name="Standaard 4 4 3 10 3 2" xfId="29077" xr:uid="{00000000-0005-0000-0000-0000DF5E0000}"/>
    <cellStyle name="Standaard 4 4 3 10 4" xfId="17483" xr:uid="{00000000-0005-0000-0000-0000E05E0000}"/>
    <cellStyle name="Standaard 4 4 3 10 5" xfId="29075" xr:uid="{00000000-0005-0000-0000-0000E15E0000}"/>
    <cellStyle name="Standaard 4 4 3 11" xfId="4702" xr:uid="{00000000-0005-0000-0000-0000E25E0000}"/>
    <cellStyle name="Standaard 4 4 3 11 2" xfId="29078" xr:uid="{00000000-0005-0000-0000-0000E35E0000}"/>
    <cellStyle name="Standaard 4 4 3 12" xfId="12814" xr:uid="{00000000-0005-0000-0000-0000E45E0000}"/>
    <cellStyle name="Standaard 4 4 3 12 2" xfId="29079" xr:uid="{00000000-0005-0000-0000-0000E55E0000}"/>
    <cellStyle name="Standaard 4 4 3 13" xfId="17482" xr:uid="{00000000-0005-0000-0000-0000E65E0000}"/>
    <cellStyle name="Standaard 4 4 3 14" xfId="29074" xr:uid="{00000000-0005-0000-0000-0000E75E0000}"/>
    <cellStyle name="Standaard 4 4 3 2" xfId="84" xr:uid="{00000000-0005-0000-0000-0000E85E0000}"/>
    <cellStyle name="Standaard 4 4 3 2 10" xfId="17484" xr:uid="{00000000-0005-0000-0000-0000E95E0000}"/>
    <cellStyle name="Standaard 4 4 3 2 11" xfId="29080" xr:uid="{00000000-0005-0000-0000-0000EA5E0000}"/>
    <cellStyle name="Standaard 4 4 3 2 2" xfId="169" xr:uid="{00000000-0005-0000-0000-0000EB5E0000}"/>
    <cellStyle name="Standaard 4 4 3 2 2 10" xfId="29081" xr:uid="{00000000-0005-0000-0000-0000EC5E0000}"/>
    <cellStyle name="Standaard 4 4 3 2 2 2" xfId="363" xr:uid="{00000000-0005-0000-0000-0000ED5E0000}"/>
    <cellStyle name="Standaard 4 4 3 2 2 2 2" xfId="754" xr:uid="{00000000-0005-0000-0000-0000EE5E0000}"/>
    <cellStyle name="Standaard 4 4 3 2 2 2 2 2" xfId="2312" xr:uid="{00000000-0005-0000-0000-0000EF5E0000}"/>
    <cellStyle name="Standaard 4 4 3 2 2 2 2 2 2" xfId="4643" xr:uid="{00000000-0005-0000-0000-0000F05E0000}"/>
    <cellStyle name="Standaard 4 4 3 2 2 2 2 2 2 2" xfId="9310" xr:uid="{00000000-0005-0000-0000-0000F15E0000}"/>
    <cellStyle name="Standaard 4 4 3 2 2 2 2 2 2 2 2" xfId="29086" xr:uid="{00000000-0005-0000-0000-0000F25E0000}"/>
    <cellStyle name="Standaard 4 4 3 2 2 2 2 2 2 3" xfId="12821" xr:uid="{00000000-0005-0000-0000-0000F35E0000}"/>
    <cellStyle name="Standaard 4 4 3 2 2 2 2 2 2 3 2" xfId="29087" xr:uid="{00000000-0005-0000-0000-0000F45E0000}"/>
    <cellStyle name="Standaard 4 4 3 2 2 2 2 2 2 4" xfId="17489" xr:uid="{00000000-0005-0000-0000-0000F55E0000}"/>
    <cellStyle name="Standaard 4 4 3 2 2 2 2 2 2 5" xfId="29085" xr:uid="{00000000-0005-0000-0000-0000F65E0000}"/>
    <cellStyle name="Standaard 4 4 3 2 2 2 2 2 3" xfId="6979" xr:uid="{00000000-0005-0000-0000-0000F75E0000}"/>
    <cellStyle name="Standaard 4 4 3 2 2 2 2 2 3 2" xfId="29088" xr:uid="{00000000-0005-0000-0000-0000F85E0000}"/>
    <cellStyle name="Standaard 4 4 3 2 2 2 2 2 4" xfId="12820" xr:uid="{00000000-0005-0000-0000-0000F95E0000}"/>
    <cellStyle name="Standaard 4 4 3 2 2 2 2 2 4 2" xfId="29089" xr:uid="{00000000-0005-0000-0000-0000FA5E0000}"/>
    <cellStyle name="Standaard 4 4 3 2 2 2 2 2 5" xfId="17488" xr:uid="{00000000-0005-0000-0000-0000FB5E0000}"/>
    <cellStyle name="Standaard 4 4 3 2 2 2 2 2 6" xfId="29084" xr:uid="{00000000-0005-0000-0000-0000FC5E0000}"/>
    <cellStyle name="Standaard 4 4 3 2 2 2 2 3" xfId="1535" xr:uid="{00000000-0005-0000-0000-0000FD5E0000}"/>
    <cellStyle name="Standaard 4 4 3 2 2 2 2 3 2" xfId="3866" xr:uid="{00000000-0005-0000-0000-0000FE5E0000}"/>
    <cellStyle name="Standaard 4 4 3 2 2 2 2 3 2 2" xfId="8533" xr:uid="{00000000-0005-0000-0000-0000FF5E0000}"/>
    <cellStyle name="Standaard 4 4 3 2 2 2 2 3 2 2 2" xfId="29092" xr:uid="{00000000-0005-0000-0000-0000005F0000}"/>
    <cellStyle name="Standaard 4 4 3 2 2 2 2 3 2 3" xfId="12823" xr:uid="{00000000-0005-0000-0000-0000015F0000}"/>
    <cellStyle name="Standaard 4 4 3 2 2 2 2 3 2 3 2" xfId="29093" xr:uid="{00000000-0005-0000-0000-0000025F0000}"/>
    <cellStyle name="Standaard 4 4 3 2 2 2 2 3 2 4" xfId="17491" xr:uid="{00000000-0005-0000-0000-0000035F0000}"/>
    <cellStyle name="Standaard 4 4 3 2 2 2 2 3 2 5" xfId="29091" xr:uid="{00000000-0005-0000-0000-0000045F0000}"/>
    <cellStyle name="Standaard 4 4 3 2 2 2 2 3 3" xfId="6202" xr:uid="{00000000-0005-0000-0000-0000055F0000}"/>
    <cellStyle name="Standaard 4 4 3 2 2 2 2 3 3 2" xfId="29094" xr:uid="{00000000-0005-0000-0000-0000065F0000}"/>
    <cellStyle name="Standaard 4 4 3 2 2 2 2 3 4" xfId="12822" xr:uid="{00000000-0005-0000-0000-0000075F0000}"/>
    <cellStyle name="Standaard 4 4 3 2 2 2 2 3 4 2" xfId="29095" xr:uid="{00000000-0005-0000-0000-0000085F0000}"/>
    <cellStyle name="Standaard 4 4 3 2 2 2 2 3 5" xfId="17490" xr:uid="{00000000-0005-0000-0000-0000095F0000}"/>
    <cellStyle name="Standaard 4 4 3 2 2 2 2 3 6" xfId="29090" xr:uid="{00000000-0005-0000-0000-00000A5F0000}"/>
    <cellStyle name="Standaard 4 4 3 2 2 2 2 4" xfId="3089" xr:uid="{00000000-0005-0000-0000-00000B5F0000}"/>
    <cellStyle name="Standaard 4 4 3 2 2 2 2 4 2" xfId="7756" xr:uid="{00000000-0005-0000-0000-00000C5F0000}"/>
    <cellStyle name="Standaard 4 4 3 2 2 2 2 4 2 2" xfId="29097" xr:uid="{00000000-0005-0000-0000-00000D5F0000}"/>
    <cellStyle name="Standaard 4 4 3 2 2 2 2 4 3" xfId="12824" xr:uid="{00000000-0005-0000-0000-00000E5F0000}"/>
    <cellStyle name="Standaard 4 4 3 2 2 2 2 4 3 2" xfId="29098" xr:uid="{00000000-0005-0000-0000-00000F5F0000}"/>
    <cellStyle name="Standaard 4 4 3 2 2 2 2 4 4" xfId="17492" xr:uid="{00000000-0005-0000-0000-0000105F0000}"/>
    <cellStyle name="Standaard 4 4 3 2 2 2 2 4 5" xfId="29096" xr:uid="{00000000-0005-0000-0000-0000115F0000}"/>
    <cellStyle name="Standaard 4 4 3 2 2 2 2 5" xfId="5425" xr:uid="{00000000-0005-0000-0000-0000125F0000}"/>
    <cellStyle name="Standaard 4 4 3 2 2 2 2 5 2" xfId="29099" xr:uid="{00000000-0005-0000-0000-0000135F0000}"/>
    <cellStyle name="Standaard 4 4 3 2 2 2 2 6" xfId="12819" xr:uid="{00000000-0005-0000-0000-0000145F0000}"/>
    <cellStyle name="Standaard 4 4 3 2 2 2 2 6 2" xfId="29100" xr:uid="{00000000-0005-0000-0000-0000155F0000}"/>
    <cellStyle name="Standaard 4 4 3 2 2 2 2 7" xfId="17487" xr:uid="{00000000-0005-0000-0000-0000165F0000}"/>
    <cellStyle name="Standaard 4 4 3 2 2 2 2 8" xfId="29083" xr:uid="{00000000-0005-0000-0000-0000175F0000}"/>
    <cellStyle name="Standaard 4 4 3 2 2 2 3" xfId="1924" xr:uid="{00000000-0005-0000-0000-0000185F0000}"/>
    <cellStyle name="Standaard 4 4 3 2 2 2 3 2" xfId="4255" xr:uid="{00000000-0005-0000-0000-0000195F0000}"/>
    <cellStyle name="Standaard 4 4 3 2 2 2 3 2 2" xfId="8922" xr:uid="{00000000-0005-0000-0000-00001A5F0000}"/>
    <cellStyle name="Standaard 4 4 3 2 2 2 3 2 2 2" xfId="29103" xr:uid="{00000000-0005-0000-0000-00001B5F0000}"/>
    <cellStyle name="Standaard 4 4 3 2 2 2 3 2 3" xfId="12826" xr:uid="{00000000-0005-0000-0000-00001C5F0000}"/>
    <cellStyle name="Standaard 4 4 3 2 2 2 3 2 3 2" xfId="29104" xr:uid="{00000000-0005-0000-0000-00001D5F0000}"/>
    <cellStyle name="Standaard 4 4 3 2 2 2 3 2 4" xfId="17494" xr:uid="{00000000-0005-0000-0000-00001E5F0000}"/>
    <cellStyle name="Standaard 4 4 3 2 2 2 3 2 5" xfId="29102" xr:uid="{00000000-0005-0000-0000-00001F5F0000}"/>
    <cellStyle name="Standaard 4 4 3 2 2 2 3 3" xfId="6591" xr:uid="{00000000-0005-0000-0000-0000205F0000}"/>
    <cellStyle name="Standaard 4 4 3 2 2 2 3 3 2" xfId="29105" xr:uid="{00000000-0005-0000-0000-0000215F0000}"/>
    <cellStyle name="Standaard 4 4 3 2 2 2 3 4" xfId="12825" xr:uid="{00000000-0005-0000-0000-0000225F0000}"/>
    <cellStyle name="Standaard 4 4 3 2 2 2 3 4 2" xfId="29106" xr:uid="{00000000-0005-0000-0000-0000235F0000}"/>
    <cellStyle name="Standaard 4 4 3 2 2 2 3 5" xfId="17493" xr:uid="{00000000-0005-0000-0000-0000245F0000}"/>
    <cellStyle name="Standaard 4 4 3 2 2 2 3 6" xfId="29101" xr:uid="{00000000-0005-0000-0000-0000255F0000}"/>
    <cellStyle name="Standaard 4 4 3 2 2 2 4" xfId="1147" xr:uid="{00000000-0005-0000-0000-0000265F0000}"/>
    <cellStyle name="Standaard 4 4 3 2 2 2 4 2" xfId="3478" xr:uid="{00000000-0005-0000-0000-0000275F0000}"/>
    <cellStyle name="Standaard 4 4 3 2 2 2 4 2 2" xfId="8145" xr:uid="{00000000-0005-0000-0000-0000285F0000}"/>
    <cellStyle name="Standaard 4 4 3 2 2 2 4 2 2 2" xfId="29109" xr:uid="{00000000-0005-0000-0000-0000295F0000}"/>
    <cellStyle name="Standaard 4 4 3 2 2 2 4 2 3" xfId="12828" xr:uid="{00000000-0005-0000-0000-00002A5F0000}"/>
    <cellStyle name="Standaard 4 4 3 2 2 2 4 2 3 2" xfId="29110" xr:uid="{00000000-0005-0000-0000-00002B5F0000}"/>
    <cellStyle name="Standaard 4 4 3 2 2 2 4 2 4" xfId="17496" xr:uid="{00000000-0005-0000-0000-00002C5F0000}"/>
    <cellStyle name="Standaard 4 4 3 2 2 2 4 2 5" xfId="29108" xr:uid="{00000000-0005-0000-0000-00002D5F0000}"/>
    <cellStyle name="Standaard 4 4 3 2 2 2 4 3" xfId="5814" xr:uid="{00000000-0005-0000-0000-00002E5F0000}"/>
    <cellStyle name="Standaard 4 4 3 2 2 2 4 3 2" xfId="29111" xr:uid="{00000000-0005-0000-0000-00002F5F0000}"/>
    <cellStyle name="Standaard 4 4 3 2 2 2 4 4" xfId="12827" xr:uid="{00000000-0005-0000-0000-0000305F0000}"/>
    <cellStyle name="Standaard 4 4 3 2 2 2 4 4 2" xfId="29112" xr:uid="{00000000-0005-0000-0000-0000315F0000}"/>
    <cellStyle name="Standaard 4 4 3 2 2 2 4 5" xfId="17495" xr:uid="{00000000-0005-0000-0000-0000325F0000}"/>
    <cellStyle name="Standaard 4 4 3 2 2 2 4 6" xfId="29107" xr:uid="{00000000-0005-0000-0000-0000335F0000}"/>
    <cellStyle name="Standaard 4 4 3 2 2 2 5" xfId="2701" xr:uid="{00000000-0005-0000-0000-0000345F0000}"/>
    <cellStyle name="Standaard 4 4 3 2 2 2 5 2" xfId="7368" xr:uid="{00000000-0005-0000-0000-0000355F0000}"/>
    <cellStyle name="Standaard 4 4 3 2 2 2 5 2 2" xfId="29114" xr:uid="{00000000-0005-0000-0000-0000365F0000}"/>
    <cellStyle name="Standaard 4 4 3 2 2 2 5 3" xfId="12829" xr:uid="{00000000-0005-0000-0000-0000375F0000}"/>
    <cellStyle name="Standaard 4 4 3 2 2 2 5 3 2" xfId="29115" xr:uid="{00000000-0005-0000-0000-0000385F0000}"/>
    <cellStyle name="Standaard 4 4 3 2 2 2 5 4" xfId="17497" xr:uid="{00000000-0005-0000-0000-0000395F0000}"/>
    <cellStyle name="Standaard 4 4 3 2 2 2 5 5" xfId="29113" xr:uid="{00000000-0005-0000-0000-00003A5F0000}"/>
    <cellStyle name="Standaard 4 4 3 2 2 2 6" xfId="5037" xr:uid="{00000000-0005-0000-0000-00003B5F0000}"/>
    <cellStyle name="Standaard 4 4 3 2 2 2 6 2" xfId="29116" xr:uid="{00000000-0005-0000-0000-00003C5F0000}"/>
    <cellStyle name="Standaard 4 4 3 2 2 2 7" xfId="12818" xr:uid="{00000000-0005-0000-0000-00003D5F0000}"/>
    <cellStyle name="Standaard 4 4 3 2 2 2 7 2" xfId="29117" xr:uid="{00000000-0005-0000-0000-00003E5F0000}"/>
    <cellStyle name="Standaard 4 4 3 2 2 2 8" xfId="17486" xr:uid="{00000000-0005-0000-0000-00003F5F0000}"/>
    <cellStyle name="Standaard 4 4 3 2 2 2 9" xfId="29082" xr:uid="{00000000-0005-0000-0000-0000405F0000}"/>
    <cellStyle name="Standaard 4 4 3 2 2 3" xfId="560" xr:uid="{00000000-0005-0000-0000-0000415F0000}"/>
    <cellStyle name="Standaard 4 4 3 2 2 3 2" xfId="2118" xr:uid="{00000000-0005-0000-0000-0000425F0000}"/>
    <cellStyle name="Standaard 4 4 3 2 2 3 2 2" xfId="4449" xr:uid="{00000000-0005-0000-0000-0000435F0000}"/>
    <cellStyle name="Standaard 4 4 3 2 2 3 2 2 2" xfId="9116" xr:uid="{00000000-0005-0000-0000-0000445F0000}"/>
    <cellStyle name="Standaard 4 4 3 2 2 3 2 2 2 2" xfId="29121" xr:uid="{00000000-0005-0000-0000-0000455F0000}"/>
    <cellStyle name="Standaard 4 4 3 2 2 3 2 2 3" xfId="12832" xr:uid="{00000000-0005-0000-0000-0000465F0000}"/>
    <cellStyle name="Standaard 4 4 3 2 2 3 2 2 3 2" xfId="29122" xr:uid="{00000000-0005-0000-0000-0000475F0000}"/>
    <cellStyle name="Standaard 4 4 3 2 2 3 2 2 4" xfId="17500" xr:uid="{00000000-0005-0000-0000-0000485F0000}"/>
    <cellStyle name="Standaard 4 4 3 2 2 3 2 2 5" xfId="29120" xr:uid="{00000000-0005-0000-0000-0000495F0000}"/>
    <cellStyle name="Standaard 4 4 3 2 2 3 2 3" xfId="6785" xr:uid="{00000000-0005-0000-0000-00004A5F0000}"/>
    <cellStyle name="Standaard 4 4 3 2 2 3 2 3 2" xfId="29123" xr:uid="{00000000-0005-0000-0000-00004B5F0000}"/>
    <cellStyle name="Standaard 4 4 3 2 2 3 2 4" xfId="12831" xr:uid="{00000000-0005-0000-0000-00004C5F0000}"/>
    <cellStyle name="Standaard 4 4 3 2 2 3 2 4 2" xfId="29124" xr:uid="{00000000-0005-0000-0000-00004D5F0000}"/>
    <cellStyle name="Standaard 4 4 3 2 2 3 2 5" xfId="17499" xr:uid="{00000000-0005-0000-0000-00004E5F0000}"/>
    <cellStyle name="Standaard 4 4 3 2 2 3 2 6" xfId="29119" xr:uid="{00000000-0005-0000-0000-00004F5F0000}"/>
    <cellStyle name="Standaard 4 4 3 2 2 3 3" xfId="1341" xr:uid="{00000000-0005-0000-0000-0000505F0000}"/>
    <cellStyle name="Standaard 4 4 3 2 2 3 3 2" xfId="3672" xr:uid="{00000000-0005-0000-0000-0000515F0000}"/>
    <cellStyle name="Standaard 4 4 3 2 2 3 3 2 2" xfId="8339" xr:uid="{00000000-0005-0000-0000-0000525F0000}"/>
    <cellStyle name="Standaard 4 4 3 2 2 3 3 2 2 2" xfId="29127" xr:uid="{00000000-0005-0000-0000-0000535F0000}"/>
    <cellStyle name="Standaard 4 4 3 2 2 3 3 2 3" xfId="12834" xr:uid="{00000000-0005-0000-0000-0000545F0000}"/>
    <cellStyle name="Standaard 4 4 3 2 2 3 3 2 3 2" xfId="29128" xr:uid="{00000000-0005-0000-0000-0000555F0000}"/>
    <cellStyle name="Standaard 4 4 3 2 2 3 3 2 4" xfId="17502" xr:uid="{00000000-0005-0000-0000-0000565F0000}"/>
    <cellStyle name="Standaard 4 4 3 2 2 3 3 2 5" xfId="29126" xr:uid="{00000000-0005-0000-0000-0000575F0000}"/>
    <cellStyle name="Standaard 4 4 3 2 2 3 3 3" xfId="6008" xr:uid="{00000000-0005-0000-0000-0000585F0000}"/>
    <cellStyle name="Standaard 4 4 3 2 2 3 3 3 2" xfId="29129" xr:uid="{00000000-0005-0000-0000-0000595F0000}"/>
    <cellStyle name="Standaard 4 4 3 2 2 3 3 4" xfId="12833" xr:uid="{00000000-0005-0000-0000-00005A5F0000}"/>
    <cellStyle name="Standaard 4 4 3 2 2 3 3 4 2" xfId="29130" xr:uid="{00000000-0005-0000-0000-00005B5F0000}"/>
    <cellStyle name="Standaard 4 4 3 2 2 3 3 5" xfId="17501" xr:uid="{00000000-0005-0000-0000-00005C5F0000}"/>
    <cellStyle name="Standaard 4 4 3 2 2 3 3 6" xfId="29125" xr:uid="{00000000-0005-0000-0000-00005D5F0000}"/>
    <cellStyle name="Standaard 4 4 3 2 2 3 4" xfId="2895" xr:uid="{00000000-0005-0000-0000-00005E5F0000}"/>
    <cellStyle name="Standaard 4 4 3 2 2 3 4 2" xfId="7562" xr:uid="{00000000-0005-0000-0000-00005F5F0000}"/>
    <cellStyle name="Standaard 4 4 3 2 2 3 4 2 2" xfId="29132" xr:uid="{00000000-0005-0000-0000-0000605F0000}"/>
    <cellStyle name="Standaard 4 4 3 2 2 3 4 3" xfId="12835" xr:uid="{00000000-0005-0000-0000-0000615F0000}"/>
    <cellStyle name="Standaard 4 4 3 2 2 3 4 3 2" xfId="29133" xr:uid="{00000000-0005-0000-0000-0000625F0000}"/>
    <cellStyle name="Standaard 4 4 3 2 2 3 4 4" xfId="17503" xr:uid="{00000000-0005-0000-0000-0000635F0000}"/>
    <cellStyle name="Standaard 4 4 3 2 2 3 4 5" xfId="29131" xr:uid="{00000000-0005-0000-0000-0000645F0000}"/>
    <cellStyle name="Standaard 4 4 3 2 2 3 5" xfId="5231" xr:uid="{00000000-0005-0000-0000-0000655F0000}"/>
    <cellStyle name="Standaard 4 4 3 2 2 3 5 2" xfId="29134" xr:uid="{00000000-0005-0000-0000-0000665F0000}"/>
    <cellStyle name="Standaard 4 4 3 2 2 3 6" xfId="12830" xr:uid="{00000000-0005-0000-0000-0000675F0000}"/>
    <cellStyle name="Standaard 4 4 3 2 2 3 6 2" xfId="29135" xr:uid="{00000000-0005-0000-0000-0000685F0000}"/>
    <cellStyle name="Standaard 4 4 3 2 2 3 7" xfId="17498" xr:uid="{00000000-0005-0000-0000-0000695F0000}"/>
    <cellStyle name="Standaard 4 4 3 2 2 3 8" xfId="29118" xr:uid="{00000000-0005-0000-0000-00006A5F0000}"/>
    <cellStyle name="Standaard 4 4 3 2 2 4" xfId="1730" xr:uid="{00000000-0005-0000-0000-00006B5F0000}"/>
    <cellStyle name="Standaard 4 4 3 2 2 4 2" xfId="4061" xr:uid="{00000000-0005-0000-0000-00006C5F0000}"/>
    <cellStyle name="Standaard 4 4 3 2 2 4 2 2" xfId="8728" xr:uid="{00000000-0005-0000-0000-00006D5F0000}"/>
    <cellStyle name="Standaard 4 4 3 2 2 4 2 2 2" xfId="29138" xr:uid="{00000000-0005-0000-0000-00006E5F0000}"/>
    <cellStyle name="Standaard 4 4 3 2 2 4 2 3" xfId="12837" xr:uid="{00000000-0005-0000-0000-00006F5F0000}"/>
    <cellStyle name="Standaard 4 4 3 2 2 4 2 3 2" xfId="29139" xr:uid="{00000000-0005-0000-0000-0000705F0000}"/>
    <cellStyle name="Standaard 4 4 3 2 2 4 2 4" xfId="17505" xr:uid="{00000000-0005-0000-0000-0000715F0000}"/>
    <cellStyle name="Standaard 4 4 3 2 2 4 2 5" xfId="29137" xr:uid="{00000000-0005-0000-0000-0000725F0000}"/>
    <cellStyle name="Standaard 4 4 3 2 2 4 3" xfId="6397" xr:uid="{00000000-0005-0000-0000-0000735F0000}"/>
    <cellStyle name="Standaard 4 4 3 2 2 4 3 2" xfId="29140" xr:uid="{00000000-0005-0000-0000-0000745F0000}"/>
    <cellStyle name="Standaard 4 4 3 2 2 4 4" xfId="12836" xr:uid="{00000000-0005-0000-0000-0000755F0000}"/>
    <cellStyle name="Standaard 4 4 3 2 2 4 4 2" xfId="29141" xr:uid="{00000000-0005-0000-0000-0000765F0000}"/>
    <cellStyle name="Standaard 4 4 3 2 2 4 5" xfId="17504" xr:uid="{00000000-0005-0000-0000-0000775F0000}"/>
    <cellStyle name="Standaard 4 4 3 2 2 4 6" xfId="29136" xr:uid="{00000000-0005-0000-0000-0000785F0000}"/>
    <cellStyle name="Standaard 4 4 3 2 2 5" xfId="953" xr:uid="{00000000-0005-0000-0000-0000795F0000}"/>
    <cellStyle name="Standaard 4 4 3 2 2 5 2" xfId="3284" xr:uid="{00000000-0005-0000-0000-00007A5F0000}"/>
    <cellStyle name="Standaard 4 4 3 2 2 5 2 2" xfId="7951" xr:uid="{00000000-0005-0000-0000-00007B5F0000}"/>
    <cellStyle name="Standaard 4 4 3 2 2 5 2 2 2" xfId="29144" xr:uid="{00000000-0005-0000-0000-00007C5F0000}"/>
    <cellStyle name="Standaard 4 4 3 2 2 5 2 3" xfId="12839" xr:uid="{00000000-0005-0000-0000-00007D5F0000}"/>
    <cellStyle name="Standaard 4 4 3 2 2 5 2 3 2" xfId="29145" xr:uid="{00000000-0005-0000-0000-00007E5F0000}"/>
    <cellStyle name="Standaard 4 4 3 2 2 5 2 4" xfId="17507" xr:uid="{00000000-0005-0000-0000-00007F5F0000}"/>
    <cellStyle name="Standaard 4 4 3 2 2 5 2 5" xfId="29143" xr:uid="{00000000-0005-0000-0000-0000805F0000}"/>
    <cellStyle name="Standaard 4 4 3 2 2 5 3" xfId="5620" xr:uid="{00000000-0005-0000-0000-0000815F0000}"/>
    <cellStyle name="Standaard 4 4 3 2 2 5 3 2" xfId="29146" xr:uid="{00000000-0005-0000-0000-0000825F0000}"/>
    <cellStyle name="Standaard 4 4 3 2 2 5 4" xfId="12838" xr:uid="{00000000-0005-0000-0000-0000835F0000}"/>
    <cellStyle name="Standaard 4 4 3 2 2 5 4 2" xfId="29147" xr:uid="{00000000-0005-0000-0000-0000845F0000}"/>
    <cellStyle name="Standaard 4 4 3 2 2 5 5" xfId="17506" xr:uid="{00000000-0005-0000-0000-0000855F0000}"/>
    <cellStyle name="Standaard 4 4 3 2 2 5 6" xfId="29142" xr:uid="{00000000-0005-0000-0000-0000865F0000}"/>
    <cellStyle name="Standaard 4 4 3 2 2 6" xfId="2507" xr:uid="{00000000-0005-0000-0000-0000875F0000}"/>
    <cellStyle name="Standaard 4 4 3 2 2 6 2" xfId="7174" xr:uid="{00000000-0005-0000-0000-0000885F0000}"/>
    <cellStyle name="Standaard 4 4 3 2 2 6 2 2" xfId="29149" xr:uid="{00000000-0005-0000-0000-0000895F0000}"/>
    <cellStyle name="Standaard 4 4 3 2 2 6 3" xfId="12840" xr:uid="{00000000-0005-0000-0000-00008A5F0000}"/>
    <cellStyle name="Standaard 4 4 3 2 2 6 3 2" xfId="29150" xr:uid="{00000000-0005-0000-0000-00008B5F0000}"/>
    <cellStyle name="Standaard 4 4 3 2 2 6 4" xfId="17508" xr:uid="{00000000-0005-0000-0000-00008C5F0000}"/>
    <cellStyle name="Standaard 4 4 3 2 2 6 5" xfId="29148" xr:uid="{00000000-0005-0000-0000-00008D5F0000}"/>
    <cellStyle name="Standaard 4 4 3 2 2 7" xfId="4843" xr:uid="{00000000-0005-0000-0000-00008E5F0000}"/>
    <cellStyle name="Standaard 4 4 3 2 2 7 2" xfId="29151" xr:uid="{00000000-0005-0000-0000-00008F5F0000}"/>
    <cellStyle name="Standaard 4 4 3 2 2 8" xfId="12817" xr:uid="{00000000-0005-0000-0000-0000905F0000}"/>
    <cellStyle name="Standaard 4 4 3 2 2 8 2" xfId="29152" xr:uid="{00000000-0005-0000-0000-0000915F0000}"/>
    <cellStyle name="Standaard 4 4 3 2 2 9" xfId="17485" xr:uid="{00000000-0005-0000-0000-0000925F0000}"/>
    <cellStyle name="Standaard 4 4 3 2 3" xfId="280" xr:uid="{00000000-0005-0000-0000-0000935F0000}"/>
    <cellStyle name="Standaard 4 4 3 2 3 2" xfId="671" xr:uid="{00000000-0005-0000-0000-0000945F0000}"/>
    <cellStyle name="Standaard 4 4 3 2 3 2 2" xfId="2229" xr:uid="{00000000-0005-0000-0000-0000955F0000}"/>
    <cellStyle name="Standaard 4 4 3 2 3 2 2 2" xfId="4560" xr:uid="{00000000-0005-0000-0000-0000965F0000}"/>
    <cellStyle name="Standaard 4 4 3 2 3 2 2 2 2" xfId="9227" xr:uid="{00000000-0005-0000-0000-0000975F0000}"/>
    <cellStyle name="Standaard 4 4 3 2 3 2 2 2 2 2" xfId="29157" xr:uid="{00000000-0005-0000-0000-0000985F0000}"/>
    <cellStyle name="Standaard 4 4 3 2 3 2 2 2 3" xfId="12844" xr:uid="{00000000-0005-0000-0000-0000995F0000}"/>
    <cellStyle name="Standaard 4 4 3 2 3 2 2 2 3 2" xfId="29158" xr:uid="{00000000-0005-0000-0000-00009A5F0000}"/>
    <cellStyle name="Standaard 4 4 3 2 3 2 2 2 4" xfId="17512" xr:uid="{00000000-0005-0000-0000-00009B5F0000}"/>
    <cellStyle name="Standaard 4 4 3 2 3 2 2 2 5" xfId="29156" xr:uid="{00000000-0005-0000-0000-00009C5F0000}"/>
    <cellStyle name="Standaard 4 4 3 2 3 2 2 3" xfId="6896" xr:uid="{00000000-0005-0000-0000-00009D5F0000}"/>
    <cellStyle name="Standaard 4 4 3 2 3 2 2 3 2" xfId="29159" xr:uid="{00000000-0005-0000-0000-00009E5F0000}"/>
    <cellStyle name="Standaard 4 4 3 2 3 2 2 4" xfId="12843" xr:uid="{00000000-0005-0000-0000-00009F5F0000}"/>
    <cellStyle name="Standaard 4 4 3 2 3 2 2 4 2" xfId="29160" xr:uid="{00000000-0005-0000-0000-0000A05F0000}"/>
    <cellStyle name="Standaard 4 4 3 2 3 2 2 5" xfId="17511" xr:uid="{00000000-0005-0000-0000-0000A15F0000}"/>
    <cellStyle name="Standaard 4 4 3 2 3 2 2 6" xfId="29155" xr:uid="{00000000-0005-0000-0000-0000A25F0000}"/>
    <cellStyle name="Standaard 4 4 3 2 3 2 3" xfId="1452" xr:uid="{00000000-0005-0000-0000-0000A35F0000}"/>
    <cellStyle name="Standaard 4 4 3 2 3 2 3 2" xfId="3783" xr:uid="{00000000-0005-0000-0000-0000A45F0000}"/>
    <cellStyle name="Standaard 4 4 3 2 3 2 3 2 2" xfId="8450" xr:uid="{00000000-0005-0000-0000-0000A55F0000}"/>
    <cellStyle name="Standaard 4 4 3 2 3 2 3 2 2 2" xfId="29163" xr:uid="{00000000-0005-0000-0000-0000A65F0000}"/>
    <cellStyle name="Standaard 4 4 3 2 3 2 3 2 3" xfId="12846" xr:uid="{00000000-0005-0000-0000-0000A75F0000}"/>
    <cellStyle name="Standaard 4 4 3 2 3 2 3 2 3 2" xfId="29164" xr:uid="{00000000-0005-0000-0000-0000A85F0000}"/>
    <cellStyle name="Standaard 4 4 3 2 3 2 3 2 4" xfId="17514" xr:uid="{00000000-0005-0000-0000-0000A95F0000}"/>
    <cellStyle name="Standaard 4 4 3 2 3 2 3 2 5" xfId="29162" xr:uid="{00000000-0005-0000-0000-0000AA5F0000}"/>
    <cellStyle name="Standaard 4 4 3 2 3 2 3 3" xfId="6119" xr:uid="{00000000-0005-0000-0000-0000AB5F0000}"/>
    <cellStyle name="Standaard 4 4 3 2 3 2 3 3 2" xfId="29165" xr:uid="{00000000-0005-0000-0000-0000AC5F0000}"/>
    <cellStyle name="Standaard 4 4 3 2 3 2 3 4" xfId="12845" xr:uid="{00000000-0005-0000-0000-0000AD5F0000}"/>
    <cellStyle name="Standaard 4 4 3 2 3 2 3 4 2" xfId="29166" xr:uid="{00000000-0005-0000-0000-0000AE5F0000}"/>
    <cellStyle name="Standaard 4 4 3 2 3 2 3 5" xfId="17513" xr:uid="{00000000-0005-0000-0000-0000AF5F0000}"/>
    <cellStyle name="Standaard 4 4 3 2 3 2 3 6" xfId="29161" xr:uid="{00000000-0005-0000-0000-0000B05F0000}"/>
    <cellStyle name="Standaard 4 4 3 2 3 2 4" xfId="3006" xr:uid="{00000000-0005-0000-0000-0000B15F0000}"/>
    <cellStyle name="Standaard 4 4 3 2 3 2 4 2" xfId="7673" xr:uid="{00000000-0005-0000-0000-0000B25F0000}"/>
    <cellStyle name="Standaard 4 4 3 2 3 2 4 2 2" xfId="29168" xr:uid="{00000000-0005-0000-0000-0000B35F0000}"/>
    <cellStyle name="Standaard 4 4 3 2 3 2 4 3" xfId="12847" xr:uid="{00000000-0005-0000-0000-0000B45F0000}"/>
    <cellStyle name="Standaard 4 4 3 2 3 2 4 3 2" xfId="29169" xr:uid="{00000000-0005-0000-0000-0000B55F0000}"/>
    <cellStyle name="Standaard 4 4 3 2 3 2 4 4" xfId="17515" xr:uid="{00000000-0005-0000-0000-0000B65F0000}"/>
    <cellStyle name="Standaard 4 4 3 2 3 2 4 5" xfId="29167" xr:uid="{00000000-0005-0000-0000-0000B75F0000}"/>
    <cellStyle name="Standaard 4 4 3 2 3 2 5" xfId="5342" xr:uid="{00000000-0005-0000-0000-0000B85F0000}"/>
    <cellStyle name="Standaard 4 4 3 2 3 2 5 2" xfId="29170" xr:uid="{00000000-0005-0000-0000-0000B95F0000}"/>
    <cellStyle name="Standaard 4 4 3 2 3 2 6" xfId="12842" xr:uid="{00000000-0005-0000-0000-0000BA5F0000}"/>
    <cellStyle name="Standaard 4 4 3 2 3 2 6 2" xfId="29171" xr:uid="{00000000-0005-0000-0000-0000BB5F0000}"/>
    <cellStyle name="Standaard 4 4 3 2 3 2 7" xfId="17510" xr:uid="{00000000-0005-0000-0000-0000BC5F0000}"/>
    <cellStyle name="Standaard 4 4 3 2 3 2 8" xfId="29154" xr:uid="{00000000-0005-0000-0000-0000BD5F0000}"/>
    <cellStyle name="Standaard 4 4 3 2 3 3" xfId="1841" xr:uid="{00000000-0005-0000-0000-0000BE5F0000}"/>
    <cellStyle name="Standaard 4 4 3 2 3 3 2" xfId="4172" xr:uid="{00000000-0005-0000-0000-0000BF5F0000}"/>
    <cellStyle name="Standaard 4 4 3 2 3 3 2 2" xfId="8839" xr:uid="{00000000-0005-0000-0000-0000C05F0000}"/>
    <cellStyle name="Standaard 4 4 3 2 3 3 2 2 2" xfId="29174" xr:uid="{00000000-0005-0000-0000-0000C15F0000}"/>
    <cellStyle name="Standaard 4 4 3 2 3 3 2 3" xfId="12849" xr:uid="{00000000-0005-0000-0000-0000C25F0000}"/>
    <cellStyle name="Standaard 4 4 3 2 3 3 2 3 2" xfId="29175" xr:uid="{00000000-0005-0000-0000-0000C35F0000}"/>
    <cellStyle name="Standaard 4 4 3 2 3 3 2 4" xfId="17517" xr:uid="{00000000-0005-0000-0000-0000C45F0000}"/>
    <cellStyle name="Standaard 4 4 3 2 3 3 2 5" xfId="29173" xr:uid="{00000000-0005-0000-0000-0000C55F0000}"/>
    <cellStyle name="Standaard 4 4 3 2 3 3 3" xfId="6508" xr:uid="{00000000-0005-0000-0000-0000C65F0000}"/>
    <cellStyle name="Standaard 4 4 3 2 3 3 3 2" xfId="29176" xr:uid="{00000000-0005-0000-0000-0000C75F0000}"/>
    <cellStyle name="Standaard 4 4 3 2 3 3 4" xfId="12848" xr:uid="{00000000-0005-0000-0000-0000C85F0000}"/>
    <cellStyle name="Standaard 4 4 3 2 3 3 4 2" xfId="29177" xr:uid="{00000000-0005-0000-0000-0000C95F0000}"/>
    <cellStyle name="Standaard 4 4 3 2 3 3 5" xfId="17516" xr:uid="{00000000-0005-0000-0000-0000CA5F0000}"/>
    <cellStyle name="Standaard 4 4 3 2 3 3 6" xfId="29172" xr:uid="{00000000-0005-0000-0000-0000CB5F0000}"/>
    <cellStyle name="Standaard 4 4 3 2 3 4" xfId="1064" xr:uid="{00000000-0005-0000-0000-0000CC5F0000}"/>
    <cellStyle name="Standaard 4 4 3 2 3 4 2" xfId="3395" xr:uid="{00000000-0005-0000-0000-0000CD5F0000}"/>
    <cellStyle name="Standaard 4 4 3 2 3 4 2 2" xfId="8062" xr:uid="{00000000-0005-0000-0000-0000CE5F0000}"/>
    <cellStyle name="Standaard 4 4 3 2 3 4 2 2 2" xfId="29180" xr:uid="{00000000-0005-0000-0000-0000CF5F0000}"/>
    <cellStyle name="Standaard 4 4 3 2 3 4 2 3" xfId="12851" xr:uid="{00000000-0005-0000-0000-0000D05F0000}"/>
    <cellStyle name="Standaard 4 4 3 2 3 4 2 3 2" xfId="29181" xr:uid="{00000000-0005-0000-0000-0000D15F0000}"/>
    <cellStyle name="Standaard 4 4 3 2 3 4 2 4" xfId="17519" xr:uid="{00000000-0005-0000-0000-0000D25F0000}"/>
    <cellStyle name="Standaard 4 4 3 2 3 4 2 5" xfId="29179" xr:uid="{00000000-0005-0000-0000-0000D35F0000}"/>
    <cellStyle name="Standaard 4 4 3 2 3 4 3" xfId="5731" xr:uid="{00000000-0005-0000-0000-0000D45F0000}"/>
    <cellStyle name="Standaard 4 4 3 2 3 4 3 2" xfId="29182" xr:uid="{00000000-0005-0000-0000-0000D55F0000}"/>
    <cellStyle name="Standaard 4 4 3 2 3 4 4" xfId="12850" xr:uid="{00000000-0005-0000-0000-0000D65F0000}"/>
    <cellStyle name="Standaard 4 4 3 2 3 4 4 2" xfId="29183" xr:uid="{00000000-0005-0000-0000-0000D75F0000}"/>
    <cellStyle name="Standaard 4 4 3 2 3 4 5" xfId="17518" xr:uid="{00000000-0005-0000-0000-0000D85F0000}"/>
    <cellStyle name="Standaard 4 4 3 2 3 4 6" xfId="29178" xr:uid="{00000000-0005-0000-0000-0000D95F0000}"/>
    <cellStyle name="Standaard 4 4 3 2 3 5" xfId="2618" xr:uid="{00000000-0005-0000-0000-0000DA5F0000}"/>
    <cellStyle name="Standaard 4 4 3 2 3 5 2" xfId="7285" xr:uid="{00000000-0005-0000-0000-0000DB5F0000}"/>
    <cellStyle name="Standaard 4 4 3 2 3 5 2 2" xfId="29185" xr:uid="{00000000-0005-0000-0000-0000DC5F0000}"/>
    <cellStyle name="Standaard 4 4 3 2 3 5 3" xfId="12852" xr:uid="{00000000-0005-0000-0000-0000DD5F0000}"/>
    <cellStyle name="Standaard 4 4 3 2 3 5 3 2" xfId="29186" xr:uid="{00000000-0005-0000-0000-0000DE5F0000}"/>
    <cellStyle name="Standaard 4 4 3 2 3 5 4" xfId="17520" xr:uid="{00000000-0005-0000-0000-0000DF5F0000}"/>
    <cellStyle name="Standaard 4 4 3 2 3 5 5" xfId="29184" xr:uid="{00000000-0005-0000-0000-0000E05F0000}"/>
    <cellStyle name="Standaard 4 4 3 2 3 6" xfId="4954" xr:uid="{00000000-0005-0000-0000-0000E15F0000}"/>
    <cellStyle name="Standaard 4 4 3 2 3 6 2" xfId="29187" xr:uid="{00000000-0005-0000-0000-0000E25F0000}"/>
    <cellStyle name="Standaard 4 4 3 2 3 7" xfId="12841" xr:uid="{00000000-0005-0000-0000-0000E35F0000}"/>
    <cellStyle name="Standaard 4 4 3 2 3 7 2" xfId="29188" xr:uid="{00000000-0005-0000-0000-0000E45F0000}"/>
    <cellStyle name="Standaard 4 4 3 2 3 8" xfId="17509" xr:uid="{00000000-0005-0000-0000-0000E55F0000}"/>
    <cellStyle name="Standaard 4 4 3 2 3 9" xfId="29153" xr:uid="{00000000-0005-0000-0000-0000E65F0000}"/>
    <cellStyle name="Standaard 4 4 3 2 4" xfId="477" xr:uid="{00000000-0005-0000-0000-0000E75F0000}"/>
    <cellStyle name="Standaard 4 4 3 2 4 2" xfId="2035" xr:uid="{00000000-0005-0000-0000-0000E85F0000}"/>
    <cellStyle name="Standaard 4 4 3 2 4 2 2" xfId="4366" xr:uid="{00000000-0005-0000-0000-0000E95F0000}"/>
    <cellStyle name="Standaard 4 4 3 2 4 2 2 2" xfId="9033" xr:uid="{00000000-0005-0000-0000-0000EA5F0000}"/>
    <cellStyle name="Standaard 4 4 3 2 4 2 2 2 2" xfId="29192" xr:uid="{00000000-0005-0000-0000-0000EB5F0000}"/>
    <cellStyle name="Standaard 4 4 3 2 4 2 2 3" xfId="12855" xr:uid="{00000000-0005-0000-0000-0000EC5F0000}"/>
    <cellStyle name="Standaard 4 4 3 2 4 2 2 3 2" xfId="29193" xr:uid="{00000000-0005-0000-0000-0000ED5F0000}"/>
    <cellStyle name="Standaard 4 4 3 2 4 2 2 4" xfId="17523" xr:uid="{00000000-0005-0000-0000-0000EE5F0000}"/>
    <cellStyle name="Standaard 4 4 3 2 4 2 2 5" xfId="29191" xr:uid="{00000000-0005-0000-0000-0000EF5F0000}"/>
    <cellStyle name="Standaard 4 4 3 2 4 2 3" xfId="6702" xr:uid="{00000000-0005-0000-0000-0000F05F0000}"/>
    <cellStyle name="Standaard 4 4 3 2 4 2 3 2" xfId="29194" xr:uid="{00000000-0005-0000-0000-0000F15F0000}"/>
    <cellStyle name="Standaard 4 4 3 2 4 2 4" xfId="12854" xr:uid="{00000000-0005-0000-0000-0000F25F0000}"/>
    <cellStyle name="Standaard 4 4 3 2 4 2 4 2" xfId="29195" xr:uid="{00000000-0005-0000-0000-0000F35F0000}"/>
    <cellStyle name="Standaard 4 4 3 2 4 2 5" xfId="17522" xr:uid="{00000000-0005-0000-0000-0000F45F0000}"/>
    <cellStyle name="Standaard 4 4 3 2 4 2 6" xfId="29190" xr:uid="{00000000-0005-0000-0000-0000F55F0000}"/>
    <cellStyle name="Standaard 4 4 3 2 4 3" xfId="1258" xr:uid="{00000000-0005-0000-0000-0000F65F0000}"/>
    <cellStyle name="Standaard 4 4 3 2 4 3 2" xfId="3589" xr:uid="{00000000-0005-0000-0000-0000F75F0000}"/>
    <cellStyle name="Standaard 4 4 3 2 4 3 2 2" xfId="8256" xr:uid="{00000000-0005-0000-0000-0000F85F0000}"/>
    <cellStyle name="Standaard 4 4 3 2 4 3 2 2 2" xfId="29198" xr:uid="{00000000-0005-0000-0000-0000F95F0000}"/>
    <cellStyle name="Standaard 4 4 3 2 4 3 2 3" xfId="12857" xr:uid="{00000000-0005-0000-0000-0000FA5F0000}"/>
    <cellStyle name="Standaard 4 4 3 2 4 3 2 3 2" xfId="29199" xr:uid="{00000000-0005-0000-0000-0000FB5F0000}"/>
    <cellStyle name="Standaard 4 4 3 2 4 3 2 4" xfId="17525" xr:uid="{00000000-0005-0000-0000-0000FC5F0000}"/>
    <cellStyle name="Standaard 4 4 3 2 4 3 2 5" xfId="29197" xr:uid="{00000000-0005-0000-0000-0000FD5F0000}"/>
    <cellStyle name="Standaard 4 4 3 2 4 3 3" xfId="5925" xr:uid="{00000000-0005-0000-0000-0000FE5F0000}"/>
    <cellStyle name="Standaard 4 4 3 2 4 3 3 2" xfId="29200" xr:uid="{00000000-0005-0000-0000-0000FF5F0000}"/>
    <cellStyle name="Standaard 4 4 3 2 4 3 4" xfId="12856" xr:uid="{00000000-0005-0000-0000-000000600000}"/>
    <cellStyle name="Standaard 4 4 3 2 4 3 4 2" xfId="29201" xr:uid="{00000000-0005-0000-0000-000001600000}"/>
    <cellStyle name="Standaard 4 4 3 2 4 3 5" xfId="17524" xr:uid="{00000000-0005-0000-0000-000002600000}"/>
    <cellStyle name="Standaard 4 4 3 2 4 3 6" xfId="29196" xr:uid="{00000000-0005-0000-0000-000003600000}"/>
    <cellStyle name="Standaard 4 4 3 2 4 4" xfId="2812" xr:uid="{00000000-0005-0000-0000-000004600000}"/>
    <cellStyle name="Standaard 4 4 3 2 4 4 2" xfId="7479" xr:uid="{00000000-0005-0000-0000-000005600000}"/>
    <cellStyle name="Standaard 4 4 3 2 4 4 2 2" xfId="29203" xr:uid="{00000000-0005-0000-0000-000006600000}"/>
    <cellStyle name="Standaard 4 4 3 2 4 4 3" xfId="12858" xr:uid="{00000000-0005-0000-0000-000007600000}"/>
    <cellStyle name="Standaard 4 4 3 2 4 4 3 2" xfId="29204" xr:uid="{00000000-0005-0000-0000-000008600000}"/>
    <cellStyle name="Standaard 4 4 3 2 4 4 4" xfId="17526" xr:uid="{00000000-0005-0000-0000-000009600000}"/>
    <cellStyle name="Standaard 4 4 3 2 4 4 5" xfId="29202" xr:uid="{00000000-0005-0000-0000-00000A600000}"/>
    <cellStyle name="Standaard 4 4 3 2 4 5" xfId="5148" xr:uid="{00000000-0005-0000-0000-00000B600000}"/>
    <cellStyle name="Standaard 4 4 3 2 4 5 2" xfId="29205" xr:uid="{00000000-0005-0000-0000-00000C600000}"/>
    <cellStyle name="Standaard 4 4 3 2 4 6" xfId="12853" xr:uid="{00000000-0005-0000-0000-00000D600000}"/>
    <cellStyle name="Standaard 4 4 3 2 4 6 2" xfId="29206" xr:uid="{00000000-0005-0000-0000-00000E600000}"/>
    <cellStyle name="Standaard 4 4 3 2 4 7" xfId="17521" xr:uid="{00000000-0005-0000-0000-00000F600000}"/>
    <cellStyle name="Standaard 4 4 3 2 4 8" xfId="29189" xr:uid="{00000000-0005-0000-0000-000010600000}"/>
    <cellStyle name="Standaard 4 4 3 2 5" xfId="1647" xr:uid="{00000000-0005-0000-0000-000011600000}"/>
    <cellStyle name="Standaard 4 4 3 2 5 2" xfId="3978" xr:uid="{00000000-0005-0000-0000-000012600000}"/>
    <cellStyle name="Standaard 4 4 3 2 5 2 2" xfId="8645" xr:uid="{00000000-0005-0000-0000-000013600000}"/>
    <cellStyle name="Standaard 4 4 3 2 5 2 2 2" xfId="29209" xr:uid="{00000000-0005-0000-0000-000014600000}"/>
    <cellStyle name="Standaard 4 4 3 2 5 2 3" xfId="12860" xr:uid="{00000000-0005-0000-0000-000015600000}"/>
    <cellStyle name="Standaard 4 4 3 2 5 2 3 2" xfId="29210" xr:uid="{00000000-0005-0000-0000-000016600000}"/>
    <cellStyle name="Standaard 4 4 3 2 5 2 4" xfId="17528" xr:uid="{00000000-0005-0000-0000-000017600000}"/>
    <cellStyle name="Standaard 4 4 3 2 5 2 5" xfId="29208" xr:uid="{00000000-0005-0000-0000-000018600000}"/>
    <cellStyle name="Standaard 4 4 3 2 5 3" xfId="6314" xr:uid="{00000000-0005-0000-0000-000019600000}"/>
    <cellStyle name="Standaard 4 4 3 2 5 3 2" xfId="29211" xr:uid="{00000000-0005-0000-0000-00001A600000}"/>
    <cellStyle name="Standaard 4 4 3 2 5 4" xfId="12859" xr:uid="{00000000-0005-0000-0000-00001B600000}"/>
    <cellStyle name="Standaard 4 4 3 2 5 4 2" xfId="29212" xr:uid="{00000000-0005-0000-0000-00001C600000}"/>
    <cellStyle name="Standaard 4 4 3 2 5 5" xfId="17527" xr:uid="{00000000-0005-0000-0000-00001D600000}"/>
    <cellStyle name="Standaard 4 4 3 2 5 6" xfId="29207" xr:uid="{00000000-0005-0000-0000-00001E600000}"/>
    <cellStyle name="Standaard 4 4 3 2 6" xfId="870" xr:uid="{00000000-0005-0000-0000-00001F600000}"/>
    <cellStyle name="Standaard 4 4 3 2 6 2" xfId="3201" xr:uid="{00000000-0005-0000-0000-000020600000}"/>
    <cellStyle name="Standaard 4 4 3 2 6 2 2" xfId="7868" xr:uid="{00000000-0005-0000-0000-000021600000}"/>
    <cellStyle name="Standaard 4 4 3 2 6 2 2 2" xfId="29215" xr:uid="{00000000-0005-0000-0000-000022600000}"/>
    <cellStyle name="Standaard 4 4 3 2 6 2 3" xfId="12862" xr:uid="{00000000-0005-0000-0000-000023600000}"/>
    <cellStyle name="Standaard 4 4 3 2 6 2 3 2" xfId="29216" xr:uid="{00000000-0005-0000-0000-000024600000}"/>
    <cellStyle name="Standaard 4 4 3 2 6 2 4" xfId="17530" xr:uid="{00000000-0005-0000-0000-000025600000}"/>
    <cellStyle name="Standaard 4 4 3 2 6 2 5" xfId="29214" xr:uid="{00000000-0005-0000-0000-000026600000}"/>
    <cellStyle name="Standaard 4 4 3 2 6 3" xfId="5537" xr:uid="{00000000-0005-0000-0000-000027600000}"/>
    <cellStyle name="Standaard 4 4 3 2 6 3 2" xfId="29217" xr:uid="{00000000-0005-0000-0000-000028600000}"/>
    <cellStyle name="Standaard 4 4 3 2 6 4" xfId="12861" xr:uid="{00000000-0005-0000-0000-000029600000}"/>
    <cellStyle name="Standaard 4 4 3 2 6 4 2" xfId="29218" xr:uid="{00000000-0005-0000-0000-00002A600000}"/>
    <cellStyle name="Standaard 4 4 3 2 6 5" xfId="17529" xr:uid="{00000000-0005-0000-0000-00002B600000}"/>
    <cellStyle name="Standaard 4 4 3 2 6 6" xfId="29213" xr:uid="{00000000-0005-0000-0000-00002C600000}"/>
    <cellStyle name="Standaard 4 4 3 2 7" xfId="2424" xr:uid="{00000000-0005-0000-0000-00002D600000}"/>
    <cellStyle name="Standaard 4 4 3 2 7 2" xfId="7091" xr:uid="{00000000-0005-0000-0000-00002E600000}"/>
    <cellStyle name="Standaard 4 4 3 2 7 2 2" xfId="29220" xr:uid="{00000000-0005-0000-0000-00002F600000}"/>
    <cellStyle name="Standaard 4 4 3 2 7 3" xfId="12863" xr:uid="{00000000-0005-0000-0000-000030600000}"/>
    <cellStyle name="Standaard 4 4 3 2 7 3 2" xfId="29221" xr:uid="{00000000-0005-0000-0000-000031600000}"/>
    <cellStyle name="Standaard 4 4 3 2 7 4" xfId="17531" xr:uid="{00000000-0005-0000-0000-000032600000}"/>
    <cellStyle name="Standaard 4 4 3 2 7 5" xfId="29219" xr:uid="{00000000-0005-0000-0000-000033600000}"/>
    <cellStyle name="Standaard 4 4 3 2 8" xfId="4744" xr:uid="{00000000-0005-0000-0000-000034600000}"/>
    <cellStyle name="Standaard 4 4 3 2 8 2" xfId="29222" xr:uid="{00000000-0005-0000-0000-000035600000}"/>
    <cellStyle name="Standaard 4 4 3 2 9" xfId="12816" xr:uid="{00000000-0005-0000-0000-000036600000}"/>
    <cellStyle name="Standaard 4 4 3 2 9 2" xfId="29223" xr:uid="{00000000-0005-0000-0000-000037600000}"/>
    <cellStyle name="Standaard 4 4 3 3" xfId="85" xr:uid="{00000000-0005-0000-0000-000038600000}"/>
    <cellStyle name="Standaard 4 4 3 3 10" xfId="17532" xr:uid="{00000000-0005-0000-0000-000039600000}"/>
    <cellStyle name="Standaard 4 4 3 3 11" xfId="29224" xr:uid="{00000000-0005-0000-0000-00003A600000}"/>
    <cellStyle name="Standaard 4 4 3 3 2" xfId="193" xr:uid="{00000000-0005-0000-0000-00003B600000}"/>
    <cellStyle name="Standaard 4 4 3 3 2 10" xfId="29225" xr:uid="{00000000-0005-0000-0000-00003C600000}"/>
    <cellStyle name="Standaard 4 4 3 3 2 2" xfId="387" xr:uid="{00000000-0005-0000-0000-00003D600000}"/>
    <cellStyle name="Standaard 4 4 3 3 2 2 2" xfId="778" xr:uid="{00000000-0005-0000-0000-00003E600000}"/>
    <cellStyle name="Standaard 4 4 3 3 2 2 2 2" xfId="2336" xr:uid="{00000000-0005-0000-0000-00003F600000}"/>
    <cellStyle name="Standaard 4 4 3 3 2 2 2 2 2" xfId="4667" xr:uid="{00000000-0005-0000-0000-000040600000}"/>
    <cellStyle name="Standaard 4 4 3 3 2 2 2 2 2 2" xfId="9334" xr:uid="{00000000-0005-0000-0000-000041600000}"/>
    <cellStyle name="Standaard 4 4 3 3 2 2 2 2 2 2 2" xfId="29230" xr:uid="{00000000-0005-0000-0000-000042600000}"/>
    <cellStyle name="Standaard 4 4 3 3 2 2 2 2 2 3" xfId="12869" xr:uid="{00000000-0005-0000-0000-000043600000}"/>
    <cellStyle name="Standaard 4 4 3 3 2 2 2 2 2 3 2" xfId="29231" xr:uid="{00000000-0005-0000-0000-000044600000}"/>
    <cellStyle name="Standaard 4 4 3 3 2 2 2 2 2 4" xfId="17537" xr:uid="{00000000-0005-0000-0000-000045600000}"/>
    <cellStyle name="Standaard 4 4 3 3 2 2 2 2 2 5" xfId="29229" xr:uid="{00000000-0005-0000-0000-000046600000}"/>
    <cellStyle name="Standaard 4 4 3 3 2 2 2 2 3" xfId="7003" xr:uid="{00000000-0005-0000-0000-000047600000}"/>
    <cellStyle name="Standaard 4 4 3 3 2 2 2 2 3 2" xfId="29232" xr:uid="{00000000-0005-0000-0000-000048600000}"/>
    <cellStyle name="Standaard 4 4 3 3 2 2 2 2 4" xfId="12868" xr:uid="{00000000-0005-0000-0000-000049600000}"/>
    <cellStyle name="Standaard 4 4 3 3 2 2 2 2 4 2" xfId="29233" xr:uid="{00000000-0005-0000-0000-00004A600000}"/>
    <cellStyle name="Standaard 4 4 3 3 2 2 2 2 5" xfId="17536" xr:uid="{00000000-0005-0000-0000-00004B600000}"/>
    <cellStyle name="Standaard 4 4 3 3 2 2 2 2 6" xfId="29228" xr:uid="{00000000-0005-0000-0000-00004C600000}"/>
    <cellStyle name="Standaard 4 4 3 3 2 2 2 3" xfId="1559" xr:uid="{00000000-0005-0000-0000-00004D600000}"/>
    <cellStyle name="Standaard 4 4 3 3 2 2 2 3 2" xfId="3890" xr:uid="{00000000-0005-0000-0000-00004E600000}"/>
    <cellStyle name="Standaard 4 4 3 3 2 2 2 3 2 2" xfId="8557" xr:uid="{00000000-0005-0000-0000-00004F600000}"/>
    <cellStyle name="Standaard 4 4 3 3 2 2 2 3 2 2 2" xfId="29236" xr:uid="{00000000-0005-0000-0000-000050600000}"/>
    <cellStyle name="Standaard 4 4 3 3 2 2 2 3 2 3" xfId="12871" xr:uid="{00000000-0005-0000-0000-000051600000}"/>
    <cellStyle name="Standaard 4 4 3 3 2 2 2 3 2 3 2" xfId="29237" xr:uid="{00000000-0005-0000-0000-000052600000}"/>
    <cellStyle name="Standaard 4 4 3 3 2 2 2 3 2 4" xfId="17539" xr:uid="{00000000-0005-0000-0000-000053600000}"/>
    <cellStyle name="Standaard 4 4 3 3 2 2 2 3 2 5" xfId="29235" xr:uid="{00000000-0005-0000-0000-000054600000}"/>
    <cellStyle name="Standaard 4 4 3 3 2 2 2 3 3" xfId="6226" xr:uid="{00000000-0005-0000-0000-000055600000}"/>
    <cellStyle name="Standaard 4 4 3 3 2 2 2 3 3 2" xfId="29238" xr:uid="{00000000-0005-0000-0000-000056600000}"/>
    <cellStyle name="Standaard 4 4 3 3 2 2 2 3 4" xfId="12870" xr:uid="{00000000-0005-0000-0000-000057600000}"/>
    <cellStyle name="Standaard 4 4 3 3 2 2 2 3 4 2" xfId="29239" xr:uid="{00000000-0005-0000-0000-000058600000}"/>
    <cellStyle name="Standaard 4 4 3 3 2 2 2 3 5" xfId="17538" xr:uid="{00000000-0005-0000-0000-000059600000}"/>
    <cellStyle name="Standaard 4 4 3 3 2 2 2 3 6" xfId="29234" xr:uid="{00000000-0005-0000-0000-00005A600000}"/>
    <cellStyle name="Standaard 4 4 3 3 2 2 2 4" xfId="3113" xr:uid="{00000000-0005-0000-0000-00005B600000}"/>
    <cellStyle name="Standaard 4 4 3 3 2 2 2 4 2" xfId="7780" xr:uid="{00000000-0005-0000-0000-00005C600000}"/>
    <cellStyle name="Standaard 4 4 3 3 2 2 2 4 2 2" xfId="29241" xr:uid="{00000000-0005-0000-0000-00005D600000}"/>
    <cellStyle name="Standaard 4 4 3 3 2 2 2 4 3" xfId="12872" xr:uid="{00000000-0005-0000-0000-00005E600000}"/>
    <cellStyle name="Standaard 4 4 3 3 2 2 2 4 3 2" xfId="29242" xr:uid="{00000000-0005-0000-0000-00005F600000}"/>
    <cellStyle name="Standaard 4 4 3 3 2 2 2 4 4" xfId="17540" xr:uid="{00000000-0005-0000-0000-000060600000}"/>
    <cellStyle name="Standaard 4 4 3 3 2 2 2 4 5" xfId="29240" xr:uid="{00000000-0005-0000-0000-000061600000}"/>
    <cellStyle name="Standaard 4 4 3 3 2 2 2 5" xfId="5449" xr:uid="{00000000-0005-0000-0000-000062600000}"/>
    <cellStyle name="Standaard 4 4 3 3 2 2 2 5 2" xfId="29243" xr:uid="{00000000-0005-0000-0000-000063600000}"/>
    <cellStyle name="Standaard 4 4 3 3 2 2 2 6" xfId="12867" xr:uid="{00000000-0005-0000-0000-000064600000}"/>
    <cellStyle name="Standaard 4 4 3 3 2 2 2 6 2" xfId="29244" xr:uid="{00000000-0005-0000-0000-000065600000}"/>
    <cellStyle name="Standaard 4 4 3 3 2 2 2 7" xfId="17535" xr:uid="{00000000-0005-0000-0000-000066600000}"/>
    <cellStyle name="Standaard 4 4 3 3 2 2 2 8" xfId="29227" xr:uid="{00000000-0005-0000-0000-000067600000}"/>
    <cellStyle name="Standaard 4 4 3 3 2 2 3" xfId="1948" xr:uid="{00000000-0005-0000-0000-000068600000}"/>
    <cellStyle name="Standaard 4 4 3 3 2 2 3 2" xfId="4279" xr:uid="{00000000-0005-0000-0000-000069600000}"/>
    <cellStyle name="Standaard 4 4 3 3 2 2 3 2 2" xfId="8946" xr:uid="{00000000-0005-0000-0000-00006A600000}"/>
    <cellStyle name="Standaard 4 4 3 3 2 2 3 2 2 2" xfId="29247" xr:uid="{00000000-0005-0000-0000-00006B600000}"/>
    <cellStyle name="Standaard 4 4 3 3 2 2 3 2 3" xfId="12874" xr:uid="{00000000-0005-0000-0000-00006C600000}"/>
    <cellStyle name="Standaard 4 4 3 3 2 2 3 2 3 2" xfId="29248" xr:uid="{00000000-0005-0000-0000-00006D600000}"/>
    <cellStyle name="Standaard 4 4 3 3 2 2 3 2 4" xfId="17542" xr:uid="{00000000-0005-0000-0000-00006E600000}"/>
    <cellStyle name="Standaard 4 4 3 3 2 2 3 2 5" xfId="29246" xr:uid="{00000000-0005-0000-0000-00006F600000}"/>
    <cellStyle name="Standaard 4 4 3 3 2 2 3 3" xfId="6615" xr:uid="{00000000-0005-0000-0000-000070600000}"/>
    <cellStyle name="Standaard 4 4 3 3 2 2 3 3 2" xfId="29249" xr:uid="{00000000-0005-0000-0000-000071600000}"/>
    <cellStyle name="Standaard 4 4 3 3 2 2 3 4" xfId="12873" xr:uid="{00000000-0005-0000-0000-000072600000}"/>
    <cellStyle name="Standaard 4 4 3 3 2 2 3 4 2" xfId="29250" xr:uid="{00000000-0005-0000-0000-000073600000}"/>
    <cellStyle name="Standaard 4 4 3 3 2 2 3 5" xfId="17541" xr:uid="{00000000-0005-0000-0000-000074600000}"/>
    <cellStyle name="Standaard 4 4 3 3 2 2 3 6" xfId="29245" xr:uid="{00000000-0005-0000-0000-000075600000}"/>
    <cellStyle name="Standaard 4 4 3 3 2 2 4" xfId="1171" xr:uid="{00000000-0005-0000-0000-000076600000}"/>
    <cellStyle name="Standaard 4 4 3 3 2 2 4 2" xfId="3502" xr:uid="{00000000-0005-0000-0000-000077600000}"/>
    <cellStyle name="Standaard 4 4 3 3 2 2 4 2 2" xfId="8169" xr:uid="{00000000-0005-0000-0000-000078600000}"/>
    <cellStyle name="Standaard 4 4 3 3 2 2 4 2 2 2" xfId="29253" xr:uid="{00000000-0005-0000-0000-000079600000}"/>
    <cellStyle name="Standaard 4 4 3 3 2 2 4 2 3" xfId="12876" xr:uid="{00000000-0005-0000-0000-00007A600000}"/>
    <cellStyle name="Standaard 4 4 3 3 2 2 4 2 3 2" xfId="29254" xr:uid="{00000000-0005-0000-0000-00007B600000}"/>
    <cellStyle name="Standaard 4 4 3 3 2 2 4 2 4" xfId="17544" xr:uid="{00000000-0005-0000-0000-00007C600000}"/>
    <cellStyle name="Standaard 4 4 3 3 2 2 4 2 5" xfId="29252" xr:uid="{00000000-0005-0000-0000-00007D600000}"/>
    <cellStyle name="Standaard 4 4 3 3 2 2 4 3" xfId="5838" xr:uid="{00000000-0005-0000-0000-00007E600000}"/>
    <cellStyle name="Standaard 4 4 3 3 2 2 4 3 2" xfId="29255" xr:uid="{00000000-0005-0000-0000-00007F600000}"/>
    <cellStyle name="Standaard 4 4 3 3 2 2 4 4" xfId="12875" xr:uid="{00000000-0005-0000-0000-000080600000}"/>
    <cellStyle name="Standaard 4 4 3 3 2 2 4 4 2" xfId="29256" xr:uid="{00000000-0005-0000-0000-000081600000}"/>
    <cellStyle name="Standaard 4 4 3 3 2 2 4 5" xfId="17543" xr:uid="{00000000-0005-0000-0000-000082600000}"/>
    <cellStyle name="Standaard 4 4 3 3 2 2 4 6" xfId="29251" xr:uid="{00000000-0005-0000-0000-000083600000}"/>
    <cellStyle name="Standaard 4 4 3 3 2 2 5" xfId="2725" xr:uid="{00000000-0005-0000-0000-000084600000}"/>
    <cellStyle name="Standaard 4 4 3 3 2 2 5 2" xfId="7392" xr:uid="{00000000-0005-0000-0000-000085600000}"/>
    <cellStyle name="Standaard 4 4 3 3 2 2 5 2 2" xfId="29258" xr:uid="{00000000-0005-0000-0000-000086600000}"/>
    <cellStyle name="Standaard 4 4 3 3 2 2 5 3" xfId="12877" xr:uid="{00000000-0005-0000-0000-000087600000}"/>
    <cellStyle name="Standaard 4 4 3 3 2 2 5 3 2" xfId="29259" xr:uid="{00000000-0005-0000-0000-000088600000}"/>
    <cellStyle name="Standaard 4 4 3 3 2 2 5 4" xfId="17545" xr:uid="{00000000-0005-0000-0000-000089600000}"/>
    <cellStyle name="Standaard 4 4 3 3 2 2 5 5" xfId="29257" xr:uid="{00000000-0005-0000-0000-00008A600000}"/>
    <cellStyle name="Standaard 4 4 3 3 2 2 6" xfId="5061" xr:uid="{00000000-0005-0000-0000-00008B600000}"/>
    <cellStyle name="Standaard 4 4 3 3 2 2 6 2" xfId="29260" xr:uid="{00000000-0005-0000-0000-00008C600000}"/>
    <cellStyle name="Standaard 4 4 3 3 2 2 7" xfId="12866" xr:uid="{00000000-0005-0000-0000-00008D600000}"/>
    <cellStyle name="Standaard 4 4 3 3 2 2 7 2" xfId="29261" xr:uid="{00000000-0005-0000-0000-00008E600000}"/>
    <cellStyle name="Standaard 4 4 3 3 2 2 8" xfId="17534" xr:uid="{00000000-0005-0000-0000-00008F600000}"/>
    <cellStyle name="Standaard 4 4 3 3 2 2 9" xfId="29226" xr:uid="{00000000-0005-0000-0000-000090600000}"/>
    <cellStyle name="Standaard 4 4 3 3 2 3" xfId="584" xr:uid="{00000000-0005-0000-0000-000091600000}"/>
    <cellStyle name="Standaard 4 4 3 3 2 3 2" xfId="2142" xr:uid="{00000000-0005-0000-0000-000092600000}"/>
    <cellStyle name="Standaard 4 4 3 3 2 3 2 2" xfId="4473" xr:uid="{00000000-0005-0000-0000-000093600000}"/>
    <cellStyle name="Standaard 4 4 3 3 2 3 2 2 2" xfId="9140" xr:uid="{00000000-0005-0000-0000-000094600000}"/>
    <cellStyle name="Standaard 4 4 3 3 2 3 2 2 2 2" xfId="29265" xr:uid="{00000000-0005-0000-0000-000095600000}"/>
    <cellStyle name="Standaard 4 4 3 3 2 3 2 2 3" xfId="12880" xr:uid="{00000000-0005-0000-0000-000096600000}"/>
    <cellStyle name="Standaard 4 4 3 3 2 3 2 2 3 2" xfId="29266" xr:uid="{00000000-0005-0000-0000-000097600000}"/>
    <cellStyle name="Standaard 4 4 3 3 2 3 2 2 4" xfId="17548" xr:uid="{00000000-0005-0000-0000-000098600000}"/>
    <cellStyle name="Standaard 4 4 3 3 2 3 2 2 5" xfId="29264" xr:uid="{00000000-0005-0000-0000-000099600000}"/>
    <cellStyle name="Standaard 4 4 3 3 2 3 2 3" xfId="6809" xr:uid="{00000000-0005-0000-0000-00009A600000}"/>
    <cellStyle name="Standaard 4 4 3 3 2 3 2 3 2" xfId="29267" xr:uid="{00000000-0005-0000-0000-00009B600000}"/>
    <cellStyle name="Standaard 4 4 3 3 2 3 2 4" xfId="12879" xr:uid="{00000000-0005-0000-0000-00009C600000}"/>
    <cellStyle name="Standaard 4 4 3 3 2 3 2 4 2" xfId="29268" xr:uid="{00000000-0005-0000-0000-00009D600000}"/>
    <cellStyle name="Standaard 4 4 3 3 2 3 2 5" xfId="17547" xr:uid="{00000000-0005-0000-0000-00009E600000}"/>
    <cellStyle name="Standaard 4 4 3 3 2 3 2 6" xfId="29263" xr:uid="{00000000-0005-0000-0000-00009F600000}"/>
    <cellStyle name="Standaard 4 4 3 3 2 3 3" xfId="1365" xr:uid="{00000000-0005-0000-0000-0000A0600000}"/>
    <cellStyle name="Standaard 4 4 3 3 2 3 3 2" xfId="3696" xr:uid="{00000000-0005-0000-0000-0000A1600000}"/>
    <cellStyle name="Standaard 4 4 3 3 2 3 3 2 2" xfId="8363" xr:uid="{00000000-0005-0000-0000-0000A2600000}"/>
    <cellStyle name="Standaard 4 4 3 3 2 3 3 2 2 2" xfId="29271" xr:uid="{00000000-0005-0000-0000-0000A3600000}"/>
    <cellStyle name="Standaard 4 4 3 3 2 3 3 2 3" xfId="12882" xr:uid="{00000000-0005-0000-0000-0000A4600000}"/>
    <cellStyle name="Standaard 4 4 3 3 2 3 3 2 3 2" xfId="29272" xr:uid="{00000000-0005-0000-0000-0000A5600000}"/>
    <cellStyle name="Standaard 4 4 3 3 2 3 3 2 4" xfId="17550" xr:uid="{00000000-0005-0000-0000-0000A6600000}"/>
    <cellStyle name="Standaard 4 4 3 3 2 3 3 2 5" xfId="29270" xr:uid="{00000000-0005-0000-0000-0000A7600000}"/>
    <cellStyle name="Standaard 4 4 3 3 2 3 3 3" xfId="6032" xr:uid="{00000000-0005-0000-0000-0000A8600000}"/>
    <cellStyle name="Standaard 4 4 3 3 2 3 3 3 2" xfId="29273" xr:uid="{00000000-0005-0000-0000-0000A9600000}"/>
    <cellStyle name="Standaard 4 4 3 3 2 3 3 4" xfId="12881" xr:uid="{00000000-0005-0000-0000-0000AA600000}"/>
    <cellStyle name="Standaard 4 4 3 3 2 3 3 4 2" xfId="29274" xr:uid="{00000000-0005-0000-0000-0000AB600000}"/>
    <cellStyle name="Standaard 4 4 3 3 2 3 3 5" xfId="17549" xr:uid="{00000000-0005-0000-0000-0000AC600000}"/>
    <cellStyle name="Standaard 4 4 3 3 2 3 3 6" xfId="29269" xr:uid="{00000000-0005-0000-0000-0000AD600000}"/>
    <cellStyle name="Standaard 4 4 3 3 2 3 4" xfId="2919" xr:uid="{00000000-0005-0000-0000-0000AE600000}"/>
    <cellStyle name="Standaard 4 4 3 3 2 3 4 2" xfId="7586" xr:uid="{00000000-0005-0000-0000-0000AF600000}"/>
    <cellStyle name="Standaard 4 4 3 3 2 3 4 2 2" xfId="29276" xr:uid="{00000000-0005-0000-0000-0000B0600000}"/>
    <cellStyle name="Standaard 4 4 3 3 2 3 4 3" xfId="12883" xr:uid="{00000000-0005-0000-0000-0000B1600000}"/>
    <cellStyle name="Standaard 4 4 3 3 2 3 4 3 2" xfId="29277" xr:uid="{00000000-0005-0000-0000-0000B2600000}"/>
    <cellStyle name="Standaard 4 4 3 3 2 3 4 4" xfId="17551" xr:uid="{00000000-0005-0000-0000-0000B3600000}"/>
    <cellStyle name="Standaard 4 4 3 3 2 3 4 5" xfId="29275" xr:uid="{00000000-0005-0000-0000-0000B4600000}"/>
    <cellStyle name="Standaard 4 4 3 3 2 3 5" xfId="5255" xr:uid="{00000000-0005-0000-0000-0000B5600000}"/>
    <cellStyle name="Standaard 4 4 3 3 2 3 5 2" xfId="29278" xr:uid="{00000000-0005-0000-0000-0000B6600000}"/>
    <cellStyle name="Standaard 4 4 3 3 2 3 6" xfId="12878" xr:uid="{00000000-0005-0000-0000-0000B7600000}"/>
    <cellStyle name="Standaard 4 4 3 3 2 3 6 2" xfId="29279" xr:uid="{00000000-0005-0000-0000-0000B8600000}"/>
    <cellStyle name="Standaard 4 4 3 3 2 3 7" xfId="17546" xr:uid="{00000000-0005-0000-0000-0000B9600000}"/>
    <cellStyle name="Standaard 4 4 3 3 2 3 8" xfId="29262" xr:uid="{00000000-0005-0000-0000-0000BA600000}"/>
    <cellStyle name="Standaard 4 4 3 3 2 4" xfId="1754" xr:uid="{00000000-0005-0000-0000-0000BB600000}"/>
    <cellStyle name="Standaard 4 4 3 3 2 4 2" xfId="4085" xr:uid="{00000000-0005-0000-0000-0000BC600000}"/>
    <cellStyle name="Standaard 4 4 3 3 2 4 2 2" xfId="8752" xr:uid="{00000000-0005-0000-0000-0000BD600000}"/>
    <cellStyle name="Standaard 4 4 3 3 2 4 2 2 2" xfId="29282" xr:uid="{00000000-0005-0000-0000-0000BE600000}"/>
    <cellStyle name="Standaard 4 4 3 3 2 4 2 3" xfId="12885" xr:uid="{00000000-0005-0000-0000-0000BF600000}"/>
    <cellStyle name="Standaard 4 4 3 3 2 4 2 3 2" xfId="29283" xr:uid="{00000000-0005-0000-0000-0000C0600000}"/>
    <cellStyle name="Standaard 4 4 3 3 2 4 2 4" xfId="17553" xr:uid="{00000000-0005-0000-0000-0000C1600000}"/>
    <cellStyle name="Standaard 4 4 3 3 2 4 2 5" xfId="29281" xr:uid="{00000000-0005-0000-0000-0000C2600000}"/>
    <cellStyle name="Standaard 4 4 3 3 2 4 3" xfId="6421" xr:uid="{00000000-0005-0000-0000-0000C3600000}"/>
    <cellStyle name="Standaard 4 4 3 3 2 4 3 2" xfId="29284" xr:uid="{00000000-0005-0000-0000-0000C4600000}"/>
    <cellStyle name="Standaard 4 4 3 3 2 4 4" xfId="12884" xr:uid="{00000000-0005-0000-0000-0000C5600000}"/>
    <cellStyle name="Standaard 4 4 3 3 2 4 4 2" xfId="29285" xr:uid="{00000000-0005-0000-0000-0000C6600000}"/>
    <cellStyle name="Standaard 4 4 3 3 2 4 5" xfId="17552" xr:uid="{00000000-0005-0000-0000-0000C7600000}"/>
    <cellStyle name="Standaard 4 4 3 3 2 4 6" xfId="29280" xr:uid="{00000000-0005-0000-0000-0000C8600000}"/>
    <cellStyle name="Standaard 4 4 3 3 2 5" xfId="977" xr:uid="{00000000-0005-0000-0000-0000C9600000}"/>
    <cellStyle name="Standaard 4 4 3 3 2 5 2" xfId="3308" xr:uid="{00000000-0005-0000-0000-0000CA600000}"/>
    <cellStyle name="Standaard 4 4 3 3 2 5 2 2" xfId="7975" xr:uid="{00000000-0005-0000-0000-0000CB600000}"/>
    <cellStyle name="Standaard 4 4 3 3 2 5 2 2 2" xfId="29288" xr:uid="{00000000-0005-0000-0000-0000CC600000}"/>
    <cellStyle name="Standaard 4 4 3 3 2 5 2 3" xfId="12887" xr:uid="{00000000-0005-0000-0000-0000CD600000}"/>
    <cellStyle name="Standaard 4 4 3 3 2 5 2 3 2" xfId="29289" xr:uid="{00000000-0005-0000-0000-0000CE600000}"/>
    <cellStyle name="Standaard 4 4 3 3 2 5 2 4" xfId="17555" xr:uid="{00000000-0005-0000-0000-0000CF600000}"/>
    <cellStyle name="Standaard 4 4 3 3 2 5 2 5" xfId="29287" xr:uid="{00000000-0005-0000-0000-0000D0600000}"/>
    <cellStyle name="Standaard 4 4 3 3 2 5 3" xfId="5644" xr:uid="{00000000-0005-0000-0000-0000D1600000}"/>
    <cellStyle name="Standaard 4 4 3 3 2 5 3 2" xfId="29290" xr:uid="{00000000-0005-0000-0000-0000D2600000}"/>
    <cellStyle name="Standaard 4 4 3 3 2 5 4" xfId="12886" xr:uid="{00000000-0005-0000-0000-0000D3600000}"/>
    <cellStyle name="Standaard 4 4 3 3 2 5 4 2" xfId="29291" xr:uid="{00000000-0005-0000-0000-0000D4600000}"/>
    <cellStyle name="Standaard 4 4 3 3 2 5 5" xfId="17554" xr:uid="{00000000-0005-0000-0000-0000D5600000}"/>
    <cellStyle name="Standaard 4 4 3 3 2 5 6" xfId="29286" xr:uid="{00000000-0005-0000-0000-0000D6600000}"/>
    <cellStyle name="Standaard 4 4 3 3 2 6" xfId="2531" xr:uid="{00000000-0005-0000-0000-0000D7600000}"/>
    <cellStyle name="Standaard 4 4 3 3 2 6 2" xfId="7198" xr:uid="{00000000-0005-0000-0000-0000D8600000}"/>
    <cellStyle name="Standaard 4 4 3 3 2 6 2 2" xfId="29293" xr:uid="{00000000-0005-0000-0000-0000D9600000}"/>
    <cellStyle name="Standaard 4 4 3 3 2 6 3" xfId="12888" xr:uid="{00000000-0005-0000-0000-0000DA600000}"/>
    <cellStyle name="Standaard 4 4 3 3 2 6 3 2" xfId="29294" xr:uid="{00000000-0005-0000-0000-0000DB600000}"/>
    <cellStyle name="Standaard 4 4 3 3 2 6 4" xfId="17556" xr:uid="{00000000-0005-0000-0000-0000DC600000}"/>
    <cellStyle name="Standaard 4 4 3 3 2 6 5" xfId="29292" xr:uid="{00000000-0005-0000-0000-0000DD600000}"/>
    <cellStyle name="Standaard 4 4 3 3 2 7" xfId="4867" xr:uid="{00000000-0005-0000-0000-0000DE600000}"/>
    <cellStyle name="Standaard 4 4 3 3 2 7 2" xfId="29295" xr:uid="{00000000-0005-0000-0000-0000DF600000}"/>
    <cellStyle name="Standaard 4 4 3 3 2 8" xfId="12865" xr:uid="{00000000-0005-0000-0000-0000E0600000}"/>
    <cellStyle name="Standaard 4 4 3 3 2 8 2" xfId="29296" xr:uid="{00000000-0005-0000-0000-0000E1600000}"/>
    <cellStyle name="Standaard 4 4 3 3 2 9" xfId="17533" xr:uid="{00000000-0005-0000-0000-0000E2600000}"/>
    <cellStyle name="Standaard 4 4 3 3 3" xfId="281" xr:uid="{00000000-0005-0000-0000-0000E3600000}"/>
    <cellStyle name="Standaard 4 4 3 3 3 2" xfId="672" xr:uid="{00000000-0005-0000-0000-0000E4600000}"/>
    <cellStyle name="Standaard 4 4 3 3 3 2 2" xfId="2230" xr:uid="{00000000-0005-0000-0000-0000E5600000}"/>
    <cellStyle name="Standaard 4 4 3 3 3 2 2 2" xfId="4561" xr:uid="{00000000-0005-0000-0000-0000E6600000}"/>
    <cellStyle name="Standaard 4 4 3 3 3 2 2 2 2" xfId="9228" xr:uid="{00000000-0005-0000-0000-0000E7600000}"/>
    <cellStyle name="Standaard 4 4 3 3 3 2 2 2 2 2" xfId="29301" xr:uid="{00000000-0005-0000-0000-0000E8600000}"/>
    <cellStyle name="Standaard 4 4 3 3 3 2 2 2 3" xfId="12892" xr:uid="{00000000-0005-0000-0000-0000E9600000}"/>
    <cellStyle name="Standaard 4 4 3 3 3 2 2 2 3 2" xfId="29302" xr:uid="{00000000-0005-0000-0000-0000EA600000}"/>
    <cellStyle name="Standaard 4 4 3 3 3 2 2 2 4" xfId="17560" xr:uid="{00000000-0005-0000-0000-0000EB600000}"/>
    <cellStyle name="Standaard 4 4 3 3 3 2 2 2 5" xfId="29300" xr:uid="{00000000-0005-0000-0000-0000EC600000}"/>
    <cellStyle name="Standaard 4 4 3 3 3 2 2 3" xfId="6897" xr:uid="{00000000-0005-0000-0000-0000ED600000}"/>
    <cellStyle name="Standaard 4 4 3 3 3 2 2 3 2" xfId="29303" xr:uid="{00000000-0005-0000-0000-0000EE600000}"/>
    <cellStyle name="Standaard 4 4 3 3 3 2 2 4" xfId="12891" xr:uid="{00000000-0005-0000-0000-0000EF600000}"/>
    <cellStyle name="Standaard 4 4 3 3 3 2 2 4 2" xfId="29304" xr:uid="{00000000-0005-0000-0000-0000F0600000}"/>
    <cellStyle name="Standaard 4 4 3 3 3 2 2 5" xfId="17559" xr:uid="{00000000-0005-0000-0000-0000F1600000}"/>
    <cellStyle name="Standaard 4 4 3 3 3 2 2 6" xfId="29299" xr:uid="{00000000-0005-0000-0000-0000F2600000}"/>
    <cellStyle name="Standaard 4 4 3 3 3 2 3" xfId="1453" xr:uid="{00000000-0005-0000-0000-0000F3600000}"/>
    <cellStyle name="Standaard 4 4 3 3 3 2 3 2" xfId="3784" xr:uid="{00000000-0005-0000-0000-0000F4600000}"/>
    <cellStyle name="Standaard 4 4 3 3 3 2 3 2 2" xfId="8451" xr:uid="{00000000-0005-0000-0000-0000F5600000}"/>
    <cellStyle name="Standaard 4 4 3 3 3 2 3 2 2 2" xfId="29307" xr:uid="{00000000-0005-0000-0000-0000F6600000}"/>
    <cellStyle name="Standaard 4 4 3 3 3 2 3 2 3" xfId="12894" xr:uid="{00000000-0005-0000-0000-0000F7600000}"/>
    <cellStyle name="Standaard 4 4 3 3 3 2 3 2 3 2" xfId="29308" xr:uid="{00000000-0005-0000-0000-0000F8600000}"/>
    <cellStyle name="Standaard 4 4 3 3 3 2 3 2 4" xfId="17562" xr:uid="{00000000-0005-0000-0000-0000F9600000}"/>
    <cellStyle name="Standaard 4 4 3 3 3 2 3 2 5" xfId="29306" xr:uid="{00000000-0005-0000-0000-0000FA600000}"/>
    <cellStyle name="Standaard 4 4 3 3 3 2 3 3" xfId="6120" xr:uid="{00000000-0005-0000-0000-0000FB600000}"/>
    <cellStyle name="Standaard 4 4 3 3 3 2 3 3 2" xfId="29309" xr:uid="{00000000-0005-0000-0000-0000FC600000}"/>
    <cellStyle name="Standaard 4 4 3 3 3 2 3 4" xfId="12893" xr:uid="{00000000-0005-0000-0000-0000FD600000}"/>
    <cellStyle name="Standaard 4 4 3 3 3 2 3 4 2" xfId="29310" xr:uid="{00000000-0005-0000-0000-0000FE600000}"/>
    <cellStyle name="Standaard 4 4 3 3 3 2 3 5" xfId="17561" xr:uid="{00000000-0005-0000-0000-0000FF600000}"/>
    <cellStyle name="Standaard 4 4 3 3 3 2 3 6" xfId="29305" xr:uid="{00000000-0005-0000-0000-000000610000}"/>
    <cellStyle name="Standaard 4 4 3 3 3 2 4" xfId="3007" xr:uid="{00000000-0005-0000-0000-000001610000}"/>
    <cellStyle name="Standaard 4 4 3 3 3 2 4 2" xfId="7674" xr:uid="{00000000-0005-0000-0000-000002610000}"/>
    <cellStyle name="Standaard 4 4 3 3 3 2 4 2 2" xfId="29312" xr:uid="{00000000-0005-0000-0000-000003610000}"/>
    <cellStyle name="Standaard 4 4 3 3 3 2 4 3" xfId="12895" xr:uid="{00000000-0005-0000-0000-000004610000}"/>
    <cellStyle name="Standaard 4 4 3 3 3 2 4 3 2" xfId="29313" xr:uid="{00000000-0005-0000-0000-000005610000}"/>
    <cellStyle name="Standaard 4 4 3 3 3 2 4 4" xfId="17563" xr:uid="{00000000-0005-0000-0000-000006610000}"/>
    <cellStyle name="Standaard 4 4 3 3 3 2 4 5" xfId="29311" xr:uid="{00000000-0005-0000-0000-000007610000}"/>
    <cellStyle name="Standaard 4 4 3 3 3 2 5" xfId="5343" xr:uid="{00000000-0005-0000-0000-000008610000}"/>
    <cellStyle name="Standaard 4 4 3 3 3 2 5 2" xfId="29314" xr:uid="{00000000-0005-0000-0000-000009610000}"/>
    <cellStyle name="Standaard 4 4 3 3 3 2 6" xfId="12890" xr:uid="{00000000-0005-0000-0000-00000A610000}"/>
    <cellStyle name="Standaard 4 4 3 3 3 2 6 2" xfId="29315" xr:uid="{00000000-0005-0000-0000-00000B610000}"/>
    <cellStyle name="Standaard 4 4 3 3 3 2 7" xfId="17558" xr:uid="{00000000-0005-0000-0000-00000C610000}"/>
    <cellStyle name="Standaard 4 4 3 3 3 2 8" xfId="29298" xr:uid="{00000000-0005-0000-0000-00000D610000}"/>
    <cellStyle name="Standaard 4 4 3 3 3 3" xfId="1842" xr:uid="{00000000-0005-0000-0000-00000E610000}"/>
    <cellStyle name="Standaard 4 4 3 3 3 3 2" xfId="4173" xr:uid="{00000000-0005-0000-0000-00000F610000}"/>
    <cellStyle name="Standaard 4 4 3 3 3 3 2 2" xfId="8840" xr:uid="{00000000-0005-0000-0000-000010610000}"/>
    <cellStyle name="Standaard 4 4 3 3 3 3 2 2 2" xfId="29318" xr:uid="{00000000-0005-0000-0000-000011610000}"/>
    <cellStyle name="Standaard 4 4 3 3 3 3 2 3" xfId="12897" xr:uid="{00000000-0005-0000-0000-000012610000}"/>
    <cellStyle name="Standaard 4 4 3 3 3 3 2 3 2" xfId="29319" xr:uid="{00000000-0005-0000-0000-000013610000}"/>
    <cellStyle name="Standaard 4 4 3 3 3 3 2 4" xfId="17565" xr:uid="{00000000-0005-0000-0000-000014610000}"/>
    <cellStyle name="Standaard 4 4 3 3 3 3 2 5" xfId="29317" xr:uid="{00000000-0005-0000-0000-000015610000}"/>
    <cellStyle name="Standaard 4 4 3 3 3 3 3" xfId="6509" xr:uid="{00000000-0005-0000-0000-000016610000}"/>
    <cellStyle name="Standaard 4 4 3 3 3 3 3 2" xfId="29320" xr:uid="{00000000-0005-0000-0000-000017610000}"/>
    <cellStyle name="Standaard 4 4 3 3 3 3 4" xfId="12896" xr:uid="{00000000-0005-0000-0000-000018610000}"/>
    <cellStyle name="Standaard 4 4 3 3 3 3 4 2" xfId="29321" xr:uid="{00000000-0005-0000-0000-000019610000}"/>
    <cellStyle name="Standaard 4 4 3 3 3 3 5" xfId="17564" xr:uid="{00000000-0005-0000-0000-00001A610000}"/>
    <cellStyle name="Standaard 4 4 3 3 3 3 6" xfId="29316" xr:uid="{00000000-0005-0000-0000-00001B610000}"/>
    <cellStyle name="Standaard 4 4 3 3 3 4" xfId="1065" xr:uid="{00000000-0005-0000-0000-00001C610000}"/>
    <cellStyle name="Standaard 4 4 3 3 3 4 2" xfId="3396" xr:uid="{00000000-0005-0000-0000-00001D610000}"/>
    <cellStyle name="Standaard 4 4 3 3 3 4 2 2" xfId="8063" xr:uid="{00000000-0005-0000-0000-00001E610000}"/>
    <cellStyle name="Standaard 4 4 3 3 3 4 2 2 2" xfId="29324" xr:uid="{00000000-0005-0000-0000-00001F610000}"/>
    <cellStyle name="Standaard 4 4 3 3 3 4 2 3" xfId="12899" xr:uid="{00000000-0005-0000-0000-000020610000}"/>
    <cellStyle name="Standaard 4 4 3 3 3 4 2 3 2" xfId="29325" xr:uid="{00000000-0005-0000-0000-000021610000}"/>
    <cellStyle name="Standaard 4 4 3 3 3 4 2 4" xfId="17567" xr:uid="{00000000-0005-0000-0000-000022610000}"/>
    <cellStyle name="Standaard 4 4 3 3 3 4 2 5" xfId="29323" xr:uid="{00000000-0005-0000-0000-000023610000}"/>
    <cellStyle name="Standaard 4 4 3 3 3 4 3" xfId="5732" xr:uid="{00000000-0005-0000-0000-000024610000}"/>
    <cellStyle name="Standaard 4 4 3 3 3 4 3 2" xfId="29326" xr:uid="{00000000-0005-0000-0000-000025610000}"/>
    <cellStyle name="Standaard 4 4 3 3 3 4 4" xfId="12898" xr:uid="{00000000-0005-0000-0000-000026610000}"/>
    <cellStyle name="Standaard 4 4 3 3 3 4 4 2" xfId="29327" xr:uid="{00000000-0005-0000-0000-000027610000}"/>
    <cellStyle name="Standaard 4 4 3 3 3 4 5" xfId="17566" xr:uid="{00000000-0005-0000-0000-000028610000}"/>
    <cellStyle name="Standaard 4 4 3 3 3 4 6" xfId="29322" xr:uid="{00000000-0005-0000-0000-000029610000}"/>
    <cellStyle name="Standaard 4 4 3 3 3 5" xfId="2619" xr:uid="{00000000-0005-0000-0000-00002A610000}"/>
    <cellStyle name="Standaard 4 4 3 3 3 5 2" xfId="7286" xr:uid="{00000000-0005-0000-0000-00002B610000}"/>
    <cellStyle name="Standaard 4 4 3 3 3 5 2 2" xfId="29329" xr:uid="{00000000-0005-0000-0000-00002C610000}"/>
    <cellStyle name="Standaard 4 4 3 3 3 5 3" xfId="12900" xr:uid="{00000000-0005-0000-0000-00002D610000}"/>
    <cellStyle name="Standaard 4 4 3 3 3 5 3 2" xfId="29330" xr:uid="{00000000-0005-0000-0000-00002E610000}"/>
    <cellStyle name="Standaard 4 4 3 3 3 5 4" xfId="17568" xr:uid="{00000000-0005-0000-0000-00002F610000}"/>
    <cellStyle name="Standaard 4 4 3 3 3 5 5" xfId="29328" xr:uid="{00000000-0005-0000-0000-000030610000}"/>
    <cellStyle name="Standaard 4 4 3 3 3 6" xfId="4955" xr:uid="{00000000-0005-0000-0000-000031610000}"/>
    <cellStyle name="Standaard 4 4 3 3 3 6 2" xfId="29331" xr:uid="{00000000-0005-0000-0000-000032610000}"/>
    <cellStyle name="Standaard 4 4 3 3 3 7" xfId="12889" xr:uid="{00000000-0005-0000-0000-000033610000}"/>
    <cellStyle name="Standaard 4 4 3 3 3 7 2" xfId="29332" xr:uid="{00000000-0005-0000-0000-000034610000}"/>
    <cellStyle name="Standaard 4 4 3 3 3 8" xfId="17557" xr:uid="{00000000-0005-0000-0000-000035610000}"/>
    <cellStyle name="Standaard 4 4 3 3 3 9" xfId="29297" xr:uid="{00000000-0005-0000-0000-000036610000}"/>
    <cellStyle name="Standaard 4 4 3 3 4" xfId="478" xr:uid="{00000000-0005-0000-0000-000037610000}"/>
    <cellStyle name="Standaard 4 4 3 3 4 2" xfId="2036" xr:uid="{00000000-0005-0000-0000-000038610000}"/>
    <cellStyle name="Standaard 4 4 3 3 4 2 2" xfId="4367" xr:uid="{00000000-0005-0000-0000-000039610000}"/>
    <cellStyle name="Standaard 4 4 3 3 4 2 2 2" xfId="9034" xr:uid="{00000000-0005-0000-0000-00003A610000}"/>
    <cellStyle name="Standaard 4 4 3 3 4 2 2 2 2" xfId="29336" xr:uid="{00000000-0005-0000-0000-00003B610000}"/>
    <cellStyle name="Standaard 4 4 3 3 4 2 2 3" xfId="12903" xr:uid="{00000000-0005-0000-0000-00003C610000}"/>
    <cellStyle name="Standaard 4 4 3 3 4 2 2 3 2" xfId="29337" xr:uid="{00000000-0005-0000-0000-00003D610000}"/>
    <cellStyle name="Standaard 4 4 3 3 4 2 2 4" xfId="17571" xr:uid="{00000000-0005-0000-0000-00003E610000}"/>
    <cellStyle name="Standaard 4 4 3 3 4 2 2 5" xfId="29335" xr:uid="{00000000-0005-0000-0000-00003F610000}"/>
    <cellStyle name="Standaard 4 4 3 3 4 2 3" xfId="6703" xr:uid="{00000000-0005-0000-0000-000040610000}"/>
    <cellStyle name="Standaard 4 4 3 3 4 2 3 2" xfId="29338" xr:uid="{00000000-0005-0000-0000-000041610000}"/>
    <cellStyle name="Standaard 4 4 3 3 4 2 4" xfId="12902" xr:uid="{00000000-0005-0000-0000-000042610000}"/>
    <cellStyle name="Standaard 4 4 3 3 4 2 4 2" xfId="29339" xr:uid="{00000000-0005-0000-0000-000043610000}"/>
    <cellStyle name="Standaard 4 4 3 3 4 2 5" xfId="17570" xr:uid="{00000000-0005-0000-0000-000044610000}"/>
    <cellStyle name="Standaard 4 4 3 3 4 2 6" xfId="29334" xr:uid="{00000000-0005-0000-0000-000045610000}"/>
    <cellStyle name="Standaard 4 4 3 3 4 3" xfId="1259" xr:uid="{00000000-0005-0000-0000-000046610000}"/>
    <cellStyle name="Standaard 4 4 3 3 4 3 2" xfId="3590" xr:uid="{00000000-0005-0000-0000-000047610000}"/>
    <cellStyle name="Standaard 4 4 3 3 4 3 2 2" xfId="8257" xr:uid="{00000000-0005-0000-0000-000048610000}"/>
    <cellStyle name="Standaard 4 4 3 3 4 3 2 2 2" xfId="29342" xr:uid="{00000000-0005-0000-0000-000049610000}"/>
    <cellStyle name="Standaard 4 4 3 3 4 3 2 3" xfId="12905" xr:uid="{00000000-0005-0000-0000-00004A610000}"/>
    <cellStyle name="Standaard 4 4 3 3 4 3 2 3 2" xfId="29343" xr:uid="{00000000-0005-0000-0000-00004B610000}"/>
    <cellStyle name="Standaard 4 4 3 3 4 3 2 4" xfId="17573" xr:uid="{00000000-0005-0000-0000-00004C610000}"/>
    <cellStyle name="Standaard 4 4 3 3 4 3 2 5" xfId="29341" xr:uid="{00000000-0005-0000-0000-00004D610000}"/>
    <cellStyle name="Standaard 4 4 3 3 4 3 3" xfId="5926" xr:uid="{00000000-0005-0000-0000-00004E610000}"/>
    <cellStyle name="Standaard 4 4 3 3 4 3 3 2" xfId="29344" xr:uid="{00000000-0005-0000-0000-00004F610000}"/>
    <cellStyle name="Standaard 4 4 3 3 4 3 4" xfId="12904" xr:uid="{00000000-0005-0000-0000-000050610000}"/>
    <cellStyle name="Standaard 4 4 3 3 4 3 4 2" xfId="29345" xr:uid="{00000000-0005-0000-0000-000051610000}"/>
    <cellStyle name="Standaard 4 4 3 3 4 3 5" xfId="17572" xr:uid="{00000000-0005-0000-0000-000052610000}"/>
    <cellStyle name="Standaard 4 4 3 3 4 3 6" xfId="29340" xr:uid="{00000000-0005-0000-0000-000053610000}"/>
    <cellStyle name="Standaard 4 4 3 3 4 4" xfId="2813" xr:uid="{00000000-0005-0000-0000-000054610000}"/>
    <cellStyle name="Standaard 4 4 3 3 4 4 2" xfId="7480" xr:uid="{00000000-0005-0000-0000-000055610000}"/>
    <cellStyle name="Standaard 4 4 3 3 4 4 2 2" xfId="29347" xr:uid="{00000000-0005-0000-0000-000056610000}"/>
    <cellStyle name="Standaard 4 4 3 3 4 4 3" xfId="12906" xr:uid="{00000000-0005-0000-0000-000057610000}"/>
    <cellStyle name="Standaard 4 4 3 3 4 4 3 2" xfId="29348" xr:uid="{00000000-0005-0000-0000-000058610000}"/>
    <cellStyle name="Standaard 4 4 3 3 4 4 4" xfId="17574" xr:uid="{00000000-0005-0000-0000-000059610000}"/>
    <cellStyle name="Standaard 4 4 3 3 4 4 5" xfId="29346" xr:uid="{00000000-0005-0000-0000-00005A610000}"/>
    <cellStyle name="Standaard 4 4 3 3 4 5" xfId="5149" xr:uid="{00000000-0005-0000-0000-00005B610000}"/>
    <cellStyle name="Standaard 4 4 3 3 4 5 2" xfId="29349" xr:uid="{00000000-0005-0000-0000-00005C610000}"/>
    <cellStyle name="Standaard 4 4 3 3 4 6" xfId="12901" xr:uid="{00000000-0005-0000-0000-00005D610000}"/>
    <cellStyle name="Standaard 4 4 3 3 4 6 2" xfId="29350" xr:uid="{00000000-0005-0000-0000-00005E610000}"/>
    <cellStyle name="Standaard 4 4 3 3 4 7" xfId="17569" xr:uid="{00000000-0005-0000-0000-00005F610000}"/>
    <cellStyle name="Standaard 4 4 3 3 4 8" xfId="29333" xr:uid="{00000000-0005-0000-0000-000060610000}"/>
    <cellStyle name="Standaard 4 4 3 3 5" xfId="1648" xr:uid="{00000000-0005-0000-0000-000061610000}"/>
    <cellStyle name="Standaard 4 4 3 3 5 2" xfId="3979" xr:uid="{00000000-0005-0000-0000-000062610000}"/>
    <cellStyle name="Standaard 4 4 3 3 5 2 2" xfId="8646" xr:uid="{00000000-0005-0000-0000-000063610000}"/>
    <cellStyle name="Standaard 4 4 3 3 5 2 2 2" xfId="29353" xr:uid="{00000000-0005-0000-0000-000064610000}"/>
    <cellStyle name="Standaard 4 4 3 3 5 2 3" xfId="12908" xr:uid="{00000000-0005-0000-0000-000065610000}"/>
    <cellStyle name="Standaard 4 4 3 3 5 2 3 2" xfId="29354" xr:uid="{00000000-0005-0000-0000-000066610000}"/>
    <cellStyle name="Standaard 4 4 3 3 5 2 4" xfId="17576" xr:uid="{00000000-0005-0000-0000-000067610000}"/>
    <cellStyle name="Standaard 4 4 3 3 5 2 5" xfId="29352" xr:uid="{00000000-0005-0000-0000-000068610000}"/>
    <cellStyle name="Standaard 4 4 3 3 5 3" xfId="6315" xr:uid="{00000000-0005-0000-0000-000069610000}"/>
    <cellStyle name="Standaard 4 4 3 3 5 3 2" xfId="29355" xr:uid="{00000000-0005-0000-0000-00006A610000}"/>
    <cellStyle name="Standaard 4 4 3 3 5 4" xfId="12907" xr:uid="{00000000-0005-0000-0000-00006B610000}"/>
    <cellStyle name="Standaard 4 4 3 3 5 4 2" xfId="29356" xr:uid="{00000000-0005-0000-0000-00006C610000}"/>
    <cellStyle name="Standaard 4 4 3 3 5 5" xfId="17575" xr:uid="{00000000-0005-0000-0000-00006D610000}"/>
    <cellStyle name="Standaard 4 4 3 3 5 6" xfId="29351" xr:uid="{00000000-0005-0000-0000-00006E610000}"/>
    <cellStyle name="Standaard 4 4 3 3 6" xfId="871" xr:uid="{00000000-0005-0000-0000-00006F610000}"/>
    <cellStyle name="Standaard 4 4 3 3 6 2" xfId="3202" xr:uid="{00000000-0005-0000-0000-000070610000}"/>
    <cellStyle name="Standaard 4 4 3 3 6 2 2" xfId="7869" xr:uid="{00000000-0005-0000-0000-000071610000}"/>
    <cellStyle name="Standaard 4 4 3 3 6 2 2 2" xfId="29359" xr:uid="{00000000-0005-0000-0000-000072610000}"/>
    <cellStyle name="Standaard 4 4 3 3 6 2 3" xfId="12910" xr:uid="{00000000-0005-0000-0000-000073610000}"/>
    <cellStyle name="Standaard 4 4 3 3 6 2 3 2" xfId="29360" xr:uid="{00000000-0005-0000-0000-000074610000}"/>
    <cellStyle name="Standaard 4 4 3 3 6 2 4" xfId="17578" xr:uid="{00000000-0005-0000-0000-000075610000}"/>
    <cellStyle name="Standaard 4 4 3 3 6 2 5" xfId="29358" xr:uid="{00000000-0005-0000-0000-000076610000}"/>
    <cellStyle name="Standaard 4 4 3 3 6 3" xfId="5538" xr:uid="{00000000-0005-0000-0000-000077610000}"/>
    <cellStyle name="Standaard 4 4 3 3 6 3 2" xfId="29361" xr:uid="{00000000-0005-0000-0000-000078610000}"/>
    <cellStyle name="Standaard 4 4 3 3 6 4" xfId="12909" xr:uid="{00000000-0005-0000-0000-000079610000}"/>
    <cellStyle name="Standaard 4 4 3 3 6 4 2" xfId="29362" xr:uid="{00000000-0005-0000-0000-00007A610000}"/>
    <cellStyle name="Standaard 4 4 3 3 6 5" xfId="17577" xr:uid="{00000000-0005-0000-0000-00007B610000}"/>
    <cellStyle name="Standaard 4 4 3 3 6 6" xfId="29357" xr:uid="{00000000-0005-0000-0000-00007C610000}"/>
    <cellStyle name="Standaard 4 4 3 3 7" xfId="2425" xr:uid="{00000000-0005-0000-0000-00007D610000}"/>
    <cellStyle name="Standaard 4 4 3 3 7 2" xfId="7092" xr:uid="{00000000-0005-0000-0000-00007E610000}"/>
    <cellStyle name="Standaard 4 4 3 3 7 2 2" xfId="29364" xr:uid="{00000000-0005-0000-0000-00007F610000}"/>
    <cellStyle name="Standaard 4 4 3 3 7 3" xfId="12911" xr:uid="{00000000-0005-0000-0000-000080610000}"/>
    <cellStyle name="Standaard 4 4 3 3 7 3 2" xfId="29365" xr:uid="{00000000-0005-0000-0000-000081610000}"/>
    <cellStyle name="Standaard 4 4 3 3 7 4" xfId="17579" xr:uid="{00000000-0005-0000-0000-000082610000}"/>
    <cellStyle name="Standaard 4 4 3 3 7 5" xfId="29363" xr:uid="{00000000-0005-0000-0000-000083610000}"/>
    <cellStyle name="Standaard 4 4 3 3 8" xfId="4768" xr:uid="{00000000-0005-0000-0000-000084610000}"/>
    <cellStyle name="Standaard 4 4 3 3 8 2" xfId="29366" xr:uid="{00000000-0005-0000-0000-000085610000}"/>
    <cellStyle name="Standaard 4 4 3 3 9" xfId="12864" xr:uid="{00000000-0005-0000-0000-000086610000}"/>
    <cellStyle name="Standaard 4 4 3 3 9 2" xfId="29367" xr:uid="{00000000-0005-0000-0000-000087610000}"/>
    <cellStyle name="Standaard 4 4 3 4" xfId="86" xr:uid="{00000000-0005-0000-0000-000088610000}"/>
    <cellStyle name="Standaard 4 4 3 4 10" xfId="17580" xr:uid="{00000000-0005-0000-0000-000089610000}"/>
    <cellStyle name="Standaard 4 4 3 4 11" xfId="29368" xr:uid="{00000000-0005-0000-0000-00008A610000}"/>
    <cellStyle name="Standaard 4 4 3 4 2" xfId="145" xr:uid="{00000000-0005-0000-0000-00008B610000}"/>
    <cellStyle name="Standaard 4 4 3 4 2 10" xfId="29369" xr:uid="{00000000-0005-0000-0000-00008C610000}"/>
    <cellStyle name="Standaard 4 4 3 4 2 2" xfId="339" xr:uid="{00000000-0005-0000-0000-00008D610000}"/>
    <cellStyle name="Standaard 4 4 3 4 2 2 2" xfId="730" xr:uid="{00000000-0005-0000-0000-00008E610000}"/>
    <cellStyle name="Standaard 4 4 3 4 2 2 2 2" xfId="2288" xr:uid="{00000000-0005-0000-0000-00008F610000}"/>
    <cellStyle name="Standaard 4 4 3 4 2 2 2 2 2" xfId="4619" xr:uid="{00000000-0005-0000-0000-000090610000}"/>
    <cellStyle name="Standaard 4 4 3 4 2 2 2 2 2 2" xfId="9286" xr:uid="{00000000-0005-0000-0000-000091610000}"/>
    <cellStyle name="Standaard 4 4 3 4 2 2 2 2 2 2 2" xfId="29374" xr:uid="{00000000-0005-0000-0000-000092610000}"/>
    <cellStyle name="Standaard 4 4 3 4 2 2 2 2 2 3" xfId="12917" xr:uid="{00000000-0005-0000-0000-000093610000}"/>
    <cellStyle name="Standaard 4 4 3 4 2 2 2 2 2 3 2" xfId="29375" xr:uid="{00000000-0005-0000-0000-000094610000}"/>
    <cellStyle name="Standaard 4 4 3 4 2 2 2 2 2 4" xfId="17585" xr:uid="{00000000-0005-0000-0000-000095610000}"/>
    <cellStyle name="Standaard 4 4 3 4 2 2 2 2 2 5" xfId="29373" xr:uid="{00000000-0005-0000-0000-000096610000}"/>
    <cellStyle name="Standaard 4 4 3 4 2 2 2 2 3" xfId="6955" xr:uid="{00000000-0005-0000-0000-000097610000}"/>
    <cellStyle name="Standaard 4 4 3 4 2 2 2 2 3 2" xfId="29376" xr:uid="{00000000-0005-0000-0000-000098610000}"/>
    <cellStyle name="Standaard 4 4 3 4 2 2 2 2 4" xfId="12916" xr:uid="{00000000-0005-0000-0000-000099610000}"/>
    <cellStyle name="Standaard 4 4 3 4 2 2 2 2 4 2" xfId="29377" xr:uid="{00000000-0005-0000-0000-00009A610000}"/>
    <cellStyle name="Standaard 4 4 3 4 2 2 2 2 5" xfId="17584" xr:uid="{00000000-0005-0000-0000-00009B610000}"/>
    <cellStyle name="Standaard 4 4 3 4 2 2 2 2 6" xfId="29372" xr:uid="{00000000-0005-0000-0000-00009C610000}"/>
    <cellStyle name="Standaard 4 4 3 4 2 2 2 3" xfId="1511" xr:uid="{00000000-0005-0000-0000-00009D610000}"/>
    <cellStyle name="Standaard 4 4 3 4 2 2 2 3 2" xfId="3842" xr:uid="{00000000-0005-0000-0000-00009E610000}"/>
    <cellStyle name="Standaard 4 4 3 4 2 2 2 3 2 2" xfId="8509" xr:uid="{00000000-0005-0000-0000-00009F610000}"/>
    <cellStyle name="Standaard 4 4 3 4 2 2 2 3 2 2 2" xfId="29380" xr:uid="{00000000-0005-0000-0000-0000A0610000}"/>
    <cellStyle name="Standaard 4 4 3 4 2 2 2 3 2 3" xfId="12919" xr:uid="{00000000-0005-0000-0000-0000A1610000}"/>
    <cellStyle name="Standaard 4 4 3 4 2 2 2 3 2 3 2" xfId="29381" xr:uid="{00000000-0005-0000-0000-0000A2610000}"/>
    <cellStyle name="Standaard 4 4 3 4 2 2 2 3 2 4" xfId="17587" xr:uid="{00000000-0005-0000-0000-0000A3610000}"/>
    <cellStyle name="Standaard 4 4 3 4 2 2 2 3 2 5" xfId="29379" xr:uid="{00000000-0005-0000-0000-0000A4610000}"/>
    <cellStyle name="Standaard 4 4 3 4 2 2 2 3 3" xfId="6178" xr:uid="{00000000-0005-0000-0000-0000A5610000}"/>
    <cellStyle name="Standaard 4 4 3 4 2 2 2 3 3 2" xfId="29382" xr:uid="{00000000-0005-0000-0000-0000A6610000}"/>
    <cellStyle name="Standaard 4 4 3 4 2 2 2 3 4" xfId="12918" xr:uid="{00000000-0005-0000-0000-0000A7610000}"/>
    <cellStyle name="Standaard 4 4 3 4 2 2 2 3 4 2" xfId="29383" xr:uid="{00000000-0005-0000-0000-0000A8610000}"/>
    <cellStyle name="Standaard 4 4 3 4 2 2 2 3 5" xfId="17586" xr:uid="{00000000-0005-0000-0000-0000A9610000}"/>
    <cellStyle name="Standaard 4 4 3 4 2 2 2 3 6" xfId="29378" xr:uid="{00000000-0005-0000-0000-0000AA610000}"/>
    <cellStyle name="Standaard 4 4 3 4 2 2 2 4" xfId="3065" xr:uid="{00000000-0005-0000-0000-0000AB610000}"/>
    <cellStyle name="Standaard 4 4 3 4 2 2 2 4 2" xfId="7732" xr:uid="{00000000-0005-0000-0000-0000AC610000}"/>
    <cellStyle name="Standaard 4 4 3 4 2 2 2 4 2 2" xfId="29385" xr:uid="{00000000-0005-0000-0000-0000AD610000}"/>
    <cellStyle name="Standaard 4 4 3 4 2 2 2 4 3" xfId="12920" xr:uid="{00000000-0005-0000-0000-0000AE610000}"/>
    <cellStyle name="Standaard 4 4 3 4 2 2 2 4 3 2" xfId="29386" xr:uid="{00000000-0005-0000-0000-0000AF610000}"/>
    <cellStyle name="Standaard 4 4 3 4 2 2 2 4 4" xfId="17588" xr:uid="{00000000-0005-0000-0000-0000B0610000}"/>
    <cellStyle name="Standaard 4 4 3 4 2 2 2 4 5" xfId="29384" xr:uid="{00000000-0005-0000-0000-0000B1610000}"/>
    <cellStyle name="Standaard 4 4 3 4 2 2 2 5" xfId="5401" xr:uid="{00000000-0005-0000-0000-0000B2610000}"/>
    <cellStyle name="Standaard 4 4 3 4 2 2 2 5 2" xfId="29387" xr:uid="{00000000-0005-0000-0000-0000B3610000}"/>
    <cellStyle name="Standaard 4 4 3 4 2 2 2 6" xfId="12915" xr:uid="{00000000-0005-0000-0000-0000B4610000}"/>
    <cellStyle name="Standaard 4 4 3 4 2 2 2 6 2" xfId="29388" xr:uid="{00000000-0005-0000-0000-0000B5610000}"/>
    <cellStyle name="Standaard 4 4 3 4 2 2 2 7" xfId="17583" xr:uid="{00000000-0005-0000-0000-0000B6610000}"/>
    <cellStyle name="Standaard 4 4 3 4 2 2 2 8" xfId="29371" xr:uid="{00000000-0005-0000-0000-0000B7610000}"/>
    <cellStyle name="Standaard 4 4 3 4 2 2 3" xfId="1900" xr:uid="{00000000-0005-0000-0000-0000B8610000}"/>
    <cellStyle name="Standaard 4 4 3 4 2 2 3 2" xfId="4231" xr:uid="{00000000-0005-0000-0000-0000B9610000}"/>
    <cellStyle name="Standaard 4 4 3 4 2 2 3 2 2" xfId="8898" xr:uid="{00000000-0005-0000-0000-0000BA610000}"/>
    <cellStyle name="Standaard 4 4 3 4 2 2 3 2 2 2" xfId="29391" xr:uid="{00000000-0005-0000-0000-0000BB610000}"/>
    <cellStyle name="Standaard 4 4 3 4 2 2 3 2 3" xfId="12922" xr:uid="{00000000-0005-0000-0000-0000BC610000}"/>
    <cellStyle name="Standaard 4 4 3 4 2 2 3 2 3 2" xfId="29392" xr:uid="{00000000-0005-0000-0000-0000BD610000}"/>
    <cellStyle name="Standaard 4 4 3 4 2 2 3 2 4" xfId="17590" xr:uid="{00000000-0005-0000-0000-0000BE610000}"/>
    <cellStyle name="Standaard 4 4 3 4 2 2 3 2 5" xfId="29390" xr:uid="{00000000-0005-0000-0000-0000BF610000}"/>
    <cellStyle name="Standaard 4 4 3 4 2 2 3 3" xfId="6567" xr:uid="{00000000-0005-0000-0000-0000C0610000}"/>
    <cellStyle name="Standaard 4 4 3 4 2 2 3 3 2" xfId="29393" xr:uid="{00000000-0005-0000-0000-0000C1610000}"/>
    <cellStyle name="Standaard 4 4 3 4 2 2 3 4" xfId="12921" xr:uid="{00000000-0005-0000-0000-0000C2610000}"/>
    <cellStyle name="Standaard 4 4 3 4 2 2 3 4 2" xfId="29394" xr:uid="{00000000-0005-0000-0000-0000C3610000}"/>
    <cellStyle name="Standaard 4 4 3 4 2 2 3 5" xfId="17589" xr:uid="{00000000-0005-0000-0000-0000C4610000}"/>
    <cellStyle name="Standaard 4 4 3 4 2 2 3 6" xfId="29389" xr:uid="{00000000-0005-0000-0000-0000C5610000}"/>
    <cellStyle name="Standaard 4 4 3 4 2 2 4" xfId="1123" xr:uid="{00000000-0005-0000-0000-0000C6610000}"/>
    <cellStyle name="Standaard 4 4 3 4 2 2 4 2" xfId="3454" xr:uid="{00000000-0005-0000-0000-0000C7610000}"/>
    <cellStyle name="Standaard 4 4 3 4 2 2 4 2 2" xfId="8121" xr:uid="{00000000-0005-0000-0000-0000C8610000}"/>
    <cellStyle name="Standaard 4 4 3 4 2 2 4 2 2 2" xfId="29397" xr:uid="{00000000-0005-0000-0000-0000C9610000}"/>
    <cellStyle name="Standaard 4 4 3 4 2 2 4 2 3" xfId="12924" xr:uid="{00000000-0005-0000-0000-0000CA610000}"/>
    <cellStyle name="Standaard 4 4 3 4 2 2 4 2 3 2" xfId="29398" xr:uid="{00000000-0005-0000-0000-0000CB610000}"/>
    <cellStyle name="Standaard 4 4 3 4 2 2 4 2 4" xfId="17592" xr:uid="{00000000-0005-0000-0000-0000CC610000}"/>
    <cellStyle name="Standaard 4 4 3 4 2 2 4 2 5" xfId="29396" xr:uid="{00000000-0005-0000-0000-0000CD610000}"/>
    <cellStyle name="Standaard 4 4 3 4 2 2 4 3" xfId="5790" xr:uid="{00000000-0005-0000-0000-0000CE610000}"/>
    <cellStyle name="Standaard 4 4 3 4 2 2 4 3 2" xfId="29399" xr:uid="{00000000-0005-0000-0000-0000CF610000}"/>
    <cellStyle name="Standaard 4 4 3 4 2 2 4 4" xfId="12923" xr:uid="{00000000-0005-0000-0000-0000D0610000}"/>
    <cellStyle name="Standaard 4 4 3 4 2 2 4 4 2" xfId="29400" xr:uid="{00000000-0005-0000-0000-0000D1610000}"/>
    <cellStyle name="Standaard 4 4 3 4 2 2 4 5" xfId="17591" xr:uid="{00000000-0005-0000-0000-0000D2610000}"/>
    <cellStyle name="Standaard 4 4 3 4 2 2 4 6" xfId="29395" xr:uid="{00000000-0005-0000-0000-0000D3610000}"/>
    <cellStyle name="Standaard 4 4 3 4 2 2 5" xfId="2677" xr:uid="{00000000-0005-0000-0000-0000D4610000}"/>
    <cellStyle name="Standaard 4 4 3 4 2 2 5 2" xfId="7344" xr:uid="{00000000-0005-0000-0000-0000D5610000}"/>
    <cellStyle name="Standaard 4 4 3 4 2 2 5 2 2" xfId="29402" xr:uid="{00000000-0005-0000-0000-0000D6610000}"/>
    <cellStyle name="Standaard 4 4 3 4 2 2 5 3" xfId="12925" xr:uid="{00000000-0005-0000-0000-0000D7610000}"/>
    <cellStyle name="Standaard 4 4 3 4 2 2 5 3 2" xfId="29403" xr:uid="{00000000-0005-0000-0000-0000D8610000}"/>
    <cellStyle name="Standaard 4 4 3 4 2 2 5 4" xfId="17593" xr:uid="{00000000-0005-0000-0000-0000D9610000}"/>
    <cellStyle name="Standaard 4 4 3 4 2 2 5 5" xfId="29401" xr:uid="{00000000-0005-0000-0000-0000DA610000}"/>
    <cellStyle name="Standaard 4 4 3 4 2 2 6" xfId="5013" xr:uid="{00000000-0005-0000-0000-0000DB610000}"/>
    <cellStyle name="Standaard 4 4 3 4 2 2 6 2" xfId="29404" xr:uid="{00000000-0005-0000-0000-0000DC610000}"/>
    <cellStyle name="Standaard 4 4 3 4 2 2 7" xfId="12914" xr:uid="{00000000-0005-0000-0000-0000DD610000}"/>
    <cellStyle name="Standaard 4 4 3 4 2 2 7 2" xfId="29405" xr:uid="{00000000-0005-0000-0000-0000DE610000}"/>
    <cellStyle name="Standaard 4 4 3 4 2 2 8" xfId="17582" xr:uid="{00000000-0005-0000-0000-0000DF610000}"/>
    <cellStyle name="Standaard 4 4 3 4 2 2 9" xfId="29370" xr:uid="{00000000-0005-0000-0000-0000E0610000}"/>
    <cellStyle name="Standaard 4 4 3 4 2 3" xfId="536" xr:uid="{00000000-0005-0000-0000-0000E1610000}"/>
    <cellStyle name="Standaard 4 4 3 4 2 3 2" xfId="2094" xr:uid="{00000000-0005-0000-0000-0000E2610000}"/>
    <cellStyle name="Standaard 4 4 3 4 2 3 2 2" xfId="4425" xr:uid="{00000000-0005-0000-0000-0000E3610000}"/>
    <cellStyle name="Standaard 4 4 3 4 2 3 2 2 2" xfId="9092" xr:uid="{00000000-0005-0000-0000-0000E4610000}"/>
    <cellStyle name="Standaard 4 4 3 4 2 3 2 2 2 2" xfId="29409" xr:uid="{00000000-0005-0000-0000-0000E5610000}"/>
    <cellStyle name="Standaard 4 4 3 4 2 3 2 2 3" xfId="12928" xr:uid="{00000000-0005-0000-0000-0000E6610000}"/>
    <cellStyle name="Standaard 4 4 3 4 2 3 2 2 3 2" xfId="29410" xr:uid="{00000000-0005-0000-0000-0000E7610000}"/>
    <cellStyle name="Standaard 4 4 3 4 2 3 2 2 4" xfId="17596" xr:uid="{00000000-0005-0000-0000-0000E8610000}"/>
    <cellStyle name="Standaard 4 4 3 4 2 3 2 2 5" xfId="29408" xr:uid="{00000000-0005-0000-0000-0000E9610000}"/>
    <cellStyle name="Standaard 4 4 3 4 2 3 2 3" xfId="6761" xr:uid="{00000000-0005-0000-0000-0000EA610000}"/>
    <cellStyle name="Standaard 4 4 3 4 2 3 2 3 2" xfId="29411" xr:uid="{00000000-0005-0000-0000-0000EB610000}"/>
    <cellStyle name="Standaard 4 4 3 4 2 3 2 4" xfId="12927" xr:uid="{00000000-0005-0000-0000-0000EC610000}"/>
    <cellStyle name="Standaard 4 4 3 4 2 3 2 4 2" xfId="29412" xr:uid="{00000000-0005-0000-0000-0000ED610000}"/>
    <cellStyle name="Standaard 4 4 3 4 2 3 2 5" xfId="17595" xr:uid="{00000000-0005-0000-0000-0000EE610000}"/>
    <cellStyle name="Standaard 4 4 3 4 2 3 2 6" xfId="29407" xr:uid="{00000000-0005-0000-0000-0000EF610000}"/>
    <cellStyle name="Standaard 4 4 3 4 2 3 3" xfId="1317" xr:uid="{00000000-0005-0000-0000-0000F0610000}"/>
    <cellStyle name="Standaard 4 4 3 4 2 3 3 2" xfId="3648" xr:uid="{00000000-0005-0000-0000-0000F1610000}"/>
    <cellStyle name="Standaard 4 4 3 4 2 3 3 2 2" xfId="8315" xr:uid="{00000000-0005-0000-0000-0000F2610000}"/>
    <cellStyle name="Standaard 4 4 3 4 2 3 3 2 2 2" xfId="29415" xr:uid="{00000000-0005-0000-0000-0000F3610000}"/>
    <cellStyle name="Standaard 4 4 3 4 2 3 3 2 3" xfId="12930" xr:uid="{00000000-0005-0000-0000-0000F4610000}"/>
    <cellStyle name="Standaard 4 4 3 4 2 3 3 2 3 2" xfId="29416" xr:uid="{00000000-0005-0000-0000-0000F5610000}"/>
    <cellStyle name="Standaard 4 4 3 4 2 3 3 2 4" xfId="17598" xr:uid="{00000000-0005-0000-0000-0000F6610000}"/>
    <cellStyle name="Standaard 4 4 3 4 2 3 3 2 5" xfId="29414" xr:uid="{00000000-0005-0000-0000-0000F7610000}"/>
    <cellStyle name="Standaard 4 4 3 4 2 3 3 3" xfId="5984" xr:uid="{00000000-0005-0000-0000-0000F8610000}"/>
    <cellStyle name="Standaard 4 4 3 4 2 3 3 3 2" xfId="29417" xr:uid="{00000000-0005-0000-0000-0000F9610000}"/>
    <cellStyle name="Standaard 4 4 3 4 2 3 3 4" xfId="12929" xr:uid="{00000000-0005-0000-0000-0000FA610000}"/>
    <cellStyle name="Standaard 4 4 3 4 2 3 3 4 2" xfId="29418" xr:uid="{00000000-0005-0000-0000-0000FB610000}"/>
    <cellStyle name="Standaard 4 4 3 4 2 3 3 5" xfId="17597" xr:uid="{00000000-0005-0000-0000-0000FC610000}"/>
    <cellStyle name="Standaard 4 4 3 4 2 3 3 6" xfId="29413" xr:uid="{00000000-0005-0000-0000-0000FD610000}"/>
    <cellStyle name="Standaard 4 4 3 4 2 3 4" xfId="2871" xr:uid="{00000000-0005-0000-0000-0000FE610000}"/>
    <cellStyle name="Standaard 4 4 3 4 2 3 4 2" xfId="7538" xr:uid="{00000000-0005-0000-0000-0000FF610000}"/>
    <cellStyle name="Standaard 4 4 3 4 2 3 4 2 2" xfId="29420" xr:uid="{00000000-0005-0000-0000-000000620000}"/>
    <cellStyle name="Standaard 4 4 3 4 2 3 4 3" xfId="12931" xr:uid="{00000000-0005-0000-0000-000001620000}"/>
    <cellStyle name="Standaard 4 4 3 4 2 3 4 3 2" xfId="29421" xr:uid="{00000000-0005-0000-0000-000002620000}"/>
    <cellStyle name="Standaard 4 4 3 4 2 3 4 4" xfId="17599" xr:uid="{00000000-0005-0000-0000-000003620000}"/>
    <cellStyle name="Standaard 4 4 3 4 2 3 4 5" xfId="29419" xr:uid="{00000000-0005-0000-0000-000004620000}"/>
    <cellStyle name="Standaard 4 4 3 4 2 3 5" xfId="5207" xr:uid="{00000000-0005-0000-0000-000005620000}"/>
    <cellStyle name="Standaard 4 4 3 4 2 3 5 2" xfId="29422" xr:uid="{00000000-0005-0000-0000-000006620000}"/>
    <cellStyle name="Standaard 4 4 3 4 2 3 6" xfId="12926" xr:uid="{00000000-0005-0000-0000-000007620000}"/>
    <cellStyle name="Standaard 4 4 3 4 2 3 6 2" xfId="29423" xr:uid="{00000000-0005-0000-0000-000008620000}"/>
    <cellStyle name="Standaard 4 4 3 4 2 3 7" xfId="17594" xr:uid="{00000000-0005-0000-0000-000009620000}"/>
    <cellStyle name="Standaard 4 4 3 4 2 3 8" xfId="29406" xr:uid="{00000000-0005-0000-0000-00000A620000}"/>
    <cellStyle name="Standaard 4 4 3 4 2 4" xfId="1706" xr:uid="{00000000-0005-0000-0000-00000B620000}"/>
    <cellStyle name="Standaard 4 4 3 4 2 4 2" xfId="4037" xr:uid="{00000000-0005-0000-0000-00000C620000}"/>
    <cellStyle name="Standaard 4 4 3 4 2 4 2 2" xfId="8704" xr:uid="{00000000-0005-0000-0000-00000D620000}"/>
    <cellStyle name="Standaard 4 4 3 4 2 4 2 2 2" xfId="29426" xr:uid="{00000000-0005-0000-0000-00000E620000}"/>
    <cellStyle name="Standaard 4 4 3 4 2 4 2 3" xfId="12933" xr:uid="{00000000-0005-0000-0000-00000F620000}"/>
    <cellStyle name="Standaard 4 4 3 4 2 4 2 3 2" xfId="29427" xr:uid="{00000000-0005-0000-0000-000010620000}"/>
    <cellStyle name="Standaard 4 4 3 4 2 4 2 4" xfId="17601" xr:uid="{00000000-0005-0000-0000-000011620000}"/>
    <cellStyle name="Standaard 4 4 3 4 2 4 2 5" xfId="29425" xr:uid="{00000000-0005-0000-0000-000012620000}"/>
    <cellStyle name="Standaard 4 4 3 4 2 4 3" xfId="6373" xr:uid="{00000000-0005-0000-0000-000013620000}"/>
    <cellStyle name="Standaard 4 4 3 4 2 4 3 2" xfId="29428" xr:uid="{00000000-0005-0000-0000-000014620000}"/>
    <cellStyle name="Standaard 4 4 3 4 2 4 4" xfId="12932" xr:uid="{00000000-0005-0000-0000-000015620000}"/>
    <cellStyle name="Standaard 4 4 3 4 2 4 4 2" xfId="29429" xr:uid="{00000000-0005-0000-0000-000016620000}"/>
    <cellStyle name="Standaard 4 4 3 4 2 4 5" xfId="17600" xr:uid="{00000000-0005-0000-0000-000017620000}"/>
    <cellStyle name="Standaard 4 4 3 4 2 4 6" xfId="29424" xr:uid="{00000000-0005-0000-0000-000018620000}"/>
    <cellStyle name="Standaard 4 4 3 4 2 5" xfId="929" xr:uid="{00000000-0005-0000-0000-000019620000}"/>
    <cellStyle name="Standaard 4 4 3 4 2 5 2" xfId="3260" xr:uid="{00000000-0005-0000-0000-00001A620000}"/>
    <cellStyle name="Standaard 4 4 3 4 2 5 2 2" xfId="7927" xr:uid="{00000000-0005-0000-0000-00001B620000}"/>
    <cellStyle name="Standaard 4 4 3 4 2 5 2 2 2" xfId="29432" xr:uid="{00000000-0005-0000-0000-00001C620000}"/>
    <cellStyle name="Standaard 4 4 3 4 2 5 2 3" xfId="12935" xr:uid="{00000000-0005-0000-0000-00001D620000}"/>
    <cellStyle name="Standaard 4 4 3 4 2 5 2 3 2" xfId="29433" xr:uid="{00000000-0005-0000-0000-00001E620000}"/>
    <cellStyle name="Standaard 4 4 3 4 2 5 2 4" xfId="17603" xr:uid="{00000000-0005-0000-0000-00001F620000}"/>
    <cellStyle name="Standaard 4 4 3 4 2 5 2 5" xfId="29431" xr:uid="{00000000-0005-0000-0000-000020620000}"/>
    <cellStyle name="Standaard 4 4 3 4 2 5 3" xfId="5596" xr:uid="{00000000-0005-0000-0000-000021620000}"/>
    <cellStyle name="Standaard 4 4 3 4 2 5 3 2" xfId="29434" xr:uid="{00000000-0005-0000-0000-000022620000}"/>
    <cellStyle name="Standaard 4 4 3 4 2 5 4" xfId="12934" xr:uid="{00000000-0005-0000-0000-000023620000}"/>
    <cellStyle name="Standaard 4 4 3 4 2 5 4 2" xfId="29435" xr:uid="{00000000-0005-0000-0000-000024620000}"/>
    <cellStyle name="Standaard 4 4 3 4 2 5 5" xfId="17602" xr:uid="{00000000-0005-0000-0000-000025620000}"/>
    <cellStyle name="Standaard 4 4 3 4 2 5 6" xfId="29430" xr:uid="{00000000-0005-0000-0000-000026620000}"/>
    <cellStyle name="Standaard 4 4 3 4 2 6" xfId="2483" xr:uid="{00000000-0005-0000-0000-000027620000}"/>
    <cellStyle name="Standaard 4 4 3 4 2 6 2" xfId="7150" xr:uid="{00000000-0005-0000-0000-000028620000}"/>
    <cellStyle name="Standaard 4 4 3 4 2 6 2 2" xfId="29437" xr:uid="{00000000-0005-0000-0000-000029620000}"/>
    <cellStyle name="Standaard 4 4 3 4 2 6 3" xfId="12936" xr:uid="{00000000-0005-0000-0000-00002A620000}"/>
    <cellStyle name="Standaard 4 4 3 4 2 6 3 2" xfId="29438" xr:uid="{00000000-0005-0000-0000-00002B620000}"/>
    <cellStyle name="Standaard 4 4 3 4 2 6 4" xfId="17604" xr:uid="{00000000-0005-0000-0000-00002C620000}"/>
    <cellStyle name="Standaard 4 4 3 4 2 6 5" xfId="29436" xr:uid="{00000000-0005-0000-0000-00002D620000}"/>
    <cellStyle name="Standaard 4 4 3 4 2 7" xfId="4819" xr:uid="{00000000-0005-0000-0000-00002E620000}"/>
    <cellStyle name="Standaard 4 4 3 4 2 7 2" xfId="29439" xr:uid="{00000000-0005-0000-0000-00002F620000}"/>
    <cellStyle name="Standaard 4 4 3 4 2 8" xfId="12913" xr:uid="{00000000-0005-0000-0000-000030620000}"/>
    <cellStyle name="Standaard 4 4 3 4 2 8 2" xfId="29440" xr:uid="{00000000-0005-0000-0000-000031620000}"/>
    <cellStyle name="Standaard 4 4 3 4 2 9" xfId="17581" xr:uid="{00000000-0005-0000-0000-000032620000}"/>
    <cellStyle name="Standaard 4 4 3 4 3" xfId="282" xr:uid="{00000000-0005-0000-0000-000033620000}"/>
    <cellStyle name="Standaard 4 4 3 4 3 2" xfId="673" xr:uid="{00000000-0005-0000-0000-000034620000}"/>
    <cellStyle name="Standaard 4 4 3 4 3 2 2" xfId="2231" xr:uid="{00000000-0005-0000-0000-000035620000}"/>
    <cellStyle name="Standaard 4 4 3 4 3 2 2 2" xfId="4562" xr:uid="{00000000-0005-0000-0000-000036620000}"/>
    <cellStyle name="Standaard 4 4 3 4 3 2 2 2 2" xfId="9229" xr:uid="{00000000-0005-0000-0000-000037620000}"/>
    <cellStyle name="Standaard 4 4 3 4 3 2 2 2 2 2" xfId="29445" xr:uid="{00000000-0005-0000-0000-000038620000}"/>
    <cellStyle name="Standaard 4 4 3 4 3 2 2 2 3" xfId="12940" xr:uid="{00000000-0005-0000-0000-000039620000}"/>
    <cellStyle name="Standaard 4 4 3 4 3 2 2 2 3 2" xfId="29446" xr:uid="{00000000-0005-0000-0000-00003A620000}"/>
    <cellStyle name="Standaard 4 4 3 4 3 2 2 2 4" xfId="17608" xr:uid="{00000000-0005-0000-0000-00003B620000}"/>
    <cellStyle name="Standaard 4 4 3 4 3 2 2 2 5" xfId="29444" xr:uid="{00000000-0005-0000-0000-00003C620000}"/>
    <cellStyle name="Standaard 4 4 3 4 3 2 2 3" xfId="6898" xr:uid="{00000000-0005-0000-0000-00003D620000}"/>
    <cellStyle name="Standaard 4 4 3 4 3 2 2 3 2" xfId="29447" xr:uid="{00000000-0005-0000-0000-00003E620000}"/>
    <cellStyle name="Standaard 4 4 3 4 3 2 2 4" xfId="12939" xr:uid="{00000000-0005-0000-0000-00003F620000}"/>
    <cellStyle name="Standaard 4 4 3 4 3 2 2 4 2" xfId="29448" xr:uid="{00000000-0005-0000-0000-000040620000}"/>
    <cellStyle name="Standaard 4 4 3 4 3 2 2 5" xfId="17607" xr:uid="{00000000-0005-0000-0000-000041620000}"/>
    <cellStyle name="Standaard 4 4 3 4 3 2 2 6" xfId="29443" xr:uid="{00000000-0005-0000-0000-000042620000}"/>
    <cellStyle name="Standaard 4 4 3 4 3 2 3" xfId="1454" xr:uid="{00000000-0005-0000-0000-000043620000}"/>
    <cellStyle name="Standaard 4 4 3 4 3 2 3 2" xfId="3785" xr:uid="{00000000-0005-0000-0000-000044620000}"/>
    <cellStyle name="Standaard 4 4 3 4 3 2 3 2 2" xfId="8452" xr:uid="{00000000-0005-0000-0000-000045620000}"/>
    <cellStyle name="Standaard 4 4 3 4 3 2 3 2 2 2" xfId="29451" xr:uid="{00000000-0005-0000-0000-000046620000}"/>
    <cellStyle name="Standaard 4 4 3 4 3 2 3 2 3" xfId="12942" xr:uid="{00000000-0005-0000-0000-000047620000}"/>
    <cellStyle name="Standaard 4 4 3 4 3 2 3 2 3 2" xfId="29452" xr:uid="{00000000-0005-0000-0000-000048620000}"/>
    <cellStyle name="Standaard 4 4 3 4 3 2 3 2 4" xfId="17610" xr:uid="{00000000-0005-0000-0000-000049620000}"/>
    <cellStyle name="Standaard 4 4 3 4 3 2 3 2 5" xfId="29450" xr:uid="{00000000-0005-0000-0000-00004A620000}"/>
    <cellStyle name="Standaard 4 4 3 4 3 2 3 3" xfId="6121" xr:uid="{00000000-0005-0000-0000-00004B620000}"/>
    <cellStyle name="Standaard 4 4 3 4 3 2 3 3 2" xfId="29453" xr:uid="{00000000-0005-0000-0000-00004C620000}"/>
    <cellStyle name="Standaard 4 4 3 4 3 2 3 4" xfId="12941" xr:uid="{00000000-0005-0000-0000-00004D620000}"/>
    <cellStyle name="Standaard 4 4 3 4 3 2 3 4 2" xfId="29454" xr:uid="{00000000-0005-0000-0000-00004E620000}"/>
    <cellStyle name="Standaard 4 4 3 4 3 2 3 5" xfId="17609" xr:uid="{00000000-0005-0000-0000-00004F620000}"/>
    <cellStyle name="Standaard 4 4 3 4 3 2 3 6" xfId="29449" xr:uid="{00000000-0005-0000-0000-000050620000}"/>
    <cellStyle name="Standaard 4 4 3 4 3 2 4" xfId="3008" xr:uid="{00000000-0005-0000-0000-000051620000}"/>
    <cellStyle name="Standaard 4 4 3 4 3 2 4 2" xfId="7675" xr:uid="{00000000-0005-0000-0000-000052620000}"/>
    <cellStyle name="Standaard 4 4 3 4 3 2 4 2 2" xfId="29456" xr:uid="{00000000-0005-0000-0000-000053620000}"/>
    <cellStyle name="Standaard 4 4 3 4 3 2 4 3" xfId="12943" xr:uid="{00000000-0005-0000-0000-000054620000}"/>
    <cellStyle name="Standaard 4 4 3 4 3 2 4 3 2" xfId="29457" xr:uid="{00000000-0005-0000-0000-000055620000}"/>
    <cellStyle name="Standaard 4 4 3 4 3 2 4 4" xfId="17611" xr:uid="{00000000-0005-0000-0000-000056620000}"/>
    <cellStyle name="Standaard 4 4 3 4 3 2 4 5" xfId="29455" xr:uid="{00000000-0005-0000-0000-000057620000}"/>
    <cellStyle name="Standaard 4 4 3 4 3 2 5" xfId="5344" xr:uid="{00000000-0005-0000-0000-000058620000}"/>
    <cellStyle name="Standaard 4 4 3 4 3 2 5 2" xfId="29458" xr:uid="{00000000-0005-0000-0000-000059620000}"/>
    <cellStyle name="Standaard 4 4 3 4 3 2 6" xfId="12938" xr:uid="{00000000-0005-0000-0000-00005A620000}"/>
    <cellStyle name="Standaard 4 4 3 4 3 2 6 2" xfId="29459" xr:uid="{00000000-0005-0000-0000-00005B620000}"/>
    <cellStyle name="Standaard 4 4 3 4 3 2 7" xfId="17606" xr:uid="{00000000-0005-0000-0000-00005C620000}"/>
    <cellStyle name="Standaard 4 4 3 4 3 2 8" xfId="29442" xr:uid="{00000000-0005-0000-0000-00005D620000}"/>
    <cellStyle name="Standaard 4 4 3 4 3 3" xfId="1843" xr:uid="{00000000-0005-0000-0000-00005E620000}"/>
    <cellStyle name="Standaard 4 4 3 4 3 3 2" xfId="4174" xr:uid="{00000000-0005-0000-0000-00005F620000}"/>
    <cellStyle name="Standaard 4 4 3 4 3 3 2 2" xfId="8841" xr:uid="{00000000-0005-0000-0000-000060620000}"/>
    <cellStyle name="Standaard 4 4 3 4 3 3 2 2 2" xfId="29462" xr:uid="{00000000-0005-0000-0000-000061620000}"/>
    <cellStyle name="Standaard 4 4 3 4 3 3 2 3" xfId="12945" xr:uid="{00000000-0005-0000-0000-000062620000}"/>
    <cellStyle name="Standaard 4 4 3 4 3 3 2 3 2" xfId="29463" xr:uid="{00000000-0005-0000-0000-000063620000}"/>
    <cellStyle name="Standaard 4 4 3 4 3 3 2 4" xfId="17613" xr:uid="{00000000-0005-0000-0000-000064620000}"/>
    <cellStyle name="Standaard 4 4 3 4 3 3 2 5" xfId="29461" xr:uid="{00000000-0005-0000-0000-000065620000}"/>
    <cellStyle name="Standaard 4 4 3 4 3 3 3" xfId="6510" xr:uid="{00000000-0005-0000-0000-000066620000}"/>
    <cellStyle name="Standaard 4 4 3 4 3 3 3 2" xfId="29464" xr:uid="{00000000-0005-0000-0000-000067620000}"/>
    <cellStyle name="Standaard 4 4 3 4 3 3 4" xfId="12944" xr:uid="{00000000-0005-0000-0000-000068620000}"/>
    <cellStyle name="Standaard 4 4 3 4 3 3 4 2" xfId="29465" xr:uid="{00000000-0005-0000-0000-000069620000}"/>
    <cellStyle name="Standaard 4 4 3 4 3 3 5" xfId="17612" xr:uid="{00000000-0005-0000-0000-00006A620000}"/>
    <cellStyle name="Standaard 4 4 3 4 3 3 6" xfId="29460" xr:uid="{00000000-0005-0000-0000-00006B620000}"/>
    <cellStyle name="Standaard 4 4 3 4 3 4" xfId="1066" xr:uid="{00000000-0005-0000-0000-00006C620000}"/>
    <cellStyle name="Standaard 4 4 3 4 3 4 2" xfId="3397" xr:uid="{00000000-0005-0000-0000-00006D620000}"/>
    <cellStyle name="Standaard 4 4 3 4 3 4 2 2" xfId="8064" xr:uid="{00000000-0005-0000-0000-00006E620000}"/>
    <cellStyle name="Standaard 4 4 3 4 3 4 2 2 2" xfId="29468" xr:uid="{00000000-0005-0000-0000-00006F620000}"/>
    <cellStyle name="Standaard 4 4 3 4 3 4 2 3" xfId="12947" xr:uid="{00000000-0005-0000-0000-000070620000}"/>
    <cellStyle name="Standaard 4 4 3 4 3 4 2 3 2" xfId="29469" xr:uid="{00000000-0005-0000-0000-000071620000}"/>
    <cellStyle name="Standaard 4 4 3 4 3 4 2 4" xfId="17615" xr:uid="{00000000-0005-0000-0000-000072620000}"/>
    <cellStyle name="Standaard 4 4 3 4 3 4 2 5" xfId="29467" xr:uid="{00000000-0005-0000-0000-000073620000}"/>
    <cellStyle name="Standaard 4 4 3 4 3 4 3" xfId="5733" xr:uid="{00000000-0005-0000-0000-000074620000}"/>
    <cellStyle name="Standaard 4 4 3 4 3 4 3 2" xfId="29470" xr:uid="{00000000-0005-0000-0000-000075620000}"/>
    <cellStyle name="Standaard 4 4 3 4 3 4 4" xfId="12946" xr:uid="{00000000-0005-0000-0000-000076620000}"/>
    <cellStyle name="Standaard 4 4 3 4 3 4 4 2" xfId="29471" xr:uid="{00000000-0005-0000-0000-000077620000}"/>
    <cellStyle name="Standaard 4 4 3 4 3 4 5" xfId="17614" xr:uid="{00000000-0005-0000-0000-000078620000}"/>
    <cellStyle name="Standaard 4 4 3 4 3 4 6" xfId="29466" xr:uid="{00000000-0005-0000-0000-000079620000}"/>
    <cellStyle name="Standaard 4 4 3 4 3 5" xfId="2620" xr:uid="{00000000-0005-0000-0000-00007A620000}"/>
    <cellStyle name="Standaard 4 4 3 4 3 5 2" xfId="7287" xr:uid="{00000000-0005-0000-0000-00007B620000}"/>
    <cellStyle name="Standaard 4 4 3 4 3 5 2 2" xfId="29473" xr:uid="{00000000-0005-0000-0000-00007C620000}"/>
    <cellStyle name="Standaard 4 4 3 4 3 5 3" xfId="12948" xr:uid="{00000000-0005-0000-0000-00007D620000}"/>
    <cellStyle name="Standaard 4 4 3 4 3 5 3 2" xfId="29474" xr:uid="{00000000-0005-0000-0000-00007E620000}"/>
    <cellStyle name="Standaard 4 4 3 4 3 5 4" xfId="17616" xr:uid="{00000000-0005-0000-0000-00007F620000}"/>
    <cellStyle name="Standaard 4 4 3 4 3 5 5" xfId="29472" xr:uid="{00000000-0005-0000-0000-000080620000}"/>
    <cellStyle name="Standaard 4 4 3 4 3 6" xfId="4956" xr:uid="{00000000-0005-0000-0000-000081620000}"/>
    <cellStyle name="Standaard 4 4 3 4 3 6 2" xfId="29475" xr:uid="{00000000-0005-0000-0000-000082620000}"/>
    <cellStyle name="Standaard 4 4 3 4 3 7" xfId="12937" xr:uid="{00000000-0005-0000-0000-000083620000}"/>
    <cellStyle name="Standaard 4 4 3 4 3 7 2" xfId="29476" xr:uid="{00000000-0005-0000-0000-000084620000}"/>
    <cellStyle name="Standaard 4 4 3 4 3 8" xfId="17605" xr:uid="{00000000-0005-0000-0000-000085620000}"/>
    <cellStyle name="Standaard 4 4 3 4 3 9" xfId="29441" xr:uid="{00000000-0005-0000-0000-000086620000}"/>
    <cellStyle name="Standaard 4 4 3 4 4" xfId="479" xr:uid="{00000000-0005-0000-0000-000087620000}"/>
    <cellStyle name="Standaard 4 4 3 4 4 2" xfId="2037" xr:uid="{00000000-0005-0000-0000-000088620000}"/>
    <cellStyle name="Standaard 4 4 3 4 4 2 2" xfId="4368" xr:uid="{00000000-0005-0000-0000-000089620000}"/>
    <cellStyle name="Standaard 4 4 3 4 4 2 2 2" xfId="9035" xr:uid="{00000000-0005-0000-0000-00008A620000}"/>
    <cellStyle name="Standaard 4 4 3 4 4 2 2 2 2" xfId="29480" xr:uid="{00000000-0005-0000-0000-00008B620000}"/>
    <cellStyle name="Standaard 4 4 3 4 4 2 2 3" xfId="12951" xr:uid="{00000000-0005-0000-0000-00008C620000}"/>
    <cellStyle name="Standaard 4 4 3 4 4 2 2 3 2" xfId="29481" xr:uid="{00000000-0005-0000-0000-00008D620000}"/>
    <cellStyle name="Standaard 4 4 3 4 4 2 2 4" xfId="17619" xr:uid="{00000000-0005-0000-0000-00008E620000}"/>
    <cellStyle name="Standaard 4 4 3 4 4 2 2 5" xfId="29479" xr:uid="{00000000-0005-0000-0000-00008F620000}"/>
    <cellStyle name="Standaard 4 4 3 4 4 2 3" xfId="6704" xr:uid="{00000000-0005-0000-0000-000090620000}"/>
    <cellStyle name="Standaard 4 4 3 4 4 2 3 2" xfId="29482" xr:uid="{00000000-0005-0000-0000-000091620000}"/>
    <cellStyle name="Standaard 4 4 3 4 4 2 4" xfId="12950" xr:uid="{00000000-0005-0000-0000-000092620000}"/>
    <cellStyle name="Standaard 4 4 3 4 4 2 4 2" xfId="29483" xr:uid="{00000000-0005-0000-0000-000093620000}"/>
    <cellStyle name="Standaard 4 4 3 4 4 2 5" xfId="17618" xr:uid="{00000000-0005-0000-0000-000094620000}"/>
    <cellStyle name="Standaard 4 4 3 4 4 2 6" xfId="29478" xr:uid="{00000000-0005-0000-0000-000095620000}"/>
    <cellStyle name="Standaard 4 4 3 4 4 3" xfId="1260" xr:uid="{00000000-0005-0000-0000-000096620000}"/>
    <cellStyle name="Standaard 4 4 3 4 4 3 2" xfId="3591" xr:uid="{00000000-0005-0000-0000-000097620000}"/>
    <cellStyle name="Standaard 4 4 3 4 4 3 2 2" xfId="8258" xr:uid="{00000000-0005-0000-0000-000098620000}"/>
    <cellStyle name="Standaard 4 4 3 4 4 3 2 2 2" xfId="29486" xr:uid="{00000000-0005-0000-0000-000099620000}"/>
    <cellStyle name="Standaard 4 4 3 4 4 3 2 3" xfId="12953" xr:uid="{00000000-0005-0000-0000-00009A620000}"/>
    <cellStyle name="Standaard 4 4 3 4 4 3 2 3 2" xfId="29487" xr:uid="{00000000-0005-0000-0000-00009B620000}"/>
    <cellStyle name="Standaard 4 4 3 4 4 3 2 4" xfId="17621" xr:uid="{00000000-0005-0000-0000-00009C620000}"/>
    <cellStyle name="Standaard 4 4 3 4 4 3 2 5" xfId="29485" xr:uid="{00000000-0005-0000-0000-00009D620000}"/>
    <cellStyle name="Standaard 4 4 3 4 4 3 3" xfId="5927" xr:uid="{00000000-0005-0000-0000-00009E620000}"/>
    <cellStyle name="Standaard 4 4 3 4 4 3 3 2" xfId="29488" xr:uid="{00000000-0005-0000-0000-00009F620000}"/>
    <cellStyle name="Standaard 4 4 3 4 4 3 4" xfId="12952" xr:uid="{00000000-0005-0000-0000-0000A0620000}"/>
    <cellStyle name="Standaard 4 4 3 4 4 3 4 2" xfId="29489" xr:uid="{00000000-0005-0000-0000-0000A1620000}"/>
    <cellStyle name="Standaard 4 4 3 4 4 3 5" xfId="17620" xr:uid="{00000000-0005-0000-0000-0000A2620000}"/>
    <cellStyle name="Standaard 4 4 3 4 4 3 6" xfId="29484" xr:uid="{00000000-0005-0000-0000-0000A3620000}"/>
    <cellStyle name="Standaard 4 4 3 4 4 4" xfId="2814" xr:uid="{00000000-0005-0000-0000-0000A4620000}"/>
    <cellStyle name="Standaard 4 4 3 4 4 4 2" xfId="7481" xr:uid="{00000000-0005-0000-0000-0000A5620000}"/>
    <cellStyle name="Standaard 4 4 3 4 4 4 2 2" xfId="29491" xr:uid="{00000000-0005-0000-0000-0000A6620000}"/>
    <cellStyle name="Standaard 4 4 3 4 4 4 3" xfId="12954" xr:uid="{00000000-0005-0000-0000-0000A7620000}"/>
    <cellStyle name="Standaard 4 4 3 4 4 4 3 2" xfId="29492" xr:uid="{00000000-0005-0000-0000-0000A8620000}"/>
    <cellStyle name="Standaard 4 4 3 4 4 4 4" xfId="17622" xr:uid="{00000000-0005-0000-0000-0000A9620000}"/>
    <cellStyle name="Standaard 4 4 3 4 4 4 5" xfId="29490" xr:uid="{00000000-0005-0000-0000-0000AA620000}"/>
    <cellStyle name="Standaard 4 4 3 4 4 5" xfId="5150" xr:uid="{00000000-0005-0000-0000-0000AB620000}"/>
    <cellStyle name="Standaard 4 4 3 4 4 5 2" xfId="29493" xr:uid="{00000000-0005-0000-0000-0000AC620000}"/>
    <cellStyle name="Standaard 4 4 3 4 4 6" xfId="12949" xr:uid="{00000000-0005-0000-0000-0000AD620000}"/>
    <cellStyle name="Standaard 4 4 3 4 4 6 2" xfId="29494" xr:uid="{00000000-0005-0000-0000-0000AE620000}"/>
    <cellStyle name="Standaard 4 4 3 4 4 7" xfId="17617" xr:uid="{00000000-0005-0000-0000-0000AF620000}"/>
    <cellStyle name="Standaard 4 4 3 4 4 8" xfId="29477" xr:uid="{00000000-0005-0000-0000-0000B0620000}"/>
    <cellStyle name="Standaard 4 4 3 4 5" xfId="1649" xr:uid="{00000000-0005-0000-0000-0000B1620000}"/>
    <cellStyle name="Standaard 4 4 3 4 5 2" xfId="3980" xr:uid="{00000000-0005-0000-0000-0000B2620000}"/>
    <cellStyle name="Standaard 4 4 3 4 5 2 2" xfId="8647" xr:uid="{00000000-0005-0000-0000-0000B3620000}"/>
    <cellStyle name="Standaard 4 4 3 4 5 2 2 2" xfId="29497" xr:uid="{00000000-0005-0000-0000-0000B4620000}"/>
    <cellStyle name="Standaard 4 4 3 4 5 2 3" xfId="12956" xr:uid="{00000000-0005-0000-0000-0000B5620000}"/>
    <cellStyle name="Standaard 4 4 3 4 5 2 3 2" xfId="29498" xr:uid="{00000000-0005-0000-0000-0000B6620000}"/>
    <cellStyle name="Standaard 4 4 3 4 5 2 4" xfId="17624" xr:uid="{00000000-0005-0000-0000-0000B7620000}"/>
    <cellStyle name="Standaard 4 4 3 4 5 2 5" xfId="29496" xr:uid="{00000000-0005-0000-0000-0000B8620000}"/>
    <cellStyle name="Standaard 4 4 3 4 5 3" xfId="6316" xr:uid="{00000000-0005-0000-0000-0000B9620000}"/>
    <cellStyle name="Standaard 4 4 3 4 5 3 2" xfId="29499" xr:uid="{00000000-0005-0000-0000-0000BA620000}"/>
    <cellStyle name="Standaard 4 4 3 4 5 4" xfId="12955" xr:uid="{00000000-0005-0000-0000-0000BB620000}"/>
    <cellStyle name="Standaard 4 4 3 4 5 4 2" xfId="29500" xr:uid="{00000000-0005-0000-0000-0000BC620000}"/>
    <cellStyle name="Standaard 4 4 3 4 5 5" xfId="17623" xr:uid="{00000000-0005-0000-0000-0000BD620000}"/>
    <cellStyle name="Standaard 4 4 3 4 5 6" xfId="29495" xr:uid="{00000000-0005-0000-0000-0000BE620000}"/>
    <cellStyle name="Standaard 4 4 3 4 6" xfId="872" xr:uid="{00000000-0005-0000-0000-0000BF620000}"/>
    <cellStyle name="Standaard 4 4 3 4 6 2" xfId="3203" xr:uid="{00000000-0005-0000-0000-0000C0620000}"/>
    <cellStyle name="Standaard 4 4 3 4 6 2 2" xfId="7870" xr:uid="{00000000-0005-0000-0000-0000C1620000}"/>
    <cellStyle name="Standaard 4 4 3 4 6 2 2 2" xfId="29503" xr:uid="{00000000-0005-0000-0000-0000C2620000}"/>
    <cellStyle name="Standaard 4 4 3 4 6 2 3" xfId="12958" xr:uid="{00000000-0005-0000-0000-0000C3620000}"/>
    <cellStyle name="Standaard 4 4 3 4 6 2 3 2" xfId="29504" xr:uid="{00000000-0005-0000-0000-0000C4620000}"/>
    <cellStyle name="Standaard 4 4 3 4 6 2 4" xfId="17626" xr:uid="{00000000-0005-0000-0000-0000C5620000}"/>
    <cellStyle name="Standaard 4 4 3 4 6 2 5" xfId="29502" xr:uid="{00000000-0005-0000-0000-0000C6620000}"/>
    <cellStyle name="Standaard 4 4 3 4 6 3" xfId="5539" xr:uid="{00000000-0005-0000-0000-0000C7620000}"/>
    <cellStyle name="Standaard 4 4 3 4 6 3 2" xfId="29505" xr:uid="{00000000-0005-0000-0000-0000C8620000}"/>
    <cellStyle name="Standaard 4 4 3 4 6 4" xfId="12957" xr:uid="{00000000-0005-0000-0000-0000C9620000}"/>
    <cellStyle name="Standaard 4 4 3 4 6 4 2" xfId="29506" xr:uid="{00000000-0005-0000-0000-0000CA620000}"/>
    <cellStyle name="Standaard 4 4 3 4 6 5" xfId="17625" xr:uid="{00000000-0005-0000-0000-0000CB620000}"/>
    <cellStyle name="Standaard 4 4 3 4 6 6" xfId="29501" xr:uid="{00000000-0005-0000-0000-0000CC620000}"/>
    <cellStyle name="Standaard 4 4 3 4 7" xfId="2426" xr:uid="{00000000-0005-0000-0000-0000CD620000}"/>
    <cellStyle name="Standaard 4 4 3 4 7 2" xfId="7093" xr:uid="{00000000-0005-0000-0000-0000CE620000}"/>
    <cellStyle name="Standaard 4 4 3 4 7 2 2" xfId="29508" xr:uid="{00000000-0005-0000-0000-0000CF620000}"/>
    <cellStyle name="Standaard 4 4 3 4 7 3" xfId="12959" xr:uid="{00000000-0005-0000-0000-0000D0620000}"/>
    <cellStyle name="Standaard 4 4 3 4 7 3 2" xfId="29509" xr:uid="{00000000-0005-0000-0000-0000D1620000}"/>
    <cellStyle name="Standaard 4 4 3 4 7 4" xfId="17627" xr:uid="{00000000-0005-0000-0000-0000D2620000}"/>
    <cellStyle name="Standaard 4 4 3 4 7 5" xfId="29507" xr:uid="{00000000-0005-0000-0000-0000D3620000}"/>
    <cellStyle name="Standaard 4 4 3 4 8" xfId="4720" xr:uid="{00000000-0005-0000-0000-0000D4620000}"/>
    <cellStyle name="Standaard 4 4 3 4 8 2" xfId="29510" xr:uid="{00000000-0005-0000-0000-0000D5620000}"/>
    <cellStyle name="Standaard 4 4 3 4 9" xfId="12912" xr:uid="{00000000-0005-0000-0000-0000D6620000}"/>
    <cellStyle name="Standaard 4 4 3 4 9 2" xfId="29511" xr:uid="{00000000-0005-0000-0000-0000D7620000}"/>
    <cellStyle name="Standaard 4 4 3 5" xfId="127" xr:uid="{00000000-0005-0000-0000-0000D8620000}"/>
    <cellStyle name="Standaard 4 4 3 5 10" xfId="29512" xr:uid="{00000000-0005-0000-0000-0000D9620000}"/>
    <cellStyle name="Standaard 4 4 3 5 2" xfId="321" xr:uid="{00000000-0005-0000-0000-0000DA620000}"/>
    <cellStyle name="Standaard 4 4 3 5 2 2" xfId="712" xr:uid="{00000000-0005-0000-0000-0000DB620000}"/>
    <cellStyle name="Standaard 4 4 3 5 2 2 2" xfId="2270" xr:uid="{00000000-0005-0000-0000-0000DC620000}"/>
    <cellStyle name="Standaard 4 4 3 5 2 2 2 2" xfId="4601" xr:uid="{00000000-0005-0000-0000-0000DD620000}"/>
    <cellStyle name="Standaard 4 4 3 5 2 2 2 2 2" xfId="9268" xr:uid="{00000000-0005-0000-0000-0000DE620000}"/>
    <cellStyle name="Standaard 4 4 3 5 2 2 2 2 2 2" xfId="29517" xr:uid="{00000000-0005-0000-0000-0000DF620000}"/>
    <cellStyle name="Standaard 4 4 3 5 2 2 2 2 3" xfId="12964" xr:uid="{00000000-0005-0000-0000-0000E0620000}"/>
    <cellStyle name="Standaard 4 4 3 5 2 2 2 2 3 2" xfId="29518" xr:uid="{00000000-0005-0000-0000-0000E1620000}"/>
    <cellStyle name="Standaard 4 4 3 5 2 2 2 2 4" xfId="17632" xr:uid="{00000000-0005-0000-0000-0000E2620000}"/>
    <cellStyle name="Standaard 4 4 3 5 2 2 2 2 5" xfId="29516" xr:uid="{00000000-0005-0000-0000-0000E3620000}"/>
    <cellStyle name="Standaard 4 4 3 5 2 2 2 3" xfId="6937" xr:uid="{00000000-0005-0000-0000-0000E4620000}"/>
    <cellStyle name="Standaard 4 4 3 5 2 2 2 3 2" xfId="29519" xr:uid="{00000000-0005-0000-0000-0000E5620000}"/>
    <cellStyle name="Standaard 4 4 3 5 2 2 2 4" xfId="12963" xr:uid="{00000000-0005-0000-0000-0000E6620000}"/>
    <cellStyle name="Standaard 4 4 3 5 2 2 2 4 2" xfId="29520" xr:uid="{00000000-0005-0000-0000-0000E7620000}"/>
    <cellStyle name="Standaard 4 4 3 5 2 2 2 5" xfId="17631" xr:uid="{00000000-0005-0000-0000-0000E8620000}"/>
    <cellStyle name="Standaard 4 4 3 5 2 2 2 6" xfId="29515" xr:uid="{00000000-0005-0000-0000-0000E9620000}"/>
    <cellStyle name="Standaard 4 4 3 5 2 2 3" xfId="1493" xr:uid="{00000000-0005-0000-0000-0000EA620000}"/>
    <cellStyle name="Standaard 4 4 3 5 2 2 3 2" xfId="3824" xr:uid="{00000000-0005-0000-0000-0000EB620000}"/>
    <cellStyle name="Standaard 4 4 3 5 2 2 3 2 2" xfId="8491" xr:uid="{00000000-0005-0000-0000-0000EC620000}"/>
    <cellStyle name="Standaard 4 4 3 5 2 2 3 2 2 2" xfId="29523" xr:uid="{00000000-0005-0000-0000-0000ED620000}"/>
    <cellStyle name="Standaard 4 4 3 5 2 2 3 2 3" xfId="12966" xr:uid="{00000000-0005-0000-0000-0000EE620000}"/>
    <cellStyle name="Standaard 4 4 3 5 2 2 3 2 3 2" xfId="29524" xr:uid="{00000000-0005-0000-0000-0000EF620000}"/>
    <cellStyle name="Standaard 4 4 3 5 2 2 3 2 4" xfId="17634" xr:uid="{00000000-0005-0000-0000-0000F0620000}"/>
    <cellStyle name="Standaard 4 4 3 5 2 2 3 2 5" xfId="29522" xr:uid="{00000000-0005-0000-0000-0000F1620000}"/>
    <cellStyle name="Standaard 4 4 3 5 2 2 3 3" xfId="6160" xr:uid="{00000000-0005-0000-0000-0000F2620000}"/>
    <cellStyle name="Standaard 4 4 3 5 2 2 3 3 2" xfId="29525" xr:uid="{00000000-0005-0000-0000-0000F3620000}"/>
    <cellStyle name="Standaard 4 4 3 5 2 2 3 4" xfId="12965" xr:uid="{00000000-0005-0000-0000-0000F4620000}"/>
    <cellStyle name="Standaard 4 4 3 5 2 2 3 4 2" xfId="29526" xr:uid="{00000000-0005-0000-0000-0000F5620000}"/>
    <cellStyle name="Standaard 4 4 3 5 2 2 3 5" xfId="17633" xr:uid="{00000000-0005-0000-0000-0000F6620000}"/>
    <cellStyle name="Standaard 4 4 3 5 2 2 3 6" xfId="29521" xr:uid="{00000000-0005-0000-0000-0000F7620000}"/>
    <cellStyle name="Standaard 4 4 3 5 2 2 4" xfId="3047" xr:uid="{00000000-0005-0000-0000-0000F8620000}"/>
    <cellStyle name="Standaard 4 4 3 5 2 2 4 2" xfId="7714" xr:uid="{00000000-0005-0000-0000-0000F9620000}"/>
    <cellStyle name="Standaard 4 4 3 5 2 2 4 2 2" xfId="29528" xr:uid="{00000000-0005-0000-0000-0000FA620000}"/>
    <cellStyle name="Standaard 4 4 3 5 2 2 4 3" xfId="12967" xr:uid="{00000000-0005-0000-0000-0000FB620000}"/>
    <cellStyle name="Standaard 4 4 3 5 2 2 4 3 2" xfId="29529" xr:uid="{00000000-0005-0000-0000-0000FC620000}"/>
    <cellStyle name="Standaard 4 4 3 5 2 2 4 4" xfId="17635" xr:uid="{00000000-0005-0000-0000-0000FD620000}"/>
    <cellStyle name="Standaard 4 4 3 5 2 2 4 5" xfId="29527" xr:uid="{00000000-0005-0000-0000-0000FE620000}"/>
    <cellStyle name="Standaard 4 4 3 5 2 2 5" xfId="5383" xr:uid="{00000000-0005-0000-0000-0000FF620000}"/>
    <cellStyle name="Standaard 4 4 3 5 2 2 5 2" xfId="29530" xr:uid="{00000000-0005-0000-0000-000000630000}"/>
    <cellStyle name="Standaard 4 4 3 5 2 2 6" xfId="12962" xr:uid="{00000000-0005-0000-0000-000001630000}"/>
    <cellStyle name="Standaard 4 4 3 5 2 2 6 2" xfId="29531" xr:uid="{00000000-0005-0000-0000-000002630000}"/>
    <cellStyle name="Standaard 4 4 3 5 2 2 7" xfId="17630" xr:uid="{00000000-0005-0000-0000-000003630000}"/>
    <cellStyle name="Standaard 4 4 3 5 2 2 8" xfId="29514" xr:uid="{00000000-0005-0000-0000-000004630000}"/>
    <cellStyle name="Standaard 4 4 3 5 2 3" xfId="1882" xr:uid="{00000000-0005-0000-0000-000005630000}"/>
    <cellStyle name="Standaard 4 4 3 5 2 3 2" xfId="4213" xr:uid="{00000000-0005-0000-0000-000006630000}"/>
    <cellStyle name="Standaard 4 4 3 5 2 3 2 2" xfId="8880" xr:uid="{00000000-0005-0000-0000-000007630000}"/>
    <cellStyle name="Standaard 4 4 3 5 2 3 2 2 2" xfId="29534" xr:uid="{00000000-0005-0000-0000-000008630000}"/>
    <cellStyle name="Standaard 4 4 3 5 2 3 2 3" xfId="12969" xr:uid="{00000000-0005-0000-0000-000009630000}"/>
    <cellStyle name="Standaard 4 4 3 5 2 3 2 3 2" xfId="29535" xr:uid="{00000000-0005-0000-0000-00000A630000}"/>
    <cellStyle name="Standaard 4 4 3 5 2 3 2 4" xfId="17637" xr:uid="{00000000-0005-0000-0000-00000B630000}"/>
    <cellStyle name="Standaard 4 4 3 5 2 3 2 5" xfId="29533" xr:uid="{00000000-0005-0000-0000-00000C630000}"/>
    <cellStyle name="Standaard 4 4 3 5 2 3 3" xfId="6549" xr:uid="{00000000-0005-0000-0000-00000D630000}"/>
    <cellStyle name="Standaard 4 4 3 5 2 3 3 2" xfId="29536" xr:uid="{00000000-0005-0000-0000-00000E630000}"/>
    <cellStyle name="Standaard 4 4 3 5 2 3 4" xfId="12968" xr:uid="{00000000-0005-0000-0000-00000F630000}"/>
    <cellStyle name="Standaard 4 4 3 5 2 3 4 2" xfId="29537" xr:uid="{00000000-0005-0000-0000-000010630000}"/>
    <cellStyle name="Standaard 4 4 3 5 2 3 5" xfId="17636" xr:uid="{00000000-0005-0000-0000-000011630000}"/>
    <cellStyle name="Standaard 4 4 3 5 2 3 6" xfId="29532" xr:uid="{00000000-0005-0000-0000-000012630000}"/>
    <cellStyle name="Standaard 4 4 3 5 2 4" xfId="1105" xr:uid="{00000000-0005-0000-0000-000013630000}"/>
    <cellStyle name="Standaard 4 4 3 5 2 4 2" xfId="3436" xr:uid="{00000000-0005-0000-0000-000014630000}"/>
    <cellStyle name="Standaard 4 4 3 5 2 4 2 2" xfId="8103" xr:uid="{00000000-0005-0000-0000-000015630000}"/>
    <cellStyle name="Standaard 4 4 3 5 2 4 2 2 2" xfId="29540" xr:uid="{00000000-0005-0000-0000-000016630000}"/>
    <cellStyle name="Standaard 4 4 3 5 2 4 2 3" xfId="12971" xr:uid="{00000000-0005-0000-0000-000017630000}"/>
    <cellStyle name="Standaard 4 4 3 5 2 4 2 3 2" xfId="29541" xr:uid="{00000000-0005-0000-0000-000018630000}"/>
    <cellStyle name="Standaard 4 4 3 5 2 4 2 4" xfId="17639" xr:uid="{00000000-0005-0000-0000-000019630000}"/>
    <cellStyle name="Standaard 4 4 3 5 2 4 2 5" xfId="29539" xr:uid="{00000000-0005-0000-0000-00001A630000}"/>
    <cellStyle name="Standaard 4 4 3 5 2 4 3" xfId="5772" xr:uid="{00000000-0005-0000-0000-00001B630000}"/>
    <cellStyle name="Standaard 4 4 3 5 2 4 3 2" xfId="29542" xr:uid="{00000000-0005-0000-0000-00001C630000}"/>
    <cellStyle name="Standaard 4 4 3 5 2 4 4" xfId="12970" xr:uid="{00000000-0005-0000-0000-00001D630000}"/>
    <cellStyle name="Standaard 4 4 3 5 2 4 4 2" xfId="29543" xr:uid="{00000000-0005-0000-0000-00001E630000}"/>
    <cellStyle name="Standaard 4 4 3 5 2 4 5" xfId="17638" xr:uid="{00000000-0005-0000-0000-00001F630000}"/>
    <cellStyle name="Standaard 4 4 3 5 2 4 6" xfId="29538" xr:uid="{00000000-0005-0000-0000-000020630000}"/>
    <cellStyle name="Standaard 4 4 3 5 2 5" xfId="2659" xr:uid="{00000000-0005-0000-0000-000021630000}"/>
    <cellStyle name="Standaard 4 4 3 5 2 5 2" xfId="7326" xr:uid="{00000000-0005-0000-0000-000022630000}"/>
    <cellStyle name="Standaard 4 4 3 5 2 5 2 2" xfId="29545" xr:uid="{00000000-0005-0000-0000-000023630000}"/>
    <cellStyle name="Standaard 4 4 3 5 2 5 3" xfId="12972" xr:uid="{00000000-0005-0000-0000-000024630000}"/>
    <cellStyle name="Standaard 4 4 3 5 2 5 3 2" xfId="29546" xr:uid="{00000000-0005-0000-0000-000025630000}"/>
    <cellStyle name="Standaard 4 4 3 5 2 5 4" xfId="17640" xr:uid="{00000000-0005-0000-0000-000026630000}"/>
    <cellStyle name="Standaard 4 4 3 5 2 5 5" xfId="29544" xr:uid="{00000000-0005-0000-0000-000027630000}"/>
    <cellStyle name="Standaard 4 4 3 5 2 6" xfId="4995" xr:uid="{00000000-0005-0000-0000-000028630000}"/>
    <cellStyle name="Standaard 4 4 3 5 2 6 2" xfId="29547" xr:uid="{00000000-0005-0000-0000-000029630000}"/>
    <cellStyle name="Standaard 4 4 3 5 2 7" xfId="12961" xr:uid="{00000000-0005-0000-0000-00002A630000}"/>
    <cellStyle name="Standaard 4 4 3 5 2 7 2" xfId="29548" xr:uid="{00000000-0005-0000-0000-00002B630000}"/>
    <cellStyle name="Standaard 4 4 3 5 2 8" xfId="17629" xr:uid="{00000000-0005-0000-0000-00002C630000}"/>
    <cellStyle name="Standaard 4 4 3 5 2 9" xfId="29513" xr:uid="{00000000-0005-0000-0000-00002D630000}"/>
    <cellStyle name="Standaard 4 4 3 5 3" xfId="518" xr:uid="{00000000-0005-0000-0000-00002E630000}"/>
    <cellStyle name="Standaard 4 4 3 5 3 2" xfId="2076" xr:uid="{00000000-0005-0000-0000-00002F630000}"/>
    <cellStyle name="Standaard 4 4 3 5 3 2 2" xfId="4407" xr:uid="{00000000-0005-0000-0000-000030630000}"/>
    <cellStyle name="Standaard 4 4 3 5 3 2 2 2" xfId="9074" xr:uid="{00000000-0005-0000-0000-000031630000}"/>
    <cellStyle name="Standaard 4 4 3 5 3 2 2 2 2" xfId="29552" xr:uid="{00000000-0005-0000-0000-000032630000}"/>
    <cellStyle name="Standaard 4 4 3 5 3 2 2 3" xfId="12975" xr:uid="{00000000-0005-0000-0000-000033630000}"/>
    <cellStyle name="Standaard 4 4 3 5 3 2 2 3 2" xfId="29553" xr:uid="{00000000-0005-0000-0000-000034630000}"/>
    <cellStyle name="Standaard 4 4 3 5 3 2 2 4" xfId="17643" xr:uid="{00000000-0005-0000-0000-000035630000}"/>
    <cellStyle name="Standaard 4 4 3 5 3 2 2 5" xfId="29551" xr:uid="{00000000-0005-0000-0000-000036630000}"/>
    <cellStyle name="Standaard 4 4 3 5 3 2 3" xfId="6743" xr:uid="{00000000-0005-0000-0000-000037630000}"/>
    <cellStyle name="Standaard 4 4 3 5 3 2 3 2" xfId="29554" xr:uid="{00000000-0005-0000-0000-000038630000}"/>
    <cellStyle name="Standaard 4 4 3 5 3 2 4" xfId="12974" xr:uid="{00000000-0005-0000-0000-000039630000}"/>
    <cellStyle name="Standaard 4 4 3 5 3 2 4 2" xfId="29555" xr:uid="{00000000-0005-0000-0000-00003A630000}"/>
    <cellStyle name="Standaard 4 4 3 5 3 2 5" xfId="17642" xr:uid="{00000000-0005-0000-0000-00003B630000}"/>
    <cellStyle name="Standaard 4 4 3 5 3 2 6" xfId="29550" xr:uid="{00000000-0005-0000-0000-00003C630000}"/>
    <cellStyle name="Standaard 4 4 3 5 3 3" xfId="1299" xr:uid="{00000000-0005-0000-0000-00003D630000}"/>
    <cellStyle name="Standaard 4 4 3 5 3 3 2" xfId="3630" xr:uid="{00000000-0005-0000-0000-00003E630000}"/>
    <cellStyle name="Standaard 4 4 3 5 3 3 2 2" xfId="8297" xr:uid="{00000000-0005-0000-0000-00003F630000}"/>
    <cellStyle name="Standaard 4 4 3 5 3 3 2 2 2" xfId="29558" xr:uid="{00000000-0005-0000-0000-000040630000}"/>
    <cellStyle name="Standaard 4 4 3 5 3 3 2 3" xfId="12977" xr:uid="{00000000-0005-0000-0000-000041630000}"/>
    <cellStyle name="Standaard 4 4 3 5 3 3 2 3 2" xfId="29559" xr:uid="{00000000-0005-0000-0000-000042630000}"/>
    <cellStyle name="Standaard 4 4 3 5 3 3 2 4" xfId="17645" xr:uid="{00000000-0005-0000-0000-000043630000}"/>
    <cellStyle name="Standaard 4 4 3 5 3 3 2 5" xfId="29557" xr:uid="{00000000-0005-0000-0000-000044630000}"/>
    <cellStyle name="Standaard 4 4 3 5 3 3 3" xfId="5966" xr:uid="{00000000-0005-0000-0000-000045630000}"/>
    <cellStyle name="Standaard 4 4 3 5 3 3 3 2" xfId="29560" xr:uid="{00000000-0005-0000-0000-000046630000}"/>
    <cellStyle name="Standaard 4 4 3 5 3 3 4" xfId="12976" xr:uid="{00000000-0005-0000-0000-000047630000}"/>
    <cellStyle name="Standaard 4 4 3 5 3 3 4 2" xfId="29561" xr:uid="{00000000-0005-0000-0000-000048630000}"/>
    <cellStyle name="Standaard 4 4 3 5 3 3 5" xfId="17644" xr:uid="{00000000-0005-0000-0000-000049630000}"/>
    <cellStyle name="Standaard 4 4 3 5 3 3 6" xfId="29556" xr:uid="{00000000-0005-0000-0000-00004A630000}"/>
    <cellStyle name="Standaard 4 4 3 5 3 4" xfId="2853" xr:uid="{00000000-0005-0000-0000-00004B630000}"/>
    <cellStyle name="Standaard 4 4 3 5 3 4 2" xfId="7520" xr:uid="{00000000-0005-0000-0000-00004C630000}"/>
    <cellStyle name="Standaard 4 4 3 5 3 4 2 2" xfId="29563" xr:uid="{00000000-0005-0000-0000-00004D630000}"/>
    <cellStyle name="Standaard 4 4 3 5 3 4 3" xfId="12978" xr:uid="{00000000-0005-0000-0000-00004E630000}"/>
    <cellStyle name="Standaard 4 4 3 5 3 4 3 2" xfId="29564" xr:uid="{00000000-0005-0000-0000-00004F630000}"/>
    <cellStyle name="Standaard 4 4 3 5 3 4 4" xfId="17646" xr:uid="{00000000-0005-0000-0000-000050630000}"/>
    <cellStyle name="Standaard 4 4 3 5 3 4 5" xfId="29562" xr:uid="{00000000-0005-0000-0000-000051630000}"/>
    <cellStyle name="Standaard 4 4 3 5 3 5" xfId="5189" xr:uid="{00000000-0005-0000-0000-000052630000}"/>
    <cellStyle name="Standaard 4 4 3 5 3 5 2" xfId="29565" xr:uid="{00000000-0005-0000-0000-000053630000}"/>
    <cellStyle name="Standaard 4 4 3 5 3 6" xfId="12973" xr:uid="{00000000-0005-0000-0000-000054630000}"/>
    <cellStyle name="Standaard 4 4 3 5 3 6 2" xfId="29566" xr:uid="{00000000-0005-0000-0000-000055630000}"/>
    <cellStyle name="Standaard 4 4 3 5 3 7" xfId="17641" xr:uid="{00000000-0005-0000-0000-000056630000}"/>
    <cellStyle name="Standaard 4 4 3 5 3 8" xfId="29549" xr:uid="{00000000-0005-0000-0000-000057630000}"/>
    <cellStyle name="Standaard 4 4 3 5 4" xfId="1688" xr:uid="{00000000-0005-0000-0000-000058630000}"/>
    <cellStyle name="Standaard 4 4 3 5 4 2" xfId="4019" xr:uid="{00000000-0005-0000-0000-000059630000}"/>
    <cellStyle name="Standaard 4 4 3 5 4 2 2" xfId="8686" xr:uid="{00000000-0005-0000-0000-00005A630000}"/>
    <cellStyle name="Standaard 4 4 3 5 4 2 2 2" xfId="29569" xr:uid="{00000000-0005-0000-0000-00005B630000}"/>
    <cellStyle name="Standaard 4 4 3 5 4 2 3" xfId="12980" xr:uid="{00000000-0005-0000-0000-00005C630000}"/>
    <cellStyle name="Standaard 4 4 3 5 4 2 3 2" xfId="29570" xr:uid="{00000000-0005-0000-0000-00005D630000}"/>
    <cellStyle name="Standaard 4 4 3 5 4 2 4" xfId="17648" xr:uid="{00000000-0005-0000-0000-00005E630000}"/>
    <cellStyle name="Standaard 4 4 3 5 4 2 5" xfId="29568" xr:uid="{00000000-0005-0000-0000-00005F630000}"/>
    <cellStyle name="Standaard 4 4 3 5 4 3" xfId="6355" xr:uid="{00000000-0005-0000-0000-000060630000}"/>
    <cellStyle name="Standaard 4 4 3 5 4 3 2" xfId="29571" xr:uid="{00000000-0005-0000-0000-000061630000}"/>
    <cellStyle name="Standaard 4 4 3 5 4 4" xfId="12979" xr:uid="{00000000-0005-0000-0000-000062630000}"/>
    <cellStyle name="Standaard 4 4 3 5 4 4 2" xfId="29572" xr:uid="{00000000-0005-0000-0000-000063630000}"/>
    <cellStyle name="Standaard 4 4 3 5 4 5" xfId="17647" xr:uid="{00000000-0005-0000-0000-000064630000}"/>
    <cellStyle name="Standaard 4 4 3 5 4 6" xfId="29567" xr:uid="{00000000-0005-0000-0000-000065630000}"/>
    <cellStyle name="Standaard 4 4 3 5 5" xfId="911" xr:uid="{00000000-0005-0000-0000-000066630000}"/>
    <cellStyle name="Standaard 4 4 3 5 5 2" xfId="3242" xr:uid="{00000000-0005-0000-0000-000067630000}"/>
    <cellStyle name="Standaard 4 4 3 5 5 2 2" xfId="7909" xr:uid="{00000000-0005-0000-0000-000068630000}"/>
    <cellStyle name="Standaard 4 4 3 5 5 2 2 2" xfId="29575" xr:uid="{00000000-0005-0000-0000-000069630000}"/>
    <cellStyle name="Standaard 4 4 3 5 5 2 3" xfId="12982" xr:uid="{00000000-0005-0000-0000-00006A630000}"/>
    <cellStyle name="Standaard 4 4 3 5 5 2 3 2" xfId="29576" xr:uid="{00000000-0005-0000-0000-00006B630000}"/>
    <cellStyle name="Standaard 4 4 3 5 5 2 4" xfId="17650" xr:uid="{00000000-0005-0000-0000-00006C630000}"/>
    <cellStyle name="Standaard 4 4 3 5 5 2 5" xfId="29574" xr:uid="{00000000-0005-0000-0000-00006D630000}"/>
    <cellStyle name="Standaard 4 4 3 5 5 3" xfId="5578" xr:uid="{00000000-0005-0000-0000-00006E630000}"/>
    <cellStyle name="Standaard 4 4 3 5 5 3 2" xfId="29577" xr:uid="{00000000-0005-0000-0000-00006F630000}"/>
    <cellStyle name="Standaard 4 4 3 5 5 4" xfId="12981" xr:uid="{00000000-0005-0000-0000-000070630000}"/>
    <cellStyle name="Standaard 4 4 3 5 5 4 2" xfId="29578" xr:uid="{00000000-0005-0000-0000-000071630000}"/>
    <cellStyle name="Standaard 4 4 3 5 5 5" xfId="17649" xr:uid="{00000000-0005-0000-0000-000072630000}"/>
    <cellStyle name="Standaard 4 4 3 5 5 6" xfId="29573" xr:uid="{00000000-0005-0000-0000-000073630000}"/>
    <cellStyle name="Standaard 4 4 3 5 6" xfId="2465" xr:uid="{00000000-0005-0000-0000-000074630000}"/>
    <cellStyle name="Standaard 4 4 3 5 6 2" xfId="7132" xr:uid="{00000000-0005-0000-0000-000075630000}"/>
    <cellStyle name="Standaard 4 4 3 5 6 2 2" xfId="29580" xr:uid="{00000000-0005-0000-0000-000076630000}"/>
    <cellStyle name="Standaard 4 4 3 5 6 3" xfId="12983" xr:uid="{00000000-0005-0000-0000-000077630000}"/>
    <cellStyle name="Standaard 4 4 3 5 6 3 2" xfId="29581" xr:uid="{00000000-0005-0000-0000-000078630000}"/>
    <cellStyle name="Standaard 4 4 3 5 6 4" xfId="17651" xr:uid="{00000000-0005-0000-0000-000079630000}"/>
    <cellStyle name="Standaard 4 4 3 5 6 5" xfId="29579" xr:uid="{00000000-0005-0000-0000-00007A630000}"/>
    <cellStyle name="Standaard 4 4 3 5 7" xfId="4801" xr:uid="{00000000-0005-0000-0000-00007B630000}"/>
    <cellStyle name="Standaard 4 4 3 5 7 2" xfId="29582" xr:uid="{00000000-0005-0000-0000-00007C630000}"/>
    <cellStyle name="Standaard 4 4 3 5 8" xfId="12960" xr:uid="{00000000-0005-0000-0000-00007D630000}"/>
    <cellStyle name="Standaard 4 4 3 5 8 2" xfId="29583" xr:uid="{00000000-0005-0000-0000-00007E630000}"/>
    <cellStyle name="Standaard 4 4 3 5 9" xfId="17628" xr:uid="{00000000-0005-0000-0000-00007F630000}"/>
    <cellStyle name="Standaard 4 4 3 6" xfId="279" xr:uid="{00000000-0005-0000-0000-000080630000}"/>
    <cellStyle name="Standaard 4 4 3 6 2" xfId="670" xr:uid="{00000000-0005-0000-0000-000081630000}"/>
    <cellStyle name="Standaard 4 4 3 6 2 2" xfId="2228" xr:uid="{00000000-0005-0000-0000-000082630000}"/>
    <cellStyle name="Standaard 4 4 3 6 2 2 2" xfId="4559" xr:uid="{00000000-0005-0000-0000-000083630000}"/>
    <cellStyle name="Standaard 4 4 3 6 2 2 2 2" xfId="9226" xr:uid="{00000000-0005-0000-0000-000084630000}"/>
    <cellStyle name="Standaard 4 4 3 6 2 2 2 2 2" xfId="29588" xr:uid="{00000000-0005-0000-0000-000085630000}"/>
    <cellStyle name="Standaard 4 4 3 6 2 2 2 3" xfId="12987" xr:uid="{00000000-0005-0000-0000-000086630000}"/>
    <cellStyle name="Standaard 4 4 3 6 2 2 2 3 2" xfId="29589" xr:uid="{00000000-0005-0000-0000-000087630000}"/>
    <cellStyle name="Standaard 4 4 3 6 2 2 2 4" xfId="17655" xr:uid="{00000000-0005-0000-0000-000088630000}"/>
    <cellStyle name="Standaard 4 4 3 6 2 2 2 5" xfId="29587" xr:uid="{00000000-0005-0000-0000-000089630000}"/>
    <cellStyle name="Standaard 4 4 3 6 2 2 3" xfId="6895" xr:uid="{00000000-0005-0000-0000-00008A630000}"/>
    <cellStyle name="Standaard 4 4 3 6 2 2 3 2" xfId="29590" xr:uid="{00000000-0005-0000-0000-00008B630000}"/>
    <cellStyle name="Standaard 4 4 3 6 2 2 4" xfId="12986" xr:uid="{00000000-0005-0000-0000-00008C630000}"/>
    <cellStyle name="Standaard 4 4 3 6 2 2 4 2" xfId="29591" xr:uid="{00000000-0005-0000-0000-00008D630000}"/>
    <cellStyle name="Standaard 4 4 3 6 2 2 5" xfId="17654" xr:uid="{00000000-0005-0000-0000-00008E630000}"/>
    <cellStyle name="Standaard 4 4 3 6 2 2 6" xfId="29586" xr:uid="{00000000-0005-0000-0000-00008F630000}"/>
    <cellStyle name="Standaard 4 4 3 6 2 3" xfId="1451" xr:uid="{00000000-0005-0000-0000-000090630000}"/>
    <cellStyle name="Standaard 4 4 3 6 2 3 2" xfId="3782" xr:uid="{00000000-0005-0000-0000-000091630000}"/>
    <cellStyle name="Standaard 4 4 3 6 2 3 2 2" xfId="8449" xr:uid="{00000000-0005-0000-0000-000092630000}"/>
    <cellStyle name="Standaard 4 4 3 6 2 3 2 2 2" xfId="29594" xr:uid="{00000000-0005-0000-0000-000093630000}"/>
    <cellStyle name="Standaard 4 4 3 6 2 3 2 3" xfId="12989" xr:uid="{00000000-0005-0000-0000-000094630000}"/>
    <cellStyle name="Standaard 4 4 3 6 2 3 2 3 2" xfId="29595" xr:uid="{00000000-0005-0000-0000-000095630000}"/>
    <cellStyle name="Standaard 4 4 3 6 2 3 2 4" xfId="17657" xr:uid="{00000000-0005-0000-0000-000096630000}"/>
    <cellStyle name="Standaard 4 4 3 6 2 3 2 5" xfId="29593" xr:uid="{00000000-0005-0000-0000-000097630000}"/>
    <cellStyle name="Standaard 4 4 3 6 2 3 3" xfId="6118" xr:uid="{00000000-0005-0000-0000-000098630000}"/>
    <cellStyle name="Standaard 4 4 3 6 2 3 3 2" xfId="29596" xr:uid="{00000000-0005-0000-0000-000099630000}"/>
    <cellStyle name="Standaard 4 4 3 6 2 3 4" xfId="12988" xr:uid="{00000000-0005-0000-0000-00009A630000}"/>
    <cellStyle name="Standaard 4 4 3 6 2 3 4 2" xfId="29597" xr:uid="{00000000-0005-0000-0000-00009B630000}"/>
    <cellStyle name="Standaard 4 4 3 6 2 3 5" xfId="17656" xr:uid="{00000000-0005-0000-0000-00009C630000}"/>
    <cellStyle name="Standaard 4 4 3 6 2 3 6" xfId="29592" xr:uid="{00000000-0005-0000-0000-00009D630000}"/>
    <cellStyle name="Standaard 4 4 3 6 2 4" xfId="3005" xr:uid="{00000000-0005-0000-0000-00009E630000}"/>
    <cellStyle name="Standaard 4 4 3 6 2 4 2" xfId="7672" xr:uid="{00000000-0005-0000-0000-00009F630000}"/>
    <cellStyle name="Standaard 4 4 3 6 2 4 2 2" xfId="29599" xr:uid="{00000000-0005-0000-0000-0000A0630000}"/>
    <cellStyle name="Standaard 4 4 3 6 2 4 3" xfId="12990" xr:uid="{00000000-0005-0000-0000-0000A1630000}"/>
    <cellStyle name="Standaard 4 4 3 6 2 4 3 2" xfId="29600" xr:uid="{00000000-0005-0000-0000-0000A2630000}"/>
    <cellStyle name="Standaard 4 4 3 6 2 4 4" xfId="17658" xr:uid="{00000000-0005-0000-0000-0000A3630000}"/>
    <cellStyle name="Standaard 4 4 3 6 2 4 5" xfId="29598" xr:uid="{00000000-0005-0000-0000-0000A4630000}"/>
    <cellStyle name="Standaard 4 4 3 6 2 5" xfId="5341" xr:uid="{00000000-0005-0000-0000-0000A5630000}"/>
    <cellStyle name="Standaard 4 4 3 6 2 5 2" xfId="29601" xr:uid="{00000000-0005-0000-0000-0000A6630000}"/>
    <cellStyle name="Standaard 4 4 3 6 2 6" xfId="12985" xr:uid="{00000000-0005-0000-0000-0000A7630000}"/>
    <cellStyle name="Standaard 4 4 3 6 2 6 2" xfId="29602" xr:uid="{00000000-0005-0000-0000-0000A8630000}"/>
    <cellStyle name="Standaard 4 4 3 6 2 7" xfId="17653" xr:uid="{00000000-0005-0000-0000-0000A9630000}"/>
    <cellStyle name="Standaard 4 4 3 6 2 8" xfId="29585" xr:uid="{00000000-0005-0000-0000-0000AA630000}"/>
    <cellStyle name="Standaard 4 4 3 6 3" xfId="1840" xr:uid="{00000000-0005-0000-0000-0000AB630000}"/>
    <cellStyle name="Standaard 4 4 3 6 3 2" xfId="4171" xr:uid="{00000000-0005-0000-0000-0000AC630000}"/>
    <cellStyle name="Standaard 4 4 3 6 3 2 2" xfId="8838" xr:uid="{00000000-0005-0000-0000-0000AD630000}"/>
    <cellStyle name="Standaard 4 4 3 6 3 2 2 2" xfId="29605" xr:uid="{00000000-0005-0000-0000-0000AE630000}"/>
    <cellStyle name="Standaard 4 4 3 6 3 2 3" xfId="12992" xr:uid="{00000000-0005-0000-0000-0000AF630000}"/>
    <cellStyle name="Standaard 4 4 3 6 3 2 3 2" xfId="29606" xr:uid="{00000000-0005-0000-0000-0000B0630000}"/>
    <cellStyle name="Standaard 4 4 3 6 3 2 4" xfId="17660" xr:uid="{00000000-0005-0000-0000-0000B1630000}"/>
    <cellStyle name="Standaard 4 4 3 6 3 2 5" xfId="29604" xr:uid="{00000000-0005-0000-0000-0000B2630000}"/>
    <cellStyle name="Standaard 4 4 3 6 3 3" xfId="6507" xr:uid="{00000000-0005-0000-0000-0000B3630000}"/>
    <cellStyle name="Standaard 4 4 3 6 3 3 2" xfId="29607" xr:uid="{00000000-0005-0000-0000-0000B4630000}"/>
    <cellStyle name="Standaard 4 4 3 6 3 4" xfId="12991" xr:uid="{00000000-0005-0000-0000-0000B5630000}"/>
    <cellStyle name="Standaard 4 4 3 6 3 4 2" xfId="29608" xr:uid="{00000000-0005-0000-0000-0000B6630000}"/>
    <cellStyle name="Standaard 4 4 3 6 3 5" xfId="17659" xr:uid="{00000000-0005-0000-0000-0000B7630000}"/>
    <cellStyle name="Standaard 4 4 3 6 3 6" xfId="29603" xr:uid="{00000000-0005-0000-0000-0000B8630000}"/>
    <cellStyle name="Standaard 4 4 3 6 4" xfId="1063" xr:uid="{00000000-0005-0000-0000-0000B9630000}"/>
    <cellStyle name="Standaard 4 4 3 6 4 2" xfId="3394" xr:uid="{00000000-0005-0000-0000-0000BA630000}"/>
    <cellStyle name="Standaard 4 4 3 6 4 2 2" xfId="8061" xr:uid="{00000000-0005-0000-0000-0000BB630000}"/>
    <cellStyle name="Standaard 4 4 3 6 4 2 2 2" xfId="29611" xr:uid="{00000000-0005-0000-0000-0000BC630000}"/>
    <cellStyle name="Standaard 4 4 3 6 4 2 3" xfId="12994" xr:uid="{00000000-0005-0000-0000-0000BD630000}"/>
    <cellStyle name="Standaard 4 4 3 6 4 2 3 2" xfId="29612" xr:uid="{00000000-0005-0000-0000-0000BE630000}"/>
    <cellStyle name="Standaard 4 4 3 6 4 2 4" xfId="17662" xr:uid="{00000000-0005-0000-0000-0000BF630000}"/>
    <cellStyle name="Standaard 4 4 3 6 4 2 5" xfId="29610" xr:uid="{00000000-0005-0000-0000-0000C0630000}"/>
    <cellStyle name="Standaard 4 4 3 6 4 3" xfId="5730" xr:uid="{00000000-0005-0000-0000-0000C1630000}"/>
    <cellStyle name="Standaard 4 4 3 6 4 3 2" xfId="29613" xr:uid="{00000000-0005-0000-0000-0000C2630000}"/>
    <cellStyle name="Standaard 4 4 3 6 4 4" xfId="12993" xr:uid="{00000000-0005-0000-0000-0000C3630000}"/>
    <cellStyle name="Standaard 4 4 3 6 4 4 2" xfId="29614" xr:uid="{00000000-0005-0000-0000-0000C4630000}"/>
    <cellStyle name="Standaard 4 4 3 6 4 5" xfId="17661" xr:uid="{00000000-0005-0000-0000-0000C5630000}"/>
    <cellStyle name="Standaard 4 4 3 6 4 6" xfId="29609" xr:uid="{00000000-0005-0000-0000-0000C6630000}"/>
    <cellStyle name="Standaard 4 4 3 6 5" xfId="2617" xr:uid="{00000000-0005-0000-0000-0000C7630000}"/>
    <cellStyle name="Standaard 4 4 3 6 5 2" xfId="7284" xr:uid="{00000000-0005-0000-0000-0000C8630000}"/>
    <cellStyle name="Standaard 4 4 3 6 5 2 2" xfId="29616" xr:uid="{00000000-0005-0000-0000-0000C9630000}"/>
    <cellStyle name="Standaard 4 4 3 6 5 3" xfId="12995" xr:uid="{00000000-0005-0000-0000-0000CA630000}"/>
    <cellStyle name="Standaard 4 4 3 6 5 3 2" xfId="29617" xr:uid="{00000000-0005-0000-0000-0000CB630000}"/>
    <cellStyle name="Standaard 4 4 3 6 5 4" xfId="17663" xr:uid="{00000000-0005-0000-0000-0000CC630000}"/>
    <cellStyle name="Standaard 4 4 3 6 5 5" xfId="29615" xr:uid="{00000000-0005-0000-0000-0000CD630000}"/>
    <cellStyle name="Standaard 4 4 3 6 6" xfId="4953" xr:uid="{00000000-0005-0000-0000-0000CE630000}"/>
    <cellStyle name="Standaard 4 4 3 6 6 2" xfId="29618" xr:uid="{00000000-0005-0000-0000-0000CF630000}"/>
    <cellStyle name="Standaard 4 4 3 6 7" xfId="12984" xr:uid="{00000000-0005-0000-0000-0000D0630000}"/>
    <cellStyle name="Standaard 4 4 3 6 7 2" xfId="29619" xr:uid="{00000000-0005-0000-0000-0000D1630000}"/>
    <cellStyle name="Standaard 4 4 3 6 8" xfId="17652" xr:uid="{00000000-0005-0000-0000-0000D2630000}"/>
    <cellStyle name="Standaard 4 4 3 6 9" xfId="29584" xr:uid="{00000000-0005-0000-0000-0000D3630000}"/>
    <cellStyle name="Standaard 4 4 3 7" xfId="476" xr:uid="{00000000-0005-0000-0000-0000D4630000}"/>
    <cellStyle name="Standaard 4 4 3 7 2" xfId="2034" xr:uid="{00000000-0005-0000-0000-0000D5630000}"/>
    <cellStyle name="Standaard 4 4 3 7 2 2" xfId="4365" xr:uid="{00000000-0005-0000-0000-0000D6630000}"/>
    <cellStyle name="Standaard 4 4 3 7 2 2 2" xfId="9032" xr:uid="{00000000-0005-0000-0000-0000D7630000}"/>
    <cellStyle name="Standaard 4 4 3 7 2 2 2 2" xfId="29623" xr:uid="{00000000-0005-0000-0000-0000D8630000}"/>
    <cellStyle name="Standaard 4 4 3 7 2 2 3" xfId="12998" xr:uid="{00000000-0005-0000-0000-0000D9630000}"/>
    <cellStyle name="Standaard 4 4 3 7 2 2 3 2" xfId="29624" xr:uid="{00000000-0005-0000-0000-0000DA630000}"/>
    <cellStyle name="Standaard 4 4 3 7 2 2 4" xfId="17666" xr:uid="{00000000-0005-0000-0000-0000DB630000}"/>
    <cellStyle name="Standaard 4 4 3 7 2 2 5" xfId="29622" xr:uid="{00000000-0005-0000-0000-0000DC630000}"/>
    <cellStyle name="Standaard 4 4 3 7 2 3" xfId="6701" xr:uid="{00000000-0005-0000-0000-0000DD630000}"/>
    <cellStyle name="Standaard 4 4 3 7 2 3 2" xfId="29625" xr:uid="{00000000-0005-0000-0000-0000DE630000}"/>
    <cellStyle name="Standaard 4 4 3 7 2 4" xfId="12997" xr:uid="{00000000-0005-0000-0000-0000DF630000}"/>
    <cellStyle name="Standaard 4 4 3 7 2 4 2" xfId="29626" xr:uid="{00000000-0005-0000-0000-0000E0630000}"/>
    <cellStyle name="Standaard 4 4 3 7 2 5" xfId="17665" xr:uid="{00000000-0005-0000-0000-0000E1630000}"/>
    <cellStyle name="Standaard 4 4 3 7 2 6" xfId="29621" xr:uid="{00000000-0005-0000-0000-0000E2630000}"/>
    <cellStyle name="Standaard 4 4 3 7 3" xfId="1257" xr:uid="{00000000-0005-0000-0000-0000E3630000}"/>
    <cellStyle name="Standaard 4 4 3 7 3 2" xfId="3588" xr:uid="{00000000-0005-0000-0000-0000E4630000}"/>
    <cellStyle name="Standaard 4 4 3 7 3 2 2" xfId="8255" xr:uid="{00000000-0005-0000-0000-0000E5630000}"/>
    <cellStyle name="Standaard 4 4 3 7 3 2 2 2" xfId="29629" xr:uid="{00000000-0005-0000-0000-0000E6630000}"/>
    <cellStyle name="Standaard 4 4 3 7 3 2 3" xfId="13000" xr:uid="{00000000-0005-0000-0000-0000E7630000}"/>
    <cellStyle name="Standaard 4 4 3 7 3 2 3 2" xfId="29630" xr:uid="{00000000-0005-0000-0000-0000E8630000}"/>
    <cellStyle name="Standaard 4 4 3 7 3 2 4" xfId="17668" xr:uid="{00000000-0005-0000-0000-0000E9630000}"/>
    <cellStyle name="Standaard 4 4 3 7 3 2 5" xfId="29628" xr:uid="{00000000-0005-0000-0000-0000EA630000}"/>
    <cellStyle name="Standaard 4 4 3 7 3 3" xfId="5924" xr:uid="{00000000-0005-0000-0000-0000EB630000}"/>
    <cellStyle name="Standaard 4 4 3 7 3 3 2" xfId="29631" xr:uid="{00000000-0005-0000-0000-0000EC630000}"/>
    <cellStyle name="Standaard 4 4 3 7 3 4" xfId="12999" xr:uid="{00000000-0005-0000-0000-0000ED630000}"/>
    <cellStyle name="Standaard 4 4 3 7 3 4 2" xfId="29632" xr:uid="{00000000-0005-0000-0000-0000EE630000}"/>
    <cellStyle name="Standaard 4 4 3 7 3 5" xfId="17667" xr:uid="{00000000-0005-0000-0000-0000EF630000}"/>
    <cellStyle name="Standaard 4 4 3 7 3 6" xfId="29627" xr:uid="{00000000-0005-0000-0000-0000F0630000}"/>
    <cellStyle name="Standaard 4 4 3 7 4" xfId="2811" xr:uid="{00000000-0005-0000-0000-0000F1630000}"/>
    <cellStyle name="Standaard 4 4 3 7 4 2" xfId="7478" xr:uid="{00000000-0005-0000-0000-0000F2630000}"/>
    <cellStyle name="Standaard 4 4 3 7 4 2 2" xfId="29634" xr:uid="{00000000-0005-0000-0000-0000F3630000}"/>
    <cellStyle name="Standaard 4 4 3 7 4 3" xfId="13001" xr:uid="{00000000-0005-0000-0000-0000F4630000}"/>
    <cellStyle name="Standaard 4 4 3 7 4 3 2" xfId="29635" xr:uid="{00000000-0005-0000-0000-0000F5630000}"/>
    <cellStyle name="Standaard 4 4 3 7 4 4" xfId="17669" xr:uid="{00000000-0005-0000-0000-0000F6630000}"/>
    <cellStyle name="Standaard 4 4 3 7 4 5" xfId="29633" xr:uid="{00000000-0005-0000-0000-0000F7630000}"/>
    <cellStyle name="Standaard 4 4 3 7 5" xfId="5147" xr:uid="{00000000-0005-0000-0000-0000F8630000}"/>
    <cellStyle name="Standaard 4 4 3 7 5 2" xfId="29636" xr:uid="{00000000-0005-0000-0000-0000F9630000}"/>
    <cellStyle name="Standaard 4 4 3 7 6" xfId="12996" xr:uid="{00000000-0005-0000-0000-0000FA630000}"/>
    <cellStyle name="Standaard 4 4 3 7 6 2" xfId="29637" xr:uid="{00000000-0005-0000-0000-0000FB630000}"/>
    <cellStyle name="Standaard 4 4 3 7 7" xfId="17664" xr:uid="{00000000-0005-0000-0000-0000FC630000}"/>
    <cellStyle name="Standaard 4 4 3 7 8" xfId="29620" xr:uid="{00000000-0005-0000-0000-0000FD630000}"/>
    <cellStyle name="Standaard 4 4 3 8" xfId="1646" xr:uid="{00000000-0005-0000-0000-0000FE630000}"/>
    <cellStyle name="Standaard 4 4 3 8 2" xfId="3977" xr:uid="{00000000-0005-0000-0000-0000FF630000}"/>
    <cellStyle name="Standaard 4 4 3 8 2 2" xfId="8644" xr:uid="{00000000-0005-0000-0000-000000640000}"/>
    <cellStyle name="Standaard 4 4 3 8 2 2 2" xfId="29640" xr:uid="{00000000-0005-0000-0000-000001640000}"/>
    <cellStyle name="Standaard 4 4 3 8 2 3" xfId="13003" xr:uid="{00000000-0005-0000-0000-000002640000}"/>
    <cellStyle name="Standaard 4 4 3 8 2 3 2" xfId="29641" xr:uid="{00000000-0005-0000-0000-000003640000}"/>
    <cellStyle name="Standaard 4 4 3 8 2 4" xfId="17671" xr:uid="{00000000-0005-0000-0000-000004640000}"/>
    <cellStyle name="Standaard 4 4 3 8 2 5" xfId="29639" xr:uid="{00000000-0005-0000-0000-000005640000}"/>
    <cellStyle name="Standaard 4 4 3 8 3" xfId="6313" xr:uid="{00000000-0005-0000-0000-000006640000}"/>
    <cellStyle name="Standaard 4 4 3 8 3 2" xfId="29642" xr:uid="{00000000-0005-0000-0000-000007640000}"/>
    <cellStyle name="Standaard 4 4 3 8 4" xfId="13002" xr:uid="{00000000-0005-0000-0000-000008640000}"/>
    <cellStyle name="Standaard 4 4 3 8 4 2" xfId="29643" xr:uid="{00000000-0005-0000-0000-000009640000}"/>
    <cellStyle name="Standaard 4 4 3 8 5" xfId="17670" xr:uid="{00000000-0005-0000-0000-00000A640000}"/>
    <cellStyle name="Standaard 4 4 3 8 6" xfId="29638" xr:uid="{00000000-0005-0000-0000-00000B640000}"/>
    <cellStyle name="Standaard 4 4 3 9" xfId="869" xr:uid="{00000000-0005-0000-0000-00000C640000}"/>
    <cellStyle name="Standaard 4 4 3 9 2" xfId="3200" xr:uid="{00000000-0005-0000-0000-00000D640000}"/>
    <cellStyle name="Standaard 4 4 3 9 2 2" xfId="7867" xr:uid="{00000000-0005-0000-0000-00000E640000}"/>
    <cellStyle name="Standaard 4 4 3 9 2 2 2" xfId="29646" xr:uid="{00000000-0005-0000-0000-00000F640000}"/>
    <cellStyle name="Standaard 4 4 3 9 2 3" xfId="13005" xr:uid="{00000000-0005-0000-0000-000010640000}"/>
    <cellStyle name="Standaard 4 4 3 9 2 3 2" xfId="29647" xr:uid="{00000000-0005-0000-0000-000011640000}"/>
    <cellStyle name="Standaard 4 4 3 9 2 4" xfId="17673" xr:uid="{00000000-0005-0000-0000-000012640000}"/>
    <cellStyle name="Standaard 4 4 3 9 2 5" xfId="29645" xr:uid="{00000000-0005-0000-0000-000013640000}"/>
    <cellStyle name="Standaard 4 4 3 9 3" xfId="5536" xr:uid="{00000000-0005-0000-0000-000014640000}"/>
    <cellStyle name="Standaard 4 4 3 9 3 2" xfId="29648" xr:uid="{00000000-0005-0000-0000-000015640000}"/>
    <cellStyle name="Standaard 4 4 3 9 4" xfId="13004" xr:uid="{00000000-0005-0000-0000-000016640000}"/>
    <cellStyle name="Standaard 4 4 3 9 4 2" xfId="29649" xr:uid="{00000000-0005-0000-0000-000017640000}"/>
    <cellStyle name="Standaard 4 4 3 9 5" xfId="17672" xr:uid="{00000000-0005-0000-0000-000018640000}"/>
    <cellStyle name="Standaard 4 4 3 9 6" xfId="29644" xr:uid="{00000000-0005-0000-0000-000019640000}"/>
    <cellStyle name="Standaard 4 4 4" xfId="87" xr:uid="{00000000-0005-0000-0000-00001A640000}"/>
    <cellStyle name="Standaard 4 4 4 10" xfId="4726" xr:uid="{00000000-0005-0000-0000-00001B640000}"/>
    <cellStyle name="Standaard 4 4 4 10 2" xfId="29651" xr:uid="{00000000-0005-0000-0000-00001C640000}"/>
    <cellStyle name="Standaard 4 4 4 11" xfId="13006" xr:uid="{00000000-0005-0000-0000-00001D640000}"/>
    <cellStyle name="Standaard 4 4 4 11 2" xfId="29652" xr:uid="{00000000-0005-0000-0000-00001E640000}"/>
    <cellStyle name="Standaard 4 4 4 12" xfId="17674" xr:uid="{00000000-0005-0000-0000-00001F640000}"/>
    <cellStyle name="Standaard 4 4 4 13" xfId="29650" xr:uid="{00000000-0005-0000-0000-000020640000}"/>
    <cellStyle name="Standaard 4 4 4 2" xfId="88" xr:uid="{00000000-0005-0000-0000-000021640000}"/>
    <cellStyle name="Standaard 4 4 4 2 10" xfId="17675" xr:uid="{00000000-0005-0000-0000-000022640000}"/>
    <cellStyle name="Standaard 4 4 4 2 11" xfId="29653" xr:uid="{00000000-0005-0000-0000-000023640000}"/>
    <cellStyle name="Standaard 4 4 4 2 2" xfId="175" xr:uid="{00000000-0005-0000-0000-000024640000}"/>
    <cellStyle name="Standaard 4 4 4 2 2 10" xfId="29654" xr:uid="{00000000-0005-0000-0000-000025640000}"/>
    <cellStyle name="Standaard 4 4 4 2 2 2" xfId="369" xr:uid="{00000000-0005-0000-0000-000026640000}"/>
    <cellStyle name="Standaard 4 4 4 2 2 2 2" xfId="760" xr:uid="{00000000-0005-0000-0000-000027640000}"/>
    <cellStyle name="Standaard 4 4 4 2 2 2 2 2" xfId="2318" xr:uid="{00000000-0005-0000-0000-000028640000}"/>
    <cellStyle name="Standaard 4 4 4 2 2 2 2 2 2" xfId="4649" xr:uid="{00000000-0005-0000-0000-000029640000}"/>
    <cellStyle name="Standaard 4 4 4 2 2 2 2 2 2 2" xfId="9316" xr:uid="{00000000-0005-0000-0000-00002A640000}"/>
    <cellStyle name="Standaard 4 4 4 2 2 2 2 2 2 2 2" xfId="29659" xr:uid="{00000000-0005-0000-0000-00002B640000}"/>
    <cellStyle name="Standaard 4 4 4 2 2 2 2 2 2 3" xfId="13012" xr:uid="{00000000-0005-0000-0000-00002C640000}"/>
    <cellStyle name="Standaard 4 4 4 2 2 2 2 2 2 3 2" xfId="29660" xr:uid="{00000000-0005-0000-0000-00002D640000}"/>
    <cellStyle name="Standaard 4 4 4 2 2 2 2 2 2 4" xfId="17680" xr:uid="{00000000-0005-0000-0000-00002E640000}"/>
    <cellStyle name="Standaard 4 4 4 2 2 2 2 2 2 5" xfId="29658" xr:uid="{00000000-0005-0000-0000-00002F640000}"/>
    <cellStyle name="Standaard 4 4 4 2 2 2 2 2 3" xfId="6985" xr:uid="{00000000-0005-0000-0000-000030640000}"/>
    <cellStyle name="Standaard 4 4 4 2 2 2 2 2 3 2" xfId="29661" xr:uid="{00000000-0005-0000-0000-000031640000}"/>
    <cellStyle name="Standaard 4 4 4 2 2 2 2 2 4" xfId="13011" xr:uid="{00000000-0005-0000-0000-000032640000}"/>
    <cellStyle name="Standaard 4 4 4 2 2 2 2 2 4 2" xfId="29662" xr:uid="{00000000-0005-0000-0000-000033640000}"/>
    <cellStyle name="Standaard 4 4 4 2 2 2 2 2 5" xfId="17679" xr:uid="{00000000-0005-0000-0000-000034640000}"/>
    <cellStyle name="Standaard 4 4 4 2 2 2 2 2 6" xfId="29657" xr:uid="{00000000-0005-0000-0000-000035640000}"/>
    <cellStyle name="Standaard 4 4 4 2 2 2 2 3" xfId="1541" xr:uid="{00000000-0005-0000-0000-000036640000}"/>
    <cellStyle name="Standaard 4 4 4 2 2 2 2 3 2" xfId="3872" xr:uid="{00000000-0005-0000-0000-000037640000}"/>
    <cellStyle name="Standaard 4 4 4 2 2 2 2 3 2 2" xfId="8539" xr:uid="{00000000-0005-0000-0000-000038640000}"/>
    <cellStyle name="Standaard 4 4 4 2 2 2 2 3 2 2 2" xfId="29665" xr:uid="{00000000-0005-0000-0000-000039640000}"/>
    <cellStyle name="Standaard 4 4 4 2 2 2 2 3 2 3" xfId="13014" xr:uid="{00000000-0005-0000-0000-00003A640000}"/>
    <cellStyle name="Standaard 4 4 4 2 2 2 2 3 2 3 2" xfId="29666" xr:uid="{00000000-0005-0000-0000-00003B640000}"/>
    <cellStyle name="Standaard 4 4 4 2 2 2 2 3 2 4" xfId="17682" xr:uid="{00000000-0005-0000-0000-00003C640000}"/>
    <cellStyle name="Standaard 4 4 4 2 2 2 2 3 2 5" xfId="29664" xr:uid="{00000000-0005-0000-0000-00003D640000}"/>
    <cellStyle name="Standaard 4 4 4 2 2 2 2 3 3" xfId="6208" xr:uid="{00000000-0005-0000-0000-00003E640000}"/>
    <cellStyle name="Standaard 4 4 4 2 2 2 2 3 3 2" xfId="29667" xr:uid="{00000000-0005-0000-0000-00003F640000}"/>
    <cellStyle name="Standaard 4 4 4 2 2 2 2 3 4" xfId="13013" xr:uid="{00000000-0005-0000-0000-000040640000}"/>
    <cellStyle name="Standaard 4 4 4 2 2 2 2 3 4 2" xfId="29668" xr:uid="{00000000-0005-0000-0000-000041640000}"/>
    <cellStyle name="Standaard 4 4 4 2 2 2 2 3 5" xfId="17681" xr:uid="{00000000-0005-0000-0000-000042640000}"/>
    <cellStyle name="Standaard 4 4 4 2 2 2 2 3 6" xfId="29663" xr:uid="{00000000-0005-0000-0000-000043640000}"/>
    <cellStyle name="Standaard 4 4 4 2 2 2 2 4" xfId="3095" xr:uid="{00000000-0005-0000-0000-000044640000}"/>
    <cellStyle name="Standaard 4 4 4 2 2 2 2 4 2" xfId="7762" xr:uid="{00000000-0005-0000-0000-000045640000}"/>
    <cellStyle name="Standaard 4 4 4 2 2 2 2 4 2 2" xfId="29670" xr:uid="{00000000-0005-0000-0000-000046640000}"/>
    <cellStyle name="Standaard 4 4 4 2 2 2 2 4 3" xfId="13015" xr:uid="{00000000-0005-0000-0000-000047640000}"/>
    <cellStyle name="Standaard 4 4 4 2 2 2 2 4 3 2" xfId="29671" xr:uid="{00000000-0005-0000-0000-000048640000}"/>
    <cellStyle name="Standaard 4 4 4 2 2 2 2 4 4" xfId="17683" xr:uid="{00000000-0005-0000-0000-000049640000}"/>
    <cellStyle name="Standaard 4 4 4 2 2 2 2 4 5" xfId="29669" xr:uid="{00000000-0005-0000-0000-00004A640000}"/>
    <cellStyle name="Standaard 4 4 4 2 2 2 2 5" xfId="5431" xr:uid="{00000000-0005-0000-0000-00004B640000}"/>
    <cellStyle name="Standaard 4 4 4 2 2 2 2 5 2" xfId="29672" xr:uid="{00000000-0005-0000-0000-00004C640000}"/>
    <cellStyle name="Standaard 4 4 4 2 2 2 2 6" xfId="13010" xr:uid="{00000000-0005-0000-0000-00004D640000}"/>
    <cellStyle name="Standaard 4 4 4 2 2 2 2 6 2" xfId="29673" xr:uid="{00000000-0005-0000-0000-00004E640000}"/>
    <cellStyle name="Standaard 4 4 4 2 2 2 2 7" xfId="17678" xr:uid="{00000000-0005-0000-0000-00004F640000}"/>
    <cellStyle name="Standaard 4 4 4 2 2 2 2 8" xfId="29656" xr:uid="{00000000-0005-0000-0000-000050640000}"/>
    <cellStyle name="Standaard 4 4 4 2 2 2 3" xfId="1930" xr:uid="{00000000-0005-0000-0000-000051640000}"/>
    <cellStyle name="Standaard 4 4 4 2 2 2 3 2" xfId="4261" xr:uid="{00000000-0005-0000-0000-000052640000}"/>
    <cellStyle name="Standaard 4 4 4 2 2 2 3 2 2" xfId="8928" xr:uid="{00000000-0005-0000-0000-000053640000}"/>
    <cellStyle name="Standaard 4 4 4 2 2 2 3 2 2 2" xfId="29676" xr:uid="{00000000-0005-0000-0000-000054640000}"/>
    <cellStyle name="Standaard 4 4 4 2 2 2 3 2 3" xfId="13017" xr:uid="{00000000-0005-0000-0000-000055640000}"/>
    <cellStyle name="Standaard 4 4 4 2 2 2 3 2 3 2" xfId="29677" xr:uid="{00000000-0005-0000-0000-000056640000}"/>
    <cellStyle name="Standaard 4 4 4 2 2 2 3 2 4" xfId="17685" xr:uid="{00000000-0005-0000-0000-000057640000}"/>
    <cellStyle name="Standaard 4 4 4 2 2 2 3 2 5" xfId="29675" xr:uid="{00000000-0005-0000-0000-000058640000}"/>
    <cellStyle name="Standaard 4 4 4 2 2 2 3 3" xfId="6597" xr:uid="{00000000-0005-0000-0000-000059640000}"/>
    <cellStyle name="Standaard 4 4 4 2 2 2 3 3 2" xfId="29678" xr:uid="{00000000-0005-0000-0000-00005A640000}"/>
    <cellStyle name="Standaard 4 4 4 2 2 2 3 4" xfId="13016" xr:uid="{00000000-0005-0000-0000-00005B640000}"/>
    <cellStyle name="Standaard 4 4 4 2 2 2 3 4 2" xfId="29679" xr:uid="{00000000-0005-0000-0000-00005C640000}"/>
    <cellStyle name="Standaard 4 4 4 2 2 2 3 5" xfId="17684" xr:uid="{00000000-0005-0000-0000-00005D640000}"/>
    <cellStyle name="Standaard 4 4 4 2 2 2 3 6" xfId="29674" xr:uid="{00000000-0005-0000-0000-00005E640000}"/>
    <cellStyle name="Standaard 4 4 4 2 2 2 4" xfId="1153" xr:uid="{00000000-0005-0000-0000-00005F640000}"/>
    <cellStyle name="Standaard 4 4 4 2 2 2 4 2" xfId="3484" xr:uid="{00000000-0005-0000-0000-000060640000}"/>
    <cellStyle name="Standaard 4 4 4 2 2 2 4 2 2" xfId="8151" xr:uid="{00000000-0005-0000-0000-000061640000}"/>
    <cellStyle name="Standaard 4 4 4 2 2 2 4 2 2 2" xfId="29682" xr:uid="{00000000-0005-0000-0000-000062640000}"/>
    <cellStyle name="Standaard 4 4 4 2 2 2 4 2 3" xfId="13019" xr:uid="{00000000-0005-0000-0000-000063640000}"/>
    <cellStyle name="Standaard 4 4 4 2 2 2 4 2 3 2" xfId="29683" xr:uid="{00000000-0005-0000-0000-000064640000}"/>
    <cellStyle name="Standaard 4 4 4 2 2 2 4 2 4" xfId="17687" xr:uid="{00000000-0005-0000-0000-000065640000}"/>
    <cellStyle name="Standaard 4 4 4 2 2 2 4 2 5" xfId="29681" xr:uid="{00000000-0005-0000-0000-000066640000}"/>
    <cellStyle name="Standaard 4 4 4 2 2 2 4 3" xfId="5820" xr:uid="{00000000-0005-0000-0000-000067640000}"/>
    <cellStyle name="Standaard 4 4 4 2 2 2 4 3 2" xfId="29684" xr:uid="{00000000-0005-0000-0000-000068640000}"/>
    <cellStyle name="Standaard 4 4 4 2 2 2 4 4" xfId="13018" xr:uid="{00000000-0005-0000-0000-000069640000}"/>
    <cellStyle name="Standaard 4 4 4 2 2 2 4 4 2" xfId="29685" xr:uid="{00000000-0005-0000-0000-00006A640000}"/>
    <cellStyle name="Standaard 4 4 4 2 2 2 4 5" xfId="17686" xr:uid="{00000000-0005-0000-0000-00006B640000}"/>
    <cellStyle name="Standaard 4 4 4 2 2 2 4 6" xfId="29680" xr:uid="{00000000-0005-0000-0000-00006C640000}"/>
    <cellStyle name="Standaard 4 4 4 2 2 2 5" xfId="2707" xr:uid="{00000000-0005-0000-0000-00006D640000}"/>
    <cellStyle name="Standaard 4 4 4 2 2 2 5 2" xfId="7374" xr:uid="{00000000-0005-0000-0000-00006E640000}"/>
    <cellStyle name="Standaard 4 4 4 2 2 2 5 2 2" xfId="29687" xr:uid="{00000000-0005-0000-0000-00006F640000}"/>
    <cellStyle name="Standaard 4 4 4 2 2 2 5 3" xfId="13020" xr:uid="{00000000-0005-0000-0000-000070640000}"/>
    <cellStyle name="Standaard 4 4 4 2 2 2 5 3 2" xfId="29688" xr:uid="{00000000-0005-0000-0000-000071640000}"/>
    <cellStyle name="Standaard 4 4 4 2 2 2 5 4" xfId="17688" xr:uid="{00000000-0005-0000-0000-000072640000}"/>
    <cellStyle name="Standaard 4 4 4 2 2 2 5 5" xfId="29686" xr:uid="{00000000-0005-0000-0000-000073640000}"/>
    <cellStyle name="Standaard 4 4 4 2 2 2 6" xfId="5043" xr:uid="{00000000-0005-0000-0000-000074640000}"/>
    <cellStyle name="Standaard 4 4 4 2 2 2 6 2" xfId="29689" xr:uid="{00000000-0005-0000-0000-000075640000}"/>
    <cellStyle name="Standaard 4 4 4 2 2 2 7" xfId="13009" xr:uid="{00000000-0005-0000-0000-000076640000}"/>
    <cellStyle name="Standaard 4 4 4 2 2 2 7 2" xfId="29690" xr:uid="{00000000-0005-0000-0000-000077640000}"/>
    <cellStyle name="Standaard 4 4 4 2 2 2 8" xfId="17677" xr:uid="{00000000-0005-0000-0000-000078640000}"/>
    <cellStyle name="Standaard 4 4 4 2 2 2 9" xfId="29655" xr:uid="{00000000-0005-0000-0000-000079640000}"/>
    <cellStyle name="Standaard 4 4 4 2 2 3" xfId="566" xr:uid="{00000000-0005-0000-0000-00007A640000}"/>
    <cellStyle name="Standaard 4 4 4 2 2 3 2" xfId="2124" xr:uid="{00000000-0005-0000-0000-00007B640000}"/>
    <cellStyle name="Standaard 4 4 4 2 2 3 2 2" xfId="4455" xr:uid="{00000000-0005-0000-0000-00007C640000}"/>
    <cellStyle name="Standaard 4 4 4 2 2 3 2 2 2" xfId="9122" xr:uid="{00000000-0005-0000-0000-00007D640000}"/>
    <cellStyle name="Standaard 4 4 4 2 2 3 2 2 2 2" xfId="29694" xr:uid="{00000000-0005-0000-0000-00007E640000}"/>
    <cellStyle name="Standaard 4 4 4 2 2 3 2 2 3" xfId="13023" xr:uid="{00000000-0005-0000-0000-00007F640000}"/>
    <cellStyle name="Standaard 4 4 4 2 2 3 2 2 3 2" xfId="29695" xr:uid="{00000000-0005-0000-0000-000080640000}"/>
    <cellStyle name="Standaard 4 4 4 2 2 3 2 2 4" xfId="17691" xr:uid="{00000000-0005-0000-0000-000081640000}"/>
    <cellStyle name="Standaard 4 4 4 2 2 3 2 2 5" xfId="29693" xr:uid="{00000000-0005-0000-0000-000082640000}"/>
    <cellStyle name="Standaard 4 4 4 2 2 3 2 3" xfId="6791" xr:uid="{00000000-0005-0000-0000-000083640000}"/>
    <cellStyle name="Standaard 4 4 4 2 2 3 2 3 2" xfId="29696" xr:uid="{00000000-0005-0000-0000-000084640000}"/>
    <cellStyle name="Standaard 4 4 4 2 2 3 2 4" xfId="13022" xr:uid="{00000000-0005-0000-0000-000085640000}"/>
    <cellStyle name="Standaard 4 4 4 2 2 3 2 4 2" xfId="29697" xr:uid="{00000000-0005-0000-0000-000086640000}"/>
    <cellStyle name="Standaard 4 4 4 2 2 3 2 5" xfId="17690" xr:uid="{00000000-0005-0000-0000-000087640000}"/>
    <cellStyle name="Standaard 4 4 4 2 2 3 2 6" xfId="29692" xr:uid="{00000000-0005-0000-0000-000088640000}"/>
    <cellStyle name="Standaard 4 4 4 2 2 3 3" xfId="1347" xr:uid="{00000000-0005-0000-0000-000089640000}"/>
    <cellStyle name="Standaard 4 4 4 2 2 3 3 2" xfId="3678" xr:uid="{00000000-0005-0000-0000-00008A640000}"/>
    <cellStyle name="Standaard 4 4 4 2 2 3 3 2 2" xfId="8345" xr:uid="{00000000-0005-0000-0000-00008B640000}"/>
    <cellStyle name="Standaard 4 4 4 2 2 3 3 2 2 2" xfId="29700" xr:uid="{00000000-0005-0000-0000-00008C640000}"/>
    <cellStyle name="Standaard 4 4 4 2 2 3 3 2 3" xfId="13025" xr:uid="{00000000-0005-0000-0000-00008D640000}"/>
    <cellStyle name="Standaard 4 4 4 2 2 3 3 2 3 2" xfId="29701" xr:uid="{00000000-0005-0000-0000-00008E640000}"/>
    <cellStyle name="Standaard 4 4 4 2 2 3 3 2 4" xfId="17693" xr:uid="{00000000-0005-0000-0000-00008F640000}"/>
    <cellStyle name="Standaard 4 4 4 2 2 3 3 2 5" xfId="29699" xr:uid="{00000000-0005-0000-0000-000090640000}"/>
    <cellStyle name="Standaard 4 4 4 2 2 3 3 3" xfId="6014" xr:uid="{00000000-0005-0000-0000-000091640000}"/>
    <cellStyle name="Standaard 4 4 4 2 2 3 3 3 2" xfId="29702" xr:uid="{00000000-0005-0000-0000-000092640000}"/>
    <cellStyle name="Standaard 4 4 4 2 2 3 3 4" xfId="13024" xr:uid="{00000000-0005-0000-0000-000093640000}"/>
    <cellStyle name="Standaard 4 4 4 2 2 3 3 4 2" xfId="29703" xr:uid="{00000000-0005-0000-0000-000094640000}"/>
    <cellStyle name="Standaard 4 4 4 2 2 3 3 5" xfId="17692" xr:uid="{00000000-0005-0000-0000-000095640000}"/>
    <cellStyle name="Standaard 4 4 4 2 2 3 3 6" xfId="29698" xr:uid="{00000000-0005-0000-0000-000096640000}"/>
    <cellStyle name="Standaard 4 4 4 2 2 3 4" xfId="2901" xr:uid="{00000000-0005-0000-0000-000097640000}"/>
    <cellStyle name="Standaard 4 4 4 2 2 3 4 2" xfId="7568" xr:uid="{00000000-0005-0000-0000-000098640000}"/>
    <cellStyle name="Standaard 4 4 4 2 2 3 4 2 2" xfId="29705" xr:uid="{00000000-0005-0000-0000-000099640000}"/>
    <cellStyle name="Standaard 4 4 4 2 2 3 4 3" xfId="13026" xr:uid="{00000000-0005-0000-0000-00009A640000}"/>
    <cellStyle name="Standaard 4 4 4 2 2 3 4 3 2" xfId="29706" xr:uid="{00000000-0005-0000-0000-00009B640000}"/>
    <cellStyle name="Standaard 4 4 4 2 2 3 4 4" xfId="17694" xr:uid="{00000000-0005-0000-0000-00009C640000}"/>
    <cellStyle name="Standaard 4 4 4 2 2 3 4 5" xfId="29704" xr:uid="{00000000-0005-0000-0000-00009D640000}"/>
    <cellStyle name="Standaard 4 4 4 2 2 3 5" xfId="5237" xr:uid="{00000000-0005-0000-0000-00009E640000}"/>
    <cellStyle name="Standaard 4 4 4 2 2 3 5 2" xfId="29707" xr:uid="{00000000-0005-0000-0000-00009F640000}"/>
    <cellStyle name="Standaard 4 4 4 2 2 3 6" xfId="13021" xr:uid="{00000000-0005-0000-0000-0000A0640000}"/>
    <cellStyle name="Standaard 4 4 4 2 2 3 6 2" xfId="29708" xr:uid="{00000000-0005-0000-0000-0000A1640000}"/>
    <cellStyle name="Standaard 4 4 4 2 2 3 7" xfId="17689" xr:uid="{00000000-0005-0000-0000-0000A2640000}"/>
    <cellStyle name="Standaard 4 4 4 2 2 3 8" xfId="29691" xr:uid="{00000000-0005-0000-0000-0000A3640000}"/>
    <cellStyle name="Standaard 4 4 4 2 2 4" xfId="1736" xr:uid="{00000000-0005-0000-0000-0000A4640000}"/>
    <cellStyle name="Standaard 4 4 4 2 2 4 2" xfId="4067" xr:uid="{00000000-0005-0000-0000-0000A5640000}"/>
    <cellStyle name="Standaard 4 4 4 2 2 4 2 2" xfId="8734" xr:uid="{00000000-0005-0000-0000-0000A6640000}"/>
    <cellStyle name="Standaard 4 4 4 2 2 4 2 2 2" xfId="29711" xr:uid="{00000000-0005-0000-0000-0000A7640000}"/>
    <cellStyle name="Standaard 4 4 4 2 2 4 2 3" xfId="13028" xr:uid="{00000000-0005-0000-0000-0000A8640000}"/>
    <cellStyle name="Standaard 4 4 4 2 2 4 2 3 2" xfId="29712" xr:uid="{00000000-0005-0000-0000-0000A9640000}"/>
    <cellStyle name="Standaard 4 4 4 2 2 4 2 4" xfId="17696" xr:uid="{00000000-0005-0000-0000-0000AA640000}"/>
    <cellStyle name="Standaard 4 4 4 2 2 4 2 5" xfId="29710" xr:uid="{00000000-0005-0000-0000-0000AB640000}"/>
    <cellStyle name="Standaard 4 4 4 2 2 4 3" xfId="6403" xr:uid="{00000000-0005-0000-0000-0000AC640000}"/>
    <cellStyle name="Standaard 4 4 4 2 2 4 3 2" xfId="29713" xr:uid="{00000000-0005-0000-0000-0000AD640000}"/>
    <cellStyle name="Standaard 4 4 4 2 2 4 4" xfId="13027" xr:uid="{00000000-0005-0000-0000-0000AE640000}"/>
    <cellStyle name="Standaard 4 4 4 2 2 4 4 2" xfId="29714" xr:uid="{00000000-0005-0000-0000-0000AF640000}"/>
    <cellStyle name="Standaard 4 4 4 2 2 4 5" xfId="17695" xr:uid="{00000000-0005-0000-0000-0000B0640000}"/>
    <cellStyle name="Standaard 4 4 4 2 2 4 6" xfId="29709" xr:uid="{00000000-0005-0000-0000-0000B1640000}"/>
    <cellStyle name="Standaard 4 4 4 2 2 5" xfId="959" xr:uid="{00000000-0005-0000-0000-0000B2640000}"/>
    <cellStyle name="Standaard 4 4 4 2 2 5 2" xfId="3290" xr:uid="{00000000-0005-0000-0000-0000B3640000}"/>
    <cellStyle name="Standaard 4 4 4 2 2 5 2 2" xfId="7957" xr:uid="{00000000-0005-0000-0000-0000B4640000}"/>
    <cellStyle name="Standaard 4 4 4 2 2 5 2 2 2" xfId="29717" xr:uid="{00000000-0005-0000-0000-0000B5640000}"/>
    <cellStyle name="Standaard 4 4 4 2 2 5 2 3" xfId="13030" xr:uid="{00000000-0005-0000-0000-0000B6640000}"/>
    <cellStyle name="Standaard 4 4 4 2 2 5 2 3 2" xfId="29718" xr:uid="{00000000-0005-0000-0000-0000B7640000}"/>
    <cellStyle name="Standaard 4 4 4 2 2 5 2 4" xfId="17698" xr:uid="{00000000-0005-0000-0000-0000B8640000}"/>
    <cellStyle name="Standaard 4 4 4 2 2 5 2 5" xfId="29716" xr:uid="{00000000-0005-0000-0000-0000B9640000}"/>
    <cellStyle name="Standaard 4 4 4 2 2 5 3" xfId="5626" xr:uid="{00000000-0005-0000-0000-0000BA640000}"/>
    <cellStyle name="Standaard 4 4 4 2 2 5 3 2" xfId="29719" xr:uid="{00000000-0005-0000-0000-0000BB640000}"/>
    <cellStyle name="Standaard 4 4 4 2 2 5 4" xfId="13029" xr:uid="{00000000-0005-0000-0000-0000BC640000}"/>
    <cellStyle name="Standaard 4 4 4 2 2 5 4 2" xfId="29720" xr:uid="{00000000-0005-0000-0000-0000BD640000}"/>
    <cellStyle name="Standaard 4 4 4 2 2 5 5" xfId="17697" xr:uid="{00000000-0005-0000-0000-0000BE640000}"/>
    <cellStyle name="Standaard 4 4 4 2 2 5 6" xfId="29715" xr:uid="{00000000-0005-0000-0000-0000BF640000}"/>
    <cellStyle name="Standaard 4 4 4 2 2 6" xfId="2513" xr:uid="{00000000-0005-0000-0000-0000C0640000}"/>
    <cellStyle name="Standaard 4 4 4 2 2 6 2" xfId="7180" xr:uid="{00000000-0005-0000-0000-0000C1640000}"/>
    <cellStyle name="Standaard 4 4 4 2 2 6 2 2" xfId="29722" xr:uid="{00000000-0005-0000-0000-0000C2640000}"/>
    <cellStyle name="Standaard 4 4 4 2 2 6 3" xfId="13031" xr:uid="{00000000-0005-0000-0000-0000C3640000}"/>
    <cellStyle name="Standaard 4 4 4 2 2 6 3 2" xfId="29723" xr:uid="{00000000-0005-0000-0000-0000C4640000}"/>
    <cellStyle name="Standaard 4 4 4 2 2 6 4" xfId="17699" xr:uid="{00000000-0005-0000-0000-0000C5640000}"/>
    <cellStyle name="Standaard 4 4 4 2 2 6 5" xfId="29721" xr:uid="{00000000-0005-0000-0000-0000C6640000}"/>
    <cellStyle name="Standaard 4 4 4 2 2 7" xfId="4849" xr:uid="{00000000-0005-0000-0000-0000C7640000}"/>
    <cellStyle name="Standaard 4 4 4 2 2 7 2" xfId="29724" xr:uid="{00000000-0005-0000-0000-0000C8640000}"/>
    <cellStyle name="Standaard 4 4 4 2 2 8" xfId="13008" xr:uid="{00000000-0005-0000-0000-0000C9640000}"/>
    <cellStyle name="Standaard 4 4 4 2 2 8 2" xfId="29725" xr:uid="{00000000-0005-0000-0000-0000CA640000}"/>
    <cellStyle name="Standaard 4 4 4 2 2 9" xfId="17676" xr:uid="{00000000-0005-0000-0000-0000CB640000}"/>
    <cellStyle name="Standaard 4 4 4 2 3" xfId="284" xr:uid="{00000000-0005-0000-0000-0000CC640000}"/>
    <cellStyle name="Standaard 4 4 4 2 3 2" xfId="675" xr:uid="{00000000-0005-0000-0000-0000CD640000}"/>
    <cellStyle name="Standaard 4 4 4 2 3 2 2" xfId="2233" xr:uid="{00000000-0005-0000-0000-0000CE640000}"/>
    <cellStyle name="Standaard 4 4 4 2 3 2 2 2" xfId="4564" xr:uid="{00000000-0005-0000-0000-0000CF640000}"/>
    <cellStyle name="Standaard 4 4 4 2 3 2 2 2 2" xfId="9231" xr:uid="{00000000-0005-0000-0000-0000D0640000}"/>
    <cellStyle name="Standaard 4 4 4 2 3 2 2 2 2 2" xfId="29730" xr:uid="{00000000-0005-0000-0000-0000D1640000}"/>
    <cellStyle name="Standaard 4 4 4 2 3 2 2 2 3" xfId="13035" xr:uid="{00000000-0005-0000-0000-0000D2640000}"/>
    <cellStyle name="Standaard 4 4 4 2 3 2 2 2 3 2" xfId="29731" xr:uid="{00000000-0005-0000-0000-0000D3640000}"/>
    <cellStyle name="Standaard 4 4 4 2 3 2 2 2 4" xfId="17703" xr:uid="{00000000-0005-0000-0000-0000D4640000}"/>
    <cellStyle name="Standaard 4 4 4 2 3 2 2 2 5" xfId="29729" xr:uid="{00000000-0005-0000-0000-0000D5640000}"/>
    <cellStyle name="Standaard 4 4 4 2 3 2 2 3" xfId="6900" xr:uid="{00000000-0005-0000-0000-0000D6640000}"/>
    <cellStyle name="Standaard 4 4 4 2 3 2 2 3 2" xfId="29732" xr:uid="{00000000-0005-0000-0000-0000D7640000}"/>
    <cellStyle name="Standaard 4 4 4 2 3 2 2 4" xfId="13034" xr:uid="{00000000-0005-0000-0000-0000D8640000}"/>
    <cellStyle name="Standaard 4 4 4 2 3 2 2 4 2" xfId="29733" xr:uid="{00000000-0005-0000-0000-0000D9640000}"/>
    <cellStyle name="Standaard 4 4 4 2 3 2 2 5" xfId="17702" xr:uid="{00000000-0005-0000-0000-0000DA640000}"/>
    <cellStyle name="Standaard 4 4 4 2 3 2 2 6" xfId="29728" xr:uid="{00000000-0005-0000-0000-0000DB640000}"/>
    <cellStyle name="Standaard 4 4 4 2 3 2 3" xfId="1456" xr:uid="{00000000-0005-0000-0000-0000DC640000}"/>
    <cellStyle name="Standaard 4 4 4 2 3 2 3 2" xfId="3787" xr:uid="{00000000-0005-0000-0000-0000DD640000}"/>
    <cellStyle name="Standaard 4 4 4 2 3 2 3 2 2" xfId="8454" xr:uid="{00000000-0005-0000-0000-0000DE640000}"/>
    <cellStyle name="Standaard 4 4 4 2 3 2 3 2 2 2" xfId="29736" xr:uid="{00000000-0005-0000-0000-0000DF640000}"/>
    <cellStyle name="Standaard 4 4 4 2 3 2 3 2 3" xfId="13037" xr:uid="{00000000-0005-0000-0000-0000E0640000}"/>
    <cellStyle name="Standaard 4 4 4 2 3 2 3 2 3 2" xfId="29737" xr:uid="{00000000-0005-0000-0000-0000E1640000}"/>
    <cellStyle name="Standaard 4 4 4 2 3 2 3 2 4" xfId="17705" xr:uid="{00000000-0005-0000-0000-0000E2640000}"/>
    <cellStyle name="Standaard 4 4 4 2 3 2 3 2 5" xfId="29735" xr:uid="{00000000-0005-0000-0000-0000E3640000}"/>
    <cellStyle name="Standaard 4 4 4 2 3 2 3 3" xfId="6123" xr:uid="{00000000-0005-0000-0000-0000E4640000}"/>
    <cellStyle name="Standaard 4 4 4 2 3 2 3 3 2" xfId="29738" xr:uid="{00000000-0005-0000-0000-0000E5640000}"/>
    <cellStyle name="Standaard 4 4 4 2 3 2 3 4" xfId="13036" xr:uid="{00000000-0005-0000-0000-0000E6640000}"/>
    <cellStyle name="Standaard 4 4 4 2 3 2 3 4 2" xfId="29739" xr:uid="{00000000-0005-0000-0000-0000E7640000}"/>
    <cellStyle name="Standaard 4 4 4 2 3 2 3 5" xfId="17704" xr:uid="{00000000-0005-0000-0000-0000E8640000}"/>
    <cellStyle name="Standaard 4 4 4 2 3 2 3 6" xfId="29734" xr:uid="{00000000-0005-0000-0000-0000E9640000}"/>
    <cellStyle name="Standaard 4 4 4 2 3 2 4" xfId="3010" xr:uid="{00000000-0005-0000-0000-0000EA640000}"/>
    <cellStyle name="Standaard 4 4 4 2 3 2 4 2" xfId="7677" xr:uid="{00000000-0005-0000-0000-0000EB640000}"/>
    <cellStyle name="Standaard 4 4 4 2 3 2 4 2 2" xfId="29741" xr:uid="{00000000-0005-0000-0000-0000EC640000}"/>
    <cellStyle name="Standaard 4 4 4 2 3 2 4 3" xfId="13038" xr:uid="{00000000-0005-0000-0000-0000ED640000}"/>
    <cellStyle name="Standaard 4 4 4 2 3 2 4 3 2" xfId="29742" xr:uid="{00000000-0005-0000-0000-0000EE640000}"/>
    <cellStyle name="Standaard 4 4 4 2 3 2 4 4" xfId="17706" xr:uid="{00000000-0005-0000-0000-0000EF640000}"/>
    <cellStyle name="Standaard 4 4 4 2 3 2 4 5" xfId="29740" xr:uid="{00000000-0005-0000-0000-0000F0640000}"/>
    <cellStyle name="Standaard 4 4 4 2 3 2 5" xfId="5346" xr:uid="{00000000-0005-0000-0000-0000F1640000}"/>
    <cellStyle name="Standaard 4 4 4 2 3 2 5 2" xfId="29743" xr:uid="{00000000-0005-0000-0000-0000F2640000}"/>
    <cellStyle name="Standaard 4 4 4 2 3 2 6" xfId="13033" xr:uid="{00000000-0005-0000-0000-0000F3640000}"/>
    <cellStyle name="Standaard 4 4 4 2 3 2 6 2" xfId="29744" xr:uid="{00000000-0005-0000-0000-0000F4640000}"/>
    <cellStyle name="Standaard 4 4 4 2 3 2 7" xfId="17701" xr:uid="{00000000-0005-0000-0000-0000F5640000}"/>
    <cellStyle name="Standaard 4 4 4 2 3 2 8" xfId="29727" xr:uid="{00000000-0005-0000-0000-0000F6640000}"/>
    <cellStyle name="Standaard 4 4 4 2 3 3" xfId="1845" xr:uid="{00000000-0005-0000-0000-0000F7640000}"/>
    <cellStyle name="Standaard 4 4 4 2 3 3 2" xfId="4176" xr:uid="{00000000-0005-0000-0000-0000F8640000}"/>
    <cellStyle name="Standaard 4 4 4 2 3 3 2 2" xfId="8843" xr:uid="{00000000-0005-0000-0000-0000F9640000}"/>
    <cellStyle name="Standaard 4 4 4 2 3 3 2 2 2" xfId="29747" xr:uid="{00000000-0005-0000-0000-0000FA640000}"/>
    <cellStyle name="Standaard 4 4 4 2 3 3 2 3" xfId="13040" xr:uid="{00000000-0005-0000-0000-0000FB640000}"/>
    <cellStyle name="Standaard 4 4 4 2 3 3 2 3 2" xfId="29748" xr:uid="{00000000-0005-0000-0000-0000FC640000}"/>
    <cellStyle name="Standaard 4 4 4 2 3 3 2 4" xfId="17708" xr:uid="{00000000-0005-0000-0000-0000FD640000}"/>
    <cellStyle name="Standaard 4 4 4 2 3 3 2 5" xfId="29746" xr:uid="{00000000-0005-0000-0000-0000FE640000}"/>
    <cellStyle name="Standaard 4 4 4 2 3 3 3" xfId="6512" xr:uid="{00000000-0005-0000-0000-0000FF640000}"/>
    <cellStyle name="Standaard 4 4 4 2 3 3 3 2" xfId="29749" xr:uid="{00000000-0005-0000-0000-000000650000}"/>
    <cellStyle name="Standaard 4 4 4 2 3 3 4" xfId="13039" xr:uid="{00000000-0005-0000-0000-000001650000}"/>
    <cellStyle name="Standaard 4 4 4 2 3 3 4 2" xfId="29750" xr:uid="{00000000-0005-0000-0000-000002650000}"/>
    <cellStyle name="Standaard 4 4 4 2 3 3 5" xfId="17707" xr:uid="{00000000-0005-0000-0000-000003650000}"/>
    <cellStyle name="Standaard 4 4 4 2 3 3 6" xfId="29745" xr:uid="{00000000-0005-0000-0000-000004650000}"/>
    <cellStyle name="Standaard 4 4 4 2 3 4" xfId="1068" xr:uid="{00000000-0005-0000-0000-000005650000}"/>
    <cellStyle name="Standaard 4 4 4 2 3 4 2" xfId="3399" xr:uid="{00000000-0005-0000-0000-000006650000}"/>
    <cellStyle name="Standaard 4 4 4 2 3 4 2 2" xfId="8066" xr:uid="{00000000-0005-0000-0000-000007650000}"/>
    <cellStyle name="Standaard 4 4 4 2 3 4 2 2 2" xfId="29753" xr:uid="{00000000-0005-0000-0000-000008650000}"/>
    <cellStyle name="Standaard 4 4 4 2 3 4 2 3" xfId="13042" xr:uid="{00000000-0005-0000-0000-000009650000}"/>
    <cellStyle name="Standaard 4 4 4 2 3 4 2 3 2" xfId="29754" xr:uid="{00000000-0005-0000-0000-00000A650000}"/>
    <cellStyle name="Standaard 4 4 4 2 3 4 2 4" xfId="17710" xr:uid="{00000000-0005-0000-0000-00000B650000}"/>
    <cellStyle name="Standaard 4 4 4 2 3 4 2 5" xfId="29752" xr:uid="{00000000-0005-0000-0000-00000C650000}"/>
    <cellStyle name="Standaard 4 4 4 2 3 4 3" xfId="5735" xr:uid="{00000000-0005-0000-0000-00000D650000}"/>
    <cellStyle name="Standaard 4 4 4 2 3 4 3 2" xfId="29755" xr:uid="{00000000-0005-0000-0000-00000E650000}"/>
    <cellStyle name="Standaard 4 4 4 2 3 4 4" xfId="13041" xr:uid="{00000000-0005-0000-0000-00000F650000}"/>
    <cellStyle name="Standaard 4 4 4 2 3 4 4 2" xfId="29756" xr:uid="{00000000-0005-0000-0000-000010650000}"/>
    <cellStyle name="Standaard 4 4 4 2 3 4 5" xfId="17709" xr:uid="{00000000-0005-0000-0000-000011650000}"/>
    <cellStyle name="Standaard 4 4 4 2 3 4 6" xfId="29751" xr:uid="{00000000-0005-0000-0000-000012650000}"/>
    <cellStyle name="Standaard 4 4 4 2 3 5" xfId="2622" xr:uid="{00000000-0005-0000-0000-000013650000}"/>
    <cellStyle name="Standaard 4 4 4 2 3 5 2" xfId="7289" xr:uid="{00000000-0005-0000-0000-000014650000}"/>
    <cellStyle name="Standaard 4 4 4 2 3 5 2 2" xfId="29758" xr:uid="{00000000-0005-0000-0000-000015650000}"/>
    <cellStyle name="Standaard 4 4 4 2 3 5 3" xfId="13043" xr:uid="{00000000-0005-0000-0000-000016650000}"/>
    <cellStyle name="Standaard 4 4 4 2 3 5 3 2" xfId="29759" xr:uid="{00000000-0005-0000-0000-000017650000}"/>
    <cellStyle name="Standaard 4 4 4 2 3 5 4" xfId="17711" xr:uid="{00000000-0005-0000-0000-000018650000}"/>
    <cellStyle name="Standaard 4 4 4 2 3 5 5" xfId="29757" xr:uid="{00000000-0005-0000-0000-000019650000}"/>
    <cellStyle name="Standaard 4 4 4 2 3 6" xfId="4958" xr:uid="{00000000-0005-0000-0000-00001A650000}"/>
    <cellStyle name="Standaard 4 4 4 2 3 6 2" xfId="29760" xr:uid="{00000000-0005-0000-0000-00001B650000}"/>
    <cellStyle name="Standaard 4 4 4 2 3 7" xfId="13032" xr:uid="{00000000-0005-0000-0000-00001C650000}"/>
    <cellStyle name="Standaard 4 4 4 2 3 7 2" xfId="29761" xr:uid="{00000000-0005-0000-0000-00001D650000}"/>
    <cellStyle name="Standaard 4 4 4 2 3 8" xfId="17700" xr:uid="{00000000-0005-0000-0000-00001E650000}"/>
    <cellStyle name="Standaard 4 4 4 2 3 9" xfId="29726" xr:uid="{00000000-0005-0000-0000-00001F650000}"/>
    <cellStyle name="Standaard 4 4 4 2 4" xfId="481" xr:uid="{00000000-0005-0000-0000-000020650000}"/>
    <cellStyle name="Standaard 4 4 4 2 4 2" xfId="2039" xr:uid="{00000000-0005-0000-0000-000021650000}"/>
    <cellStyle name="Standaard 4 4 4 2 4 2 2" xfId="4370" xr:uid="{00000000-0005-0000-0000-000022650000}"/>
    <cellStyle name="Standaard 4 4 4 2 4 2 2 2" xfId="9037" xr:uid="{00000000-0005-0000-0000-000023650000}"/>
    <cellStyle name="Standaard 4 4 4 2 4 2 2 2 2" xfId="29765" xr:uid="{00000000-0005-0000-0000-000024650000}"/>
    <cellStyle name="Standaard 4 4 4 2 4 2 2 3" xfId="13046" xr:uid="{00000000-0005-0000-0000-000025650000}"/>
    <cellStyle name="Standaard 4 4 4 2 4 2 2 3 2" xfId="29766" xr:uid="{00000000-0005-0000-0000-000026650000}"/>
    <cellStyle name="Standaard 4 4 4 2 4 2 2 4" xfId="17714" xr:uid="{00000000-0005-0000-0000-000027650000}"/>
    <cellStyle name="Standaard 4 4 4 2 4 2 2 5" xfId="29764" xr:uid="{00000000-0005-0000-0000-000028650000}"/>
    <cellStyle name="Standaard 4 4 4 2 4 2 3" xfId="6706" xr:uid="{00000000-0005-0000-0000-000029650000}"/>
    <cellStyle name="Standaard 4 4 4 2 4 2 3 2" xfId="29767" xr:uid="{00000000-0005-0000-0000-00002A650000}"/>
    <cellStyle name="Standaard 4 4 4 2 4 2 4" xfId="13045" xr:uid="{00000000-0005-0000-0000-00002B650000}"/>
    <cellStyle name="Standaard 4 4 4 2 4 2 4 2" xfId="29768" xr:uid="{00000000-0005-0000-0000-00002C650000}"/>
    <cellStyle name="Standaard 4 4 4 2 4 2 5" xfId="17713" xr:uid="{00000000-0005-0000-0000-00002D650000}"/>
    <cellStyle name="Standaard 4 4 4 2 4 2 6" xfId="29763" xr:uid="{00000000-0005-0000-0000-00002E650000}"/>
    <cellStyle name="Standaard 4 4 4 2 4 3" xfId="1262" xr:uid="{00000000-0005-0000-0000-00002F650000}"/>
    <cellStyle name="Standaard 4 4 4 2 4 3 2" xfId="3593" xr:uid="{00000000-0005-0000-0000-000030650000}"/>
    <cellStyle name="Standaard 4 4 4 2 4 3 2 2" xfId="8260" xr:uid="{00000000-0005-0000-0000-000031650000}"/>
    <cellStyle name="Standaard 4 4 4 2 4 3 2 2 2" xfId="29771" xr:uid="{00000000-0005-0000-0000-000032650000}"/>
    <cellStyle name="Standaard 4 4 4 2 4 3 2 3" xfId="13048" xr:uid="{00000000-0005-0000-0000-000033650000}"/>
    <cellStyle name="Standaard 4 4 4 2 4 3 2 3 2" xfId="29772" xr:uid="{00000000-0005-0000-0000-000034650000}"/>
    <cellStyle name="Standaard 4 4 4 2 4 3 2 4" xfId="17716" xr:uid="{00000000-0005-0000-0000-000035650000}"/>
    <cellStyle name="Standaard 4 4 4 2 4 3 2 5" xfId="29770" xr:uid="{00000000-0005-0000-0000-000036650000}"/>
    <cellStyle name="Standaard 4 4 4 2 4 3 3" xfId="5929" xr:uid="{00000000-0005-0000-0000-000037650000}"/>
    <cellStyle name="Standaard 4 4 4 2 4 3 3 2" xfId="29773" xr:uid="{00000000-0005-0000-0000-000038650000}"/>
    <cellStyle name="Standaard 4 4 4 2 4 3 4" xfId="13047" xr:uid="{00000000-0005-0000-0000-000039650000}"/>
    <cellStyle name="Standaard 4 4 4 2 4 3 4 2" xfId="29774" xr:uid="{00000000-0005-0000-0000-00003A650000}"/>
    <cellStyle name="Standaard 4 4 4 2 4 3 5" xfId="17715" xr:uid="{00000000-0005-0000-0000-00003B650000}"/>
    <cellStyle name="Standaard 4 4 4 2 4 3 6" xfId="29769" xr:uid="{00000000-0005-0000-0000-00003C650000}"/>
    <cellStyle name="Standaard 4 4 4 2 4 4" xfId="2816" xr:uid="{00000000-0005-0000-0000-00003D650000}"/>
    <cellStyle name="Standaard 4 4 4 2 4 4 2" xfId="7483" xr:uid="{00000000-0005-0000-0000-00003E650000}"/>
    <cellStyle name="Standaard 4 4 4 2 4 4 2 2" xfId="29776" xr:uid="{00000000-0005-0000-0000-00003F650000}"/>
    <cellStyle name="Standaard 4 4 4 2 4 4 3" xfId="13049" xr:uid="{00000000-0005-0000-0000-000040650000}"/>
    <cellStyle name="Standaard 4 4 4 2 4 4 3 2" xfId="29777" xr:uid="{00000000-0005-0000-0000-000041650000}"/>
    <cellStyle name="Standaard 4 4 4 2 4 4 4" xfId="17717" xr:uid="{00000000-0005-0000-0000-000042650000}"/>
    <cellStyle name="Standaard 4 4 4 2 4 4 5" xfId="29775" xr:uid="{00000000-0005-0000-0000-000043650000}"/>
    <cellStyle name="Standaard 4 4 4 2 4 5" xfId="5152" xr:uid="{00000000-0005-0000-0000-000044650000}"/>
    <cellStyle name="Standaard 4 4 4 2 4 5 2" xfId="29778" xr:uid="{00000000-0005-0000-0000-000045650000}"/>
    <cellStyle name="Standaard 4 4 4 2 4 6" xfId="13044" xr:uid="{00000000-0005-0000-0000-000046650000}"/>
    <cellStyle name="Standaard 4 4 4 2 4 6 2" xfId="29779" xr:uid="{00000000-0005-0000-0000-000047650000}"/>
    <cellStyle name="Standaard 4 4 4 2 4 7" xfId="17712" xr:uid="{00000000-0005-0000-0000-000048650000}"/>
    <cellStyle name="Standaard 4 4 4 2 4 8" xfId="29762" xr:uid="{00000000-0005-0000-0000-000049650000}"/>
    <cellStyle name="Standaard 4 4 4 2 5" xfId="1651" xr:uid="{00000000-0005-0000-0000-00004A650000}"/>
    <cellStyle name="Standaard 4 4 4 2 5 2" xfId="3982" xr:uid="{00000000-0005-0000-0000-00004B650000}"/>
    <cellStyle name="Standaard 4 4 4 2 5 2 2" xfId="8649" xr:uid="{00000000-0005-0000-0000-00004C650000}"/>
    <cellStyle name="Standaard 4 4 4 2 5 2 2 2" xfId="29782" xr:uid="{00000000-0005-0000-0000-00004D650000}"/>
    <cellStyle name="Standaard 4 4 4 2 5 2 3" xfId="13051" xr:uid="{00000000-0005-0000-0000-00004E650000}"/>
    <cellStyle name="Standaard 4 4 4 2 5 2 3 2" xfId="29783" xr:uid="{00000000-0005-0000-0000-00004F650000}"/>
    <cellStyle name="Standaard 4 4 4 2 5 2 4" xfId="17719" xr:uid="{00000000-0005-0000-0000-000050650000}"/>
    <cellStyle name="Standaard 4 4 4 2 5 2 5" xfId="29781" xr:uid="{00000000-0005-0000-0000-000051650000}"/>
    <cellStyle name="Standaard 4 4 4 2 5 3" xfId="6318" xr:uid="{00000000-0005-0000-0000-000052650000}"/>
    <cellStyle name="Standaard 4 4 4 2 5 3 2" xfId="29784" xr:uid="{00000000-0005-0000-0000-000053650000}"/>
    <cellStyle name="Standaard 4 4 4 2 5 4" xfId="13050" xr:uid="{00000000-0005-0000-0000-000054650000}"/>
    <cellStyle name="Standaard 4 4 4 2 5 4 2" xfId="29785" xr:uid="{00000000-0005-0000-0000-000055650000}"/>
    <cellStyle name="Standaard 4 4 4 2 5 5" xfId="17718" xr:uid="{00000000-0005-0000-0000-000056650000}"/>
    <cellStyle name="Standaard 4 4 4 2 5 6" xfId="29780" xr:uid="{00000000-0005-0000-0000-000057650000}"/>
    <cellStyle name="Standaard 4 4 4 2 6" xfId="874" xr:uid="{00000000-0005-0000-0000-000058650000}"/>
    <cellStyle name="Standaard 4 4 4 2 6 2" xfId="3205" xr:uid="{00000000-0005-0000-0000-000059650000}"/>
    <cellStyle name="Standaard 4 4 4 2 6 2 2" xfId="7872" xr:uid="{00000000-0005-0000-0000-00005A650000}"/>
    <cellStyle name="Standaard 4 4 4 2 6 2 2 2" xfId="29788" xr:uid="{00000000-0005-0000-0000-00005B650000}"/>
    <cellStyle name="Standaard 4 4 4 2 6 2 3" xfId="13053" xr:uid="{00000000-0005-0000-0000-00005C650000}"/>
    <cellStyle name="Standaard 4 4 4 2 6 2 3 2" xfId="29789" xr:uid="{00000000-0005-0000-0000-00005D650000}"/>
    <cellStyle name="Standaard 4 4 4 2 6 2 4" xfId="17721" xr:uid="{00000000-0005-0000-0000-00005E650000}"/>
    <cellStyle name="Standaard 4 4 4 2 6 2 5" xfId="29787" xr:uid="{00000000-0005-0000-0000-00005F650000}"/>
    <cellStyle name="Standaard 4 4 4 2 6 3" xfId="5541" xr:uid="{00000000-0005-0000-0000-000060650000}"/>
    <cellStyle name="Standaard 4 4 4 2 6 3 2" xfId="29790" xr:uid="{00000000-0005-0000-0000-000061650000}"/>
    <cellStyle name="Standaard 4 4 4 2 6 4" xfId="13052" xr:uid="{00000000-0005-0000-0000-000062650000}"/>
    <cellStyle name="Standaard 4 4 4 2 6 4 2" xfId="29791" xr:uid="{00000000-0005-0000-0000-000063650000}"/>
    <cellStyle name="Standaard 4 4 4 2 6 5" xfId="17720" xr:uid="{00000000-0005-0000-0000-000064650000}"/>
    <cellStyle name="Standaard 4 4 4 2 6 6" xfId="29786" xr:uid="{00000000-0005-0000-0000-000065650000}"/>
    <cellStyle name="Standaard 4 4 4 2 7" xfId="2428" xr:uid="{00000000-0005-0000-0000-000066650000}"/>
    <cellStyle name="Standaard 4 4 4 2 7 2" xfId="7095" xr:uid="{00000000-0005-0000-0000-000067650000}"/>
    <cellStyle name="Standaard 4 4 4 2 7 2 2" xfId="29793" xr:uid="{00000000-0005-0000-0000-000068650000}"/>
    <cellStyle name="Standaard 4 4 4 2 7 3" xfId="13054" xr:uid="{00000000-0005-0000-0000-000069650000}"/>
    <cellStyle name="Standaard 4 4 4 2 7 3 2" xfId="29794" xr:uid="{00000000-0005-0000-0000-00006A650000}"/>
    <cellStyle name="Standaard 4 4 4 2 7 4" xfId="17722" xr:uid="{00000000-0005-0000-0000-00006B650000}"/>
    <cellStyle name="Standaard 4 4 4 2 7 5" xfId="29792" xr:uid="{00000000-0005-0000-0000-00006C650000}"/>
    <cellStyle name="Standaard 4 4 4 2 8" xfId="4750" xr:uid="{00000000-0005-0000-0000-00006D650000}"/>
    <cellStyle name="Standaard 4 4 4 2 8 2" xfId="29795" xr:uid="{00000000-0005-0000-0000-00006E650000}"/>
    <cellStyle name="Standaard 4 4 4 2 9" xfId="13007" xr:uid="{00000000-0005-0000-0000-00006F650000}"/>
    <cellStyle name="Standaard 4 4 4 2 9 2" xfId="29796" xr:uid="{00000000-0005-0000-0000-000070650000}"/>
    <cellStyle name="Standaard 4 4 4 3" xfId="89" xr:uid="{00000000-0005-0000-0000-000071650000}"/>
    <cellStyle name="Standaard 4 4 4 3 10" xfId="17723" xr:uid="{00000000-0005-0000-0000-000072650000}"/>
    <cellStyle name="Standaard 4 4 4 3 11" xfId="29797" xr:uid="{00000000-0005-0000-0000-000073650000}"/>
    <cellStyle name="Standaard 4 4 4 3 2" xfId="199" xr:uid="{00000000-0005-0000-0000-000074650000}"/>
    <cellStyle name="Standaard 4 4 4 3 2 10" xfId="29798" xr:uid="{00000000-0005-0000-0000-000075650000}"/>
    <cellStyle name="Standaard 4 4 4 3 2 2" xfId="393" xr:uid="{00000000-0005-0000-0000-000076650000}"/>
    <cellStyle name="Standaard 4 4 4 3 2 2 2" xfId="784" xr:uid="{00000000-0005-0000-0000-000077650000}"/>
    <cellStyle name="Standaard 4 4 4 3 2 2 2 2" xfId="2342" xr:uid="{00000000-0005-0000-0000-000078650000}"/>
    <cellStyle name="Standaard 4 4 4 3 2 2 2 2 2" xfId="4673" xr:uid="{00000000-0005-0000-0000-000079650000}"/>
    <cellStyle name="Standaard 4 4 4 3 2 2 2 2 2 2" xfId="9340" xr:uid="{00000000-0005-0000-0000-00007A650000}"/>
    <cellStyle name="Standaard 4 4 4 3 2 2 2 2 2 2 2" xfId="29803" xr:uid="{00000000-0005-0000-0000-00007B650000}"/>
    <cellStyle name="Standaard 4 4 4 3 2 2 2 2 2 3" xfId="13060" xr:uid="{00000000-0005-0000-0000-00007C650000}"/>
    <cellStyle name="Standaard 4 4 4 3 2 2 2 2 2 3 2" xfId="29804" xr:uid="{00000000-0005-0000-0000-00007D650000}"/>
    <cellStyle name="Standaard 4 4 4 3 2 2 2 2 2 4" xfId="17728" xr:uid="{00000000-0005-0000-0000-00007E650000}"/>
    <cellStyle name="Standaard 4 4 4 3 2 2 2 2 2 5" xfId="29802" xr:uid="{00000000-0005-0000-0000-00007F650000}"/>
    <cellStyle name="Standaard 4 4 4 3 2 2 2 2 3" xfId="7009" xr:uid="{00000000-0005-0000-0000-000080650000}"/>
    <cellStyle name="Standaard 4 4 4 3 2 2 2 2 3 2" xfId="29805" xr:uid="{00000000-0005-0000-0000-000081650000}"/>
    <cellStyle name="Standaard 4 4 4 3 2 2 2 2 4" xfId="13059" xr:uid="{00000000-0005-0000-0000-000082650000}"/>
    <cellStyle name="Standaard 4 4 4 3 2 2 2 2 4 2" xfId="29806" xr:uid="{00000000-0005-0000-0000-000083650000}"/>
    <cellStyle name="Standaard 4 4 4 3 2 2 2 2 5" xfId="17727" xr:uid="{00000000-0005-0000-0000-000084650000}"/>
    <cellStyle name="Standaard 4 4 4 3 2 2 2 2 6" xfId="29801" xr:uid="{00000000-0005-0000-0000-000085650000}"/>
    <cellStyle name="Standaard 4 4 4 3 2 2 2 3" xfId="1565" xr:uid="{00000000-0005-0000-0000-000086650000}"/>
    <cellStyle name="Standaard 4 4 4 3 2 2 2 3 2" xfId="3896" xr:uid="{00000000-0005-0000-0000-000087650000}"/>
    <cellStyle name="Standaard 4 4 4 3 2 2 2 3 2 2" xfId="8563" xr:uid="{00000000-0005-0000-0000-000088650000}"/>
    <cellStyle name="Standaard 4 4 4 3 2 2 2 3 2 2 2" xfId="29809" xr:uid="{00000000-0005-0000-0000-000089650000}"/>
    <cellStyle name="Standaard 4 4 4 3 2 2 2 3 2 3" xfId="13062" xr:uid="{00000000-0005-0000-0000-00008A650000}"/>
    <cellStyle name="Standaard 4 4 4 3 2 2 2 3 2 3 2" xfId="29810" xr:uid="{00000000-0005-0000-0000-00008B650000}"/>
    <cellStyle name="Standaard 4 4 4 3 2 2 2 3 2 4" xfId="17730" xr:uid="{00000000-0005-0000-0000-00008C650000}"/>
    <cellStyle name="Standaard 4 4 4 3 2 2 2 3 2 5" xfId="29808" xr:uid="{00000000-0005-0000-0000-00008D650000}"/>
    <cellStyle name="Standaard 4 4 4 3 2 2 2 3 3" xfId="6232" xr:uid="{00000000-0005-0000-0000-00008E650000}"/>
    <cellStyle name="Standaard 4 4 4 3 2 2 2 3 3 2" xfId="29811" xr:uid="{00000000-0005-0000-0000-00008F650000}"/>
    <cellStyle name="Standaard 4 4 4 3 2 2 2 3 4" xfId="13061" xr:uid="{00000000-0005-0000-0000-000090650000}"/>
    <cellStyle name="Standaard 4 4 4 3 2 2 2 3 4 2" xfId="29812" xr:uid="{00000000-0005-0000-0000-000091650000}"/>
    <cellStyle name="Standaard 4 4 4 3 2 2 2 3 5" xfId="17729" xr:uid="{00000000-0005-0000-0000-000092650000}"/>
    <cellStyle name="Standaard 4 4 4 3 2 2 2 3 6" xfId="29807" xr:uid="{00000000-0005-0000-0000-000093650000}"/>
    <cellStyle name="Standaard 4 4 4 3 2 2 2 4" xfId="3119" xr:uid="{00000000-0005-0000-0000-000094650000}"/>
    <cellStyle name="Standaard 4 4 4 3 2 2 2 4 2" xfId="7786" xr:uid="{00000000-0005-0000-0000-000095650000}"/>
    <cellStyle name="Standaard 4 4 4 3 2 2 2 4 2 2" xfId="29814" xr:uid="{00000000-0005-0000-0000-000096650000}"/>
    <cellStyle name="Standaard 4 4 4 3 2 2 2 4 3" xfId="13063" xr:uid="{00000000-0005-0000-0000-000097650000}"/>
    <cellStyle name="Standaard 4 4 4 3 2 2 2 4 3 2" xfId="29815" xr:uid="{00000000-0005-0000-0000-000098650000}"/>
    <cellStyle name="Standaard 4 4 4 3 2 2 2 4 4" xfId="17731" xr:uid="{00000000-0005-0000-0000-000099650000}"/>
    <cellStyle name="Standaard 4 4 4 3 2 2 2 4 5" xfId="29813" xr:uid="{00000000-0005-0000-0000-00009A650000}"/>
    <cellStyle name="Standaard 4 4 4 3 2 2 2 5" xfId="5455" xr:uid="{00000000-0005-0000-0000-00009B650000}"/>
    <cellStyle name="Standaard 4 4 4 3 2 2 2 5 2" xfId="29816" xr:uid="{00000000-0005-0000-0000-00009C650000}"/>
    <cellStyle name="Standaard 4 4 4 3 2 2 2 6" xfId="13058" xr:uid="{00000000-0005-0000-0000-00009D650000}"/>
    <cellStyle name="Standaard 4 4 4 3 2 2 2 6 2" xfId="29817" xr:uid="{00000000-0005-0000-0000-00009E650000}"/>
    <cellStyle name="Standaard 4 4 4 3 2 2 2 7" xfId="17726" xr:uid="{00000000-0005-0000-0000-00009F650000}"/>
    <cellStyle name="Standaard 4 4 4 3 2 2 2 8" xfId="29800" xr:uid="{00000000-0005-0000-0000-0000A0650000}"/>
    <cellStyle name="Standaard 4 4 4 3 2 2 3" xfId="1954" xr:uid="{00000000-0005-0000-0000-0000A1650000}"/>
    <cellStyle name="Standaard 4 4 4 3 2 2 3 2" xfId="4285" xr:uid="{00000000-0005-0000-0000-0000A2650000}"/>
    <cellStyle name="Standaard 4 4 4 3 2 2 3 2 2" xfId="8952" xr:uid="{00000000-0005-0000-0000-0000A3650000}"/>
    <cellStyle name="Standaard 4 4 4 3 2 2 3 2 2 2" xfId="29820" xr:uid="{00000000-0005-0000-0000-0000A4650000}"/>
    <cellStyle name="Standaard 4 4 4 3 2 2 3 2 3" xfId="13065" xr:uid="{00000000-0005-0000-0000-0000A5650000}"/>
    <cellStyle name="Standaard 4 4 4 3 2 2 3 2 3 2" xfId="29821" xr:uid="{00000000-0005-0000-0000-0000A6650000}"/>
    <cellStyle name="Standaard 4 4 4 3 2 2 3 2 4" xfId="17733" xr:uid="{00000000-0005-0000-0000-0000A7650000}"/>
    <cellStyle name="Standaard 4 4 4 3 2 2 3 2 5" xfId="29819" xr:uid="{00000000-0005-0000-0000-0000A8650000}"/>
    <cellStyle name="Standaard 4 4 4 3 2 2 3 3" xfId="6621" xr:uid="{00000000-0005-0000-0000-0000A9650000}"/>
    <cellStyle name="Standaard 4 4 4 3 2 2 3 3 2" xfId="29822" xr:uid="{00000000-0005-0000-0000-0000AA650000}"/>
    <cellStyle name="Standaard 4 4 4 3 2 2 3 4" xfId="13064" xr:uid="{00000000-0005-0000-0000-0000AB650000}"/>
    <cellStyle name="Standaard 4 4 4 3 2 2 3 4 2" xfId="29823" xr:uid="{00000000-0005-0000-0000-0000AC650000}"/>
    <cellStyle name="Standaard 4 4 4 3 2 2 3 5" xfId="17732" xr:uid="{00000000-0005-0000-0000-0000AD650000}"/>
    <cellStyle name="Standaard 4 4 4 3 2 2 3 6" xfId="29818" xr:uid="{00000000-0005-0000-0000-0000AE650000}"/>
    <cellStyle name="Standaard 4 4 4 3 2 2 4" xfId="1177" xr:uid="{00000000-0005-0000-0000-0000AF650000}"/>
    <cellStyle name="Standaard 4 4 4 3 2 2 4 2" xfId="3508" xr:uid="{00000000-0005-0000-0000-0000B0650000}"/>
    <cellStyle name="Standaard 4 4 4 3 2 2 4 2 2" xfId="8175" xr:uid="{00000000-0005-0000-0000-0000B1650000}"/>
    <cellStyle name="Standaard 4 4 4 3 2 2 4 2 2 2" xfId="29826" xr:uid="{00000000-0005-0000-0000-0000B2650000}"/>
    <cellStyle name="Standaard 4 4 4 3 2 2 4 2 3" xfId="13067" xr:uid="{00000000-0005-0000-0000-0000B3650000}"/>
    <cellStyle name="Standaard 4 4 4 3 2 2 4 2 3 2" xfId="29827" xr:uid="{00000000-0005-0000-0000-0000B4650000}"/>
    <cellStyle name="Standaard 4 4 4 3 2 2 4 2 4" xfId="17735" xr:uid="{00000000-0005-0000-0000-0000B5650000}"/>
    <cellStyle name="Standaard 4 4 4 3 2 2 4 2 5" xfId="29825" xr:uid="{00000000-0005-0000-0000-0000B6650000}"/>
    <cellStyle name="Standaard 4 4 4 3 2 2 4 3" xfId="5844" xr:uid="{00000000-0005-0000-0000-0000B7650000}"/>
    <cellStyle name="Standaard 4 4 4 3 2 2 4 3 2" xfId="29828" xr:uid="{00000000-0005-0000-0000-0000B8650000}"/>
    <cellStyle name="Standaard 4 4 4 3 2 2 4 4" xfId="13066" xr:uid="{00000000-0005-0000-0000-0000B9650000}"/>
    <cellStyle name="Standaard 4 4 4 3 2 2 4 4 2" xfId="29829" xr:uid="{00000000-0005-0000-0000-0000BA650000}"/>
    <cellStyle name="Standaard 4 4 4 3 2 2 4 5" xfId="17734" xr:uid="{00000000-0005-0000-0000-0000BB650000}"/>
    <cellStyle name="Standaard 4 4 4 3 2 2 4 6" xfId="29824" xr:uid="{00000000-0005-0000-0000-0000BC650000}"/>
    <cellStyle name="Standaard 4 4 4 3 2 2 5" xfId="2731" xr:uid="{00000000-0005-0000-0000-0000BD650000}"/>
    <cellStyle name="Standaard 4 4 4 3 2 2 5 2" xfId="7398" xr:uid="{00000000-0005-0000-0000-0000BE650000}"/>
    <cellStyle name="Standaard 4 4 4 3 2 2 5 2 2" xfId="29831" xr:uid="{00000000-0005-0000-0000-0000BF650000}"/>
    <cellStyle name="Standaard 4 4 4 3 2 2 5 3" xfId="13068" xr:uid="{00000000-0005-0000-0000-0000C0650000}"/>
    <cellStyle name="Standaard 4 4 4 3 2 2 5 3 2" xfId="29832" xr:uid="{00000000-0005-0000-0000-0000C1650000}"/>
    <cellStyle name="Standaard 4 4 4 3 2 2 5 4" xfId="17736" xr:uid="{00000000-0005-0000-0000-0000C2650000}"/>
    <cellStyle name="Standaard 4 4 4 3 2 2 5 5" xfId="29830" xr:uid="{00000000-0005-0000-0000-0000C3650000}"/>
    <cellStyle name="Standaard 4 4 4 3 2 2 6" xfId="5067" xr:uid="{00000000-0005-0000-0000-0000C4650000}"/>
    <cellStyle name="Standaard 4 4 4 3 2 2 6 2" xfId="29833" xr:uid="{00000000-0005-0000-0000-0000C5650000}"/>
    <cellStyle name="Standaard 4 4 4 3 2 2 7" xfId="13057" xr:uid="{00000000-0005-0000-0000-0000C6650000}"/>
    <cellStyle name="Standaard 4 4 4 3 2 2 7 2" xfId="29834" xr:uid="{00000000-0005-0000-0000-0000C7650000}"/>
    <cellStyle name="Standaard 4 4 4 3 2 2 8" xfId="17725" xr:uid="{00000000-0005-0000-0000-0000C8650000}"/>
    <cellStyle name="Standaard 4 4 4 3 2 2 9" xfId="29799" xr:uid="{00000000-0005-0000-0000-0000C9650000}"/>
    <cellStyle name="Standaard 4 4 4 3 2 3" xfId="590" xr:uid="{00000000-0005-0000-0000-0000CA650000}"/>
    <cellStyle name="Standaard 4 4 4 3 2 3 2" xfId="2148" xr:uid="{00000000-0005-0000-0000-0000CB650000}"/>
    <cellStyle name="Standaard 4 4 4 3 2 3 2 2" xfId="4479" xr:uid="{00000000-0005-0000-0000-0000CC650000}"/>
    <cellStyle name="Standaard 4 4 4 3 2 3 2 2 2" xfId="9146" xr:uid="{00000000-0005-0000-0000-0000CD650000}"/>
    <cellStyle name="Standaard 4 4 4 3 2 3 2 2 2 2" xfId="29838" xr:uid="{00000000-0005-0000-0000-0000CE650000}"/>
    <cellStyle name="Standaard 4 4 4 3 2 3 2 2 3" xfId="13071" xr:uid="{00000000-0005-0000-0000-0000CF650000}"/>
    <cellStyle name="Standaard 4 4 4 3 2 3 2 2 3 2" xfId="29839" xr:uid="{00000000-0005-0000-0000-0000D0650000}"/>
    <cellStyle name="Standaard 4 4 4 3 2 3 2 2 4" xfId="17739" xr:uid="{00000000-0005-0000-0000-0000D1650000}"/>
    <cellStyle name="Standaard 4 4 4 3 2 3 2 2 5" xfId="29837" xr:uid="{00000000-0005-0000-0000-0000D2650000}"/>
    <cellStyle name="Standaard 4 4 4 3 2 3 2 3" xfId="6815" xr:uid="{00000000-0005-0000-0000-0000D3650000}"/>
    <cellStyle name="Standaard 4 4 4 3 2 3 2 3 2" xfId="29840" xr:uid="{00000000-0005-0000-0000-0000D4650000}"/>
    <cellStyle name="Standaard 4 4 4 3 2 3 2 4" xfId="13070" xr:uid="{00000000-0005-0000-0000-0000D5650000}"/>
    <cellStyle name="Standaard 4 4 4 3 2 3 2 4 2" xfId="29841" xr:uid="{00000000-0005-0000-0000-0000D6650000}"/>
    <cellStyle name="Standaard 4 4 4 3 2 3 2 5" xfId="17738" xr:uid="{00000000-0005-0000-0000-0000D7650000}"/>
    <cellStyle name="Standaard 4 4 4 3 2 3 2 6" xfId="29836" xr:uid="{00000000-0005-0000-0000-0000D8650000}"/>
    <cellStyle name="Standaard 4 4 4 3 2 3 3" xfId="1371" xr:uid="{00000000-0005-0000-0000-0000D9650000}"/>
    <cellStyle name="Standaard 4 4 4 3 2 3 3 2" xfId="3702" xr:uid="{00000000-0005-0000-0000-0000DA650000}"/>
    <cellStyle name="Standaard 4 4 4 3 2 3 3 2 2" xfId="8369" xr:uid="{00000000-0005-0000-0000-0000DB650000}"/>
    <cellStyle name="Standaard 4 4 4 3 2 3 3 2 2 2" xfId="29844" xr:uid="{00000000-0005-0000-0000-0000DC650000}"/>
    <cellStyle name="Standaard 4 4 4 3 2 3 3 2 3" xfId="13073" xr:uid="{00000000-0005-0000-0000-0000DD650000}"/>
    <cellStyle name="Standaard 4 4 4 3 2 3 3 2 3 2" xfId="29845" xr:uid="{00000000-0005-0000-0000-0000DE650000}"/>
    <cellStyle name="Standaard 4 4 4 3 2 3 3 2 4" xfId="17741" xr:uid="{00000000-0005-0000-0000-0000DF650000}"/>
    <cellStyle name="Standaard 4 4 4 3 2 3 3 2 5" xfId="29843" xr:uid="{00000000-0005-0000-0000-0000E0650000}"/>
    <cellStyle name="Standaard 4 4 4 3 2 3 3 3" xfId="6038" xr:uid="{00000000-0005-0000-0000-0000E1650000}"/>
    <cellStyle name="Standaard 4 4 4 3 2 3 3 3 2" xfId="29846" xr:uid="{00000000-0005-0000-0000-0000E2650000}"/>
    <cellStyle name="Standaard 4 4 4 3 2 3 3 4" xfId="13072" xr:uid="{00000000-0005-0000-0000-0000E3650000}"/>
    <cellStyle name="Standaard 4 4 4 3 2 3 3 4 2" xfId="29847" xr:uid="{00000000-0005-0000-0000-0000E4650000}"/>
    <cellStyle name="Standaard 4 4 4 3 2 3 3 5" xfId="17740" xr:uid="{00000000-0005-0000-0000-0000E5650000}"/>
    <cellStyle name="Standaard 4 4 4 3 2 3 3 6" xfId="29842" xr:uid="{00000000-0005-0000-0000-0000E6650000}"/>
    <cellStyle name="Standaard 4 4 4 3 2 3 4" xfId="2925" xr:uid="{00000000-0005-0000-0000-0000E7650000}"/>
    <cellStyle name="Standaard 4 4 4 3 2 3 4 2" xfId="7592" xr:uid="{00000000-0005-0000-0000-0000E8650000}"/>
    <cellStyle name="Standaard 4 4 4 3 2 3 4 2 2" xfId="29849" xr:uid="{00000000-0005-0000-0000-0000E9650000}"/>
    <cellStyle name="Standaard 4 4 4 3 2 3 4 3" xfId="13074" xr:uid="{00000000-0005-0000-0000-0000EA650000}"/>
    <cellStyle name="Standaard 4 4 4 3 2 3 4 3 2" xfId="29850" xr:uid="{00000000-0005-0000-0000-0000EB650000}"/>
    <cellStyle name="Standaard 4 4 4 3 2 3 4 4" xfId="17742" xr:uid="{00000000-0005-0000-0000-0000EC650000}"/>
    <cellStyle name="Standaard 4 4 4 3 2 3 4 5" xfId="29848" xr:uid="{00000000-0005-0000-0000-0000ED650000}"/>
    <cellStyle name="Standaard 4 4 4 3 2 3 5" xfId="5261" xr:uid="{00000000-0005-0000-0000-0000EE650000}"/>
    <cellStyle name="Standaard 4 4 4 3 2 3 5 2" xfId="29851" xr:uid="{00000000-0005-0000-0000-0000EF650000}"/>
    <cellStyle name="Standaard 4 4 4 3 2 3 6" xfId="13069" xr:uid="{00000000-0005-0000-0000-0000F0650000}"/>
    <cellStyle name="Standaard 4 4 4 3 2 3 6 2" xfId="29852" xr:uid="{00000000-0005-0000-0000-0000F1650000}"/>
    <cellStyle name="Standaard 4 4 4 3 2 3 7" xfId="17737" xr:uid="{00000000-0005-0000-0000-0000F2650000}"/>
    <cellStyle name="Standaard 4 4 4 3 2 3 8" xfId="29835" xr:uid="{00000000-0005-0000-0000-0000F3650000}"/>
    <cellStyle name="Standaard 4 4 4 3 2 4" xfId="1760" xr:uid="{00000000-0005-0000-0000-0000F4650000}"/>
    <cellStyle name="Standaard 4 4 4 3 2 4 2" xfId="4091" xr:uid="{00000000-0005-0000-0000-0000F5650000}"/>
    <cellStyle name="Standaard 4 4 4 3 2 4 2 2" xfId="8758" xr:uid="{00000000-0005-0000-0000-0000F6650000}"/>
    <cellStyle name="Standaard 4 4 4 3 2 4 2 2 2" xfId="29855" xr:uid="{00000000-0005-0000-0000-0000F7650000}"/>
    <cellStyle name="Standaard 4 4 4 3 2 4 2 3" xfId="13076" xr:uid="{00000000-0005-0000-0000-0000F8650000}"/>
    <cellStyle name="Standaard 4 4 4 3 2 4 2 3 2" xfId="29856" xr:uid="{00000000-0005-0000-0000-0000F9650000}"/>
    <cellStyle name="Standaard 4 4 4 3 2 4 2 4" xfId="17744" xr:uid="{00000000-0005-0000-0000-0000FA650000}"/>
    <cellStyle name="Standaard 4 4 4 3 2 4 2 5" xfId="29854" xr:uid="{00000000-0005-0000-0000-0000FB650000}"/>
    <cellStyle name="Standaard 4 4 4 3 2 4 3" xfId="6427" xr:uid="{00000000-0005-0000-0000-0000FC650000}"/>
    <cellStyle name="Standaard 4 4 4 3 2 4 3 2" xfId="29857" xr:uid="{00000000-0005-0000-0000-0000FD650000}"/>
    <cellStyle name="Standaard 4 4 4 3 2 4 4" xfId="13075" xr:uid="{00000000-0005-0000-0000-0000FE650000}"/>
    <cellStyle name="Standaard 4 4 4 3 2 4 4 2" xfId="29858" xr:uid="{00000000-0005-0000-0000-0000FF650000}"/>
    <cellStyle name="Standaard 4 4 4 3 2 4 5" xfId="17743" xr:uid="{00000000-0005-0000-0000-000000660000}"/>
    <cellStyle name="Standaard 4 4 4 3 2 4 6" xfId="29853" xr:uid="{00000000-0005-0000-0000-000001660000}"/>
    <cellStyle name="Standaard 4 4 4 3 2 5" xfId="983" xr:uid="{00000000-0005-0000-0000-000002660000}"/>
    <cellStyle name="Standaard 4 4 4 3 2 5 2" xfId="3314" xr:uid="{00000000-0005-0000-0000-000003660000}"/>
    <cellStyle name="Standaard 4 4 4 3 2 5 2 2" xfId="7981" xr:uid="{00000000-0005-0000-0000-000004660000}"/>
    <cellStyle name="Standaard 4 4 4 3 2 5 2 2 2" xfId="29861" xr:uid="{00000000-0005-0000-0000-000005660000}"/>
    <cellStyle name="Standaard 4 4 4 3 2 5 2 3" xfId="13078" xr:uid="{00000000-0005-0000-0000-000006660000}"/>
    <cellStyle name="Standaard 4 4 4 3 2 5 2 3 2" xfId="29862" xr:uid="{00000000-0005-0000-0000-000007660000}"/>
    <cellStyle name="Standaard 4 4 4 3 2 5 2 4" xfId="17746" xr:uid="{00000000-0005-0000-0000-000008660000}"/>
    <cellStyle name="Standaard 4 4 4 3 2 5 2 5" xfId="29860" xr:uid="{00000000-0005-0000-0000-000009660000}"/>
    <cellStyle name="Standaard 4 4 4 3 2 5 3" xfId="5650" xr:uid="{00000000-0005-0000-0000-00000A660000}"/>
    <cellStyle name="Standaard 4 4 4 3 2 5 3 2" xfId="29863" xr:uid="{00000000-0005-0000-0000-00000B660000}"/>
    <cellStyle name="Standaard 4 4 4 3 2 5 4" xfId="13077" xr:uid="{00000000-0005-0000-0000-00000C660000}"/>
    <cellStyle name="Standaard 4 4 4 3 2 5 4 2" xfId="29864" xr:uid="{00000000-0005-0000-0000-00000D660000}"/>
    <cellStyle name="Standaard 4 4 4 3 2 5 5" xfId="17745" xr:uid="{00000000-0005-0000-0000-00000E660000}"/>
    <cellStyle name="Standaard 4 4 4 3 2 5 6" xfId="29859" xr:uid="{00000000-0005-0000-0000-00000F660000}"/>
    <cellStyle name="Standaard 4 4 4 3 2 6" xfId="2537" xr:uid="{00000000-0005-0000-0000-000010660000}"/>
    <cellStyle name="Standaard 4 4 4 3 2 6 2" xfId="7204" xr:uid="{00000000-0005-0000-0000-000011660000}"/>
    <cellStyle name="Standaard 4 4 4 3 2 6 2 2" xfId="29866" xr:uid="{00000000-0005-0000-0000-000012660000}"/>
    <cellStyle name="Standaard 4 4 4 3 2 6 3" xfId="13079" xr:uid="{00000000-0005-0000-0000-000013660000}"/>
    <cellStyle name="Standaard 4 4 4 3 2 6 3 2" xfId="29867" xr:uid="{00000000-0005-0000-0000-000014660000}"/>
    <cellStyle name="Standaard 4 4 4 3 2 6 4" xfId="17747" xr:uid="{00000000-0005-0000-0000-000015660000}"/>
    <cellStyle name="Standaard 4 4 4 3 2 6 5" xfId="29865" xr:uid="{00000000-0005-0000-0000-000016660000}"/>
    <cellStyle name="Standaard 4 4 4 3 2 7" xfId="4873" xr:uid="{00000000-0005-0000-0000-000017660000}"/>
    <cellStyle name="Standaard 4 4 4 3 2 7 2" xfId="29868" xr:uid="{00000000-0005-0000-0000-000018660000}"/>
    <cellStyle name="Standaard 4 4 4 3 2 8" xfId="13056" xr:uid="{00000000-0005-0000-0000-000019660000}"/>
    <cellStyle name="Standaard 4 4 4 3 2 8 2" xfId="29869" xr:uid="{00000000-0005-0000-0000-00001A660000}"/>
    <cellStyle name="Standaard 4 4 4 3 2 9" xfId="17724" xr:uid="{00000000-0005-0000-0000-00001B660000}"/>
    <cellStyle name="Standaard 4 4 4 3 3" xfId="285" xr:uid="{00000000-0005-0000-0000-00001C660000}"/>
    <cellStyle name="Standaard 4 4 4 3 3 2" xfId="676" xr:uid="{00000000-0005-0000-0000-00001D660000}"/>
    <cellStyle name="Standaard 4 4 4 3 3 2 2" xfId="2234" xr:uid="{00000000-0005-0000-0000-00001E660000}"/>
    <cellStyle name="Standaard 4 4 4 3 3 2 2 2" xfId="4565" xr:uid="{00000000-0005-0000-0000-00001F660000}"/>
    <cellStyle name="Standaard 4 4 4 3 3 2 2 2 2" xfId="9232" xr:uid="{00000000-0005-0000-0000-000020660000}"/>
    <cellStyle name="Standaard 4 4 4 3 3 2 2 2 2 2" xfId="29874" xr:uid="{00000000-0005-0000-0000-000021660000}"/>
    <cellStyle name="Standaard 4 4 4 3 3 2 2 2 3" xfId="13083" xr:uid="{00000000-0005-0000-0000-000022660000}"/>
    <cellStyle name="Standaard 4 4 4 3 3 2 2 2 3 2" xfId="29875" xr:uid="{00000000-0005-0000-0000-000023660000}"/>
    <cellStyle name="Standaard 4 4 4 3 3 2 2 2 4" xfId="17751" xr:uid="{00000000-0005-0000-0000-000024660000}"/>
    <cellStyle name="Standaard 4 4 4 3 3 2 2 2 5" xfId="29873" xr:uid="{00000000-0005-0000-0000-000025660000}"/>
    <cellStyle name="Standaard 4 4 4 3 3 2 2 3" xfId="6901" xr:uid="{00000000-0005-0000-0000-000026660000}"/>
    <cellStyle name="Standaard 4 4 4 3 3 2 2 3 2" xfId="29876" xr:uid="{00000000-0005-0000-0000-000027660000}"/>
    <cellStyle name="Standaard 4 4 4 3 3 2 2 4" xfId="13082" xr:uid="{00000000-0005-0000-0000-000028660000}"/>
    <cellStyle name="Standaard 4 4 4 3 3 2 2 4 2" xfId="29877" xr:uid="{00000000-0005-0000-0000-000029660000}"/>
    <cellStyle name="Standaard 4 4 4 3 3 2 2 5" xfId="17750" xr:uid="{00000000-0005-0000-0000-00002A660000}"/>
    <cellStyle name="Standaard 4 4 4 3 3 2 2 6" xfId="29872" xr:uid="{00000000-0005-0000-0000-00002B660000}"/>
    <cellStyle name="Standaard 4 4 4 3 3 2 3" xfId="1457" xr:uid="{00000000-0005-0000-0000-00002C660000}"/>
    <cellStyle name="Standaard 4 4 4 3 3 2 3 2" xfId="3788" xr:uid="{00000000-0005-0000-0000-00002D660000}"/>
    <cellStyle name="Standaard 4 4 4 3 3 2 3 2 2" xfId="8455" xr:uid="{00000000-0005-0000-0000-00002E660000}"/>
    <cellStyle name="Standaard 4 4 4 3 3 2 3 2 2 2" xfId="29880" xr:uid="{00000000-0005-0000-0000-00002F660000}"/>
    <cellStyle name="Standaard 4 4 4 3 3 2 3 2 3" xfId="13085" xr:uid="{00000000-0005-0000-0000-000030660000}"/>
    <cellStyle name="Standaard 4 4 4 3 3 2 3 2 3 2" xfId="29881" xr:uid="{00000000-0005-0000-0000-000031660000}"/>
    <cellStyle name="Standaard 4 4 4 3 3 2 3 2 4" xfId="17753" xr:uid="{00000000-0005-0000-0000-000032660000}"/>
    <cellStyle name="Standaard 4 4 4 3 3 2 3 2 5" xfId="29879" xr:uid="{00000000-0005-0000-0000-000033660000}"/>
    <cellStyle name="Standaard 4 4 4 3 3 2 3 3" xfId="6124" xr:uid="{00000000-0005-0000-0000-000034660000}"/>
    <cellStyle name="Standaard 4 4 4 3 3 2 3 3 2" xfId="29882" xr:uid="{00000000-0005-0000-0000-000035660000}"/>
    <cellStyle name="Standaard 4 4 4 3 3 2 3 4" xfId="13084" xr:uid="{00000000-0005-0000-0000-000036660000}"/>
    <cellStyle name="Standaard 4 4 4 3 3 2 3 4 2" xfId="29883" xr:uid="{00000000-0005-0000-0000-000037660000}"/>
    <cellStyle name="Standaard 4 4 4 3 3 2 3 5" xfId="17752" xr:uid="{00000000-0005-0000-0000-000038660000}"/>
    <cellStyle name="Standaard 4 4 4 3 3 2 3 6" xfId="29878" xr:uid="{00000000-0005-0000-0000-000039660000}"/>
    <cellStyle name="Standaard 4 4 4 3 3 2 4" xfId="3011" xr:uid="{00000000-0005-0000-0000-00003A660000}"/>
    <cellStyle name="Standaard 4 4 4 3 3 2 4 2" xfId="7678" xr:uid="{00000000-0005-0000-0000-00003B660000}"/>
    <cellStyle name="Standaard 4 4 4 3 3 2 4 2 2" xfId="29885" xr:uid="{00000000-0005-0000-0000-00003C660000}"/>
    <cellStyle name="Standaard 4 4 4 3 3 2 4 3" xfId="13086" xr:uid="{00000000-0005-0000-0000-00003D660000}"/>
    <cellStyle name="Standaard 4 4 4 3 3 2 4 3 2" xfId="29886" xr:uid="{00000000-0005-0000-0000-00003E660000}"/>
    <cellStyle name="Standaard 4 4 4 3 3 2 4 4" xfId="17754" xr:uid="{00000000-0005-0000-0000-00003F660000}"/>
    <cellStyle name="Standaard 4 4 4 3 3 2 4 5" xfId="29884" xr:uid="{00000000-0005-0000-0000-000040660000}"/>
    <cellStyle name="Standaard 4 4 4 3 3 2 5" xfId="5347" xr:uid="{00000000-0005-0000-0000-000041660000}"/>
    <cellStyle name="Standaard 4 4 4 3 3 2 5 2" xfId="29887" xr:uid="{00000000-0005-0000-0000-000042660000}"/>
    <cellStyle name="Standaard 4 4 4 3 3 2 6" xfId="13081" xr:uid="{00000000-0005-0000-0000-000043660000}"/>
    <cellStyle name="Standaard 4 4 4 3 3 2 6 2" xfId="29888" xr:uid="{00000000-0005-0000-0000-000044660000}"/>
    <cellStyle name="Standaard 4 4 4 3 3 2 7" xfId="17749" xr:uid="{00000000-0005-0000-0000-000045660000}"/>
    <cellStyle name="Standaard 4 4 4 3 3 2 8" xfId="29871" xr:uid="{00000000-0005-0000-0000-000046660000}"/>
    <cellStyle name="Standaard 4 4 4 3 3 3" xfId="1846" xr:uid="{00000000-0005-0000-0000-000047660000}"/>
    <cellStyle name="Standaard 4 4 4 3 3 3 2" xfId="4177" xr:uid="{00000000-0005-0000-0000-000048660000}"/>
    <cellStyle name="Standaard 4 4 4 3 3 3 2 2" xfId="8844" xr:uid="{00000000-0005-0000-0000-000049660000}"/>
    <cellStyle name="Standaard 4 4 4 3 3 3 2 2 2" xfId="29891" xr:uid="{00000000-0005-0000-0000-00004A660000}"/>
    <cellStyle name="Standaard 4 4 4 3 3 3 2 3" xfId="13088" xr:uid="{00000000-0005-0000-0000-00004B660000}"/>
    <cellStyle name="Standaard 4 4 4 3 3 3 2 3 2" xfId="29892" xr:uid="{00000000-0005-0000-0000-00004C660000}"/>
    <cellStyle name="Standaard 4 4 4 3 3 3 2 4" xfId="17756" xr:uid="{00000000-0005-0000-0000-00004D660000}"/>
    <cellStyle name="Standaard 4 4 4 3 3 3 2 5" xfId="29890" xr:uid="{00000000-0005-0000-0000-00004E660000}"/>
    <cellStyle name="Standaard 4 4 4 3 3 3 3" xfId="6513" xr:uid="{00000000-0005-0000-0000-00004F660000}"/>
    <cellStyle name="Standaard 4 4 4 3 3 3 3 2" xfId="29893" xr:uid="{00000000-0005-0000-0000-000050660000}"/>
    <cellStyle name="Standaard 4 4 4 3 3 3 4" xfId="13087" xr:uid="{00000000-0005-0000-0000-000051660000}"/>
    <cellStyle name="Standaard 4 4 4 3 3 3 4 2" xfId="29894" xr:uid="{00000000-0005-0000-0000-000052660000}"/>
    <cellStyle name="Standaard 4 4 4 3 3 3 5" xfId="17755" xr:uid="{00000000-0005-0000-0000-000053660000}"/>
    <cellStyle name="Standaard 4 4 4 3 3 3 6" xfId="29889" xr:uid="{00000000-0005-0000-0000-000054660000}"/>
    <cellStyle name="Standaard 4 4 4 3 3 4" xfId="1069" xr:uid="{00000000-0005-0000-0000-000055660000}"/>
    <cellStyle name="Standaard 4 4 4 3 3 4 2" xfId="3400" xr:uid="{00000000-0005-0000-0000-000056660000}"/>
    <cellStyle name="Standaard 4 4 4 3 3 4 2 2" xfId="8067" xr:uid="{00000000-0005-0000-0000-000057660000}"/>
    <cellStyle name="Standaard 4 4 4 3 3 4 2 2 2" xfId="29897" xr:uid="{00000000-0005-0000-0000-000058660000}"/>
    <cellStyle name="Standaard 4 4 4 3 3 4 2 3" xfId="13090" xr:uid="{00000000-0005-0000-0000-000059660000}"/>
    <cellStyle name="Standaard 4 4 4 3 3 4 2 3 2" xfId="29898" xr:uid="{00000000-0005-0000-0000-00005A660000}"/>
    <cellStyle name="Standaard 4 4 4 3 3 4 2 4" xfId="17758" xr:uid="{00000000-0005-0000-0000-00005B660000}"/>
    <cellStyle name="Standaard 4 4 4 3 3 4 2 5" xfId="29896" xr:uid="{00000000-0005-0000-0000-00005C660000}"/>
    <cellStyle name="Standaard 4 4 4 3 3 4 3" xfId="5736" xr:uid="{00000000-0005-0000-0000-00005D660000}"/>
    <cellStyle name="Standaard 4 4 4 3 3 4 3 2" xfId="29899" xr:uid="{00000000-0005-0000-0000-00005E660000}"/>
    <cellStyle name="Standaard 4 4 4 3 3 4 4" xfId="13089" xr:uid="{00000000-0005-0000-0000-00005F660000}"/>
    <cellStyle name="Standaard 4 4 4 3 3 4 4 2" xfId="29900" xr:uid="{00000000-0005-0000-0000-000060660000}"/>
    <cellStyle name="Standaard 4 4 4 3 3 4 5" xfId="17757" xr:uid="{00000000-0005-0000-0000-000061660000}"/>
    <cellStyle name="Standaard 4 4 4 3 3 4 6" xfId="29895" xr:uid="{00000000-0005-0000-0000-000062660000}"/>
    <cellStyle name="Standaard 4 4 4 3 3 5" xfId="2623" xr:uid="{00000000-0005-0000-0000-000063660000}"/>
    <cellStyle name="Standaard 4 4 4 3 3 5 2" xfId="7290" xr:uid="{00000000-0005-0000-0000-000064660000}"/>
    <cellStyle name="Standaard 4 4 4 3 3 5 2 2" xfId="29902" xr:uid="{00000000-0005-0000-0000-000065660000}"/>
    <cellStyle name="Standaard 4 4 4 3 3 5 3" xfId="13091" xr:uid="{00000000-0005-0000-0000-000066660000}"/>
    <cellStyle name="Standaard 4 4 4 3 3 5 3 2" xfId="29903" xr:uid="{00000000-0005-0000-0000-000067660000}"/>
    <cellStyle name="Standaard 4 4 4 3 3 5 4" xfId="17759" xr:uid="{00000000-0005-0000-0000-000068660000}"/>
    <cellStyle name="Standaard 4 4 4 3 3 5 5" xfId="29901" xr:uid="{00000000-0005-0000-0000-000069660000}"/>
    <cellStyle name="Standaard 4 4 4 3 3 6" xfId="4959" xr:uid="{00000000-0005-0000-0000-00006A660000}"/>
    <cellStyle name="Standaard 4 4 4 3 3 6 2" xfId="29904" xr:uid="{00000000-0005-0000-0000-00006B660000}"/>
    <cellStyle name="Standaard 4 4 4 3 3 7" xfId="13080" xr:uid="{00000000-0005-0000-0000-00006C660000}"/>
    <cellStyle name="Standaard 4 4 4 3 3 7 2" xfId="29905" xr:uid="{00000000-0005-0000-0000-00006D660000}"/>
    <cellStyle name="Standaard 4 4 4 3 3 8" xfId="17748" xr:uid="{00000000-0005-0000-0000-00006E660000}"/>
    <cellStyle name="Standaard 4 4 4 3 3 9" xfId="29870" xr:uid="{00000000-0005-0000-0000-00006F660000}"/>
    <cellStyle name="Standaard 4 4 4 3 4" xfId="482" xr:uid="{00000000-0005-0000-0000-000070660000}"/>
    <cellStyle name="Standaard 4 4 4 3 4 2" xfId="2040" xr:uid="{00000000-0005-0000-0000-000071660000}"/>
    <cellStyle name="Standaard 4 4 4 3 4 2 2" xfId="4371" xr:uid="{00000000-0005-0000-0000-000072660000}"/>
    <cellStyle name="Standaard 4 4 4 3 4 2 2 2" xfId="9038" xr:uid="{00000000-0005-0000-0000-000073660000}"/>
    <cellStyle name="Standaard 4 4 4 3 4 2 2 2 2" xfId="29909" xr:uid="{00000000-0005-0000-0000-000074660000}"/>
    <cellStyle name="Standaard 4 4 4 3 4 2 2 3" xfId="13094" xr:uid="{00000000-0005-0000-0000-000075660000}"/>
    <cellStyle name="Standaard 4 4 4 3 4 2 2 3 2" xfId="29910" xr:uid="{00000000-0005-0000-0000-000076660000}"/>
    <cellStyle name="Standaard 4 4 4 3 4 2 2 4" xfId="17762" xr:uid="{00000000-0005-0000-0000-000077660000}"/>
    <cellStyle name="Standaard 4 4 4 3 4 2 2 5" xfId="29908" xr:uid="{00000000-0005-0000-0000-000078660000}"/>
    <cellStyle name="Standaard 4 4 4 3 4 2 3" xfId="6707" xr:uid="{00000000-0005-0000-0000-000079660000}"/>
    <cellStyle name="Standaard 4 4 4 3 4 2 3 2" xfId="29911" xr:uid="{00000000-0005-0000-0000-00007A660000}"/>
    <cellStyle name="Standaard 4 4 4 3 4 2 4" xfId="13093" xr:uid="{00000000-0005-0000-0000-00007B660000}"/>
    <cellStyle name="Standaard 4 4 4 3 4 2 4 2" xfId="29912" xr:uid="{00000000-0005-0000-0000-00007C660000}"/>
    <cellStyle name="Standaard 4 4 4 3 4 2 5" xfId="17761" xr:uid="{00000000-0005-0000-0000-00007D660000}"/>
    <cellStyle name="Standaard 4 4 4 3 4 2 6" xfId="29907" xr:uid="{00000000-0005-0000-0000-00007E660000}"/>
    <cellStyle name="Standaard 4 4 4 3 4 3" xfId="1263" xr:uid="{00000000-0005-0000-0000-00007F660000}"/>
    <cellStyle name="Standaard 4 4 4 3 4 3 2" xfId="3594" xr:uid="{00000000-0005-0000-0000-000080660000}"/>
    <cellStyle name="Standaard 4 4 4 3 4 3 2 2" xfId="8261" xr:uid="{00000000-0005-0000-0000-000081660000}"/>
    <cellStyle name="Standaard 4 4 4 3 4 3 2 2 2" xfId="29915" xr:uid="{00000000-0005-0000-0000-000082660000}"/>
    <cellStyle name="Standaard 4 4 4 3 4 3 2 3" xfId="13096" xr:uid="{00000000-0005-0000-0000-000083660000}"/>
    <cellStyle name="Standaard 4 4 4 3 4 3 2 3 2" xfId="29916" xr:uid="{00000000-0005-0000-0000-000084660000}"/>
    <cellStyle name="Standaard 4 4 4 3 4 3 2 4" xfId="17764" xr:uid="{00000000-0005-0000-0000-000085660000}"/>
    <cellStyle name="Standaard 4 4 4 3 4 3 2 5" xfId="29914" xr:uid="{00000000-0005-0000-0000-000086660000}"/>
    <cellStyle name="Standaard 4 4 4 3 4 3 3" xfId="5930" xr:uid="{00000000-0005-0000-0000-000087660000}"/>
    <cellStyle name="Standaard 4 4 4 3 4 3 3 2" xfId="29917" xr:uid="{00000000-0005-0000-0000-000088660000}"/>
    <cellStyle name="Standaard 4 4 4 3 4 3 4" xfId="13095" xr:uid="{00000000-0005-0000-0000-000089660000}"/>
    <cellStyle name="Standaard 4 4 4 3 4 3 4 2" xfId="29918" xr:uid="{00000000-0005-0000-0000-00008A660000}"/>
    <cellStyle name="Standaard 4 4 4 3 4 3 5" xfId="17763" xr:uid="{00000000-0005-0000-0000-00008B660000}"/>
    <cellStyle name="Standaard 4 4 4 3 4 3 6" xfId="29913" xr:uid="{00000000-0005-0000-0000-00008C660000}"/>
    <cellStyle name="Standaard 4 4 4 3 4 4" xfId="2817" xr:uid="{00000000-0005-0000-0000-00008D660000}"/>
    <cellStyle name="Standaard 4 4 4 3 4 4 2" xfId="7484" xr:uid="{00000000-0005-0000-0000-00008E660000}"/>
    <cellStyle name="Standaard 4 4 4 3 4 4 2 2" xfId="29920" xr:uid="{00000000-0005-0000-0000-00008F660000}"/>
    <cellStyle name="Standaard 4 4 4 3 4 4 3" xfId="13097" xr:uid="{00000000-0005-0000-0000-000090660000}"/>
    <cellStyle name="Standaard 4 4 4 3 4 4 3 2" xfId="29921" xr:uid="{00000000-0005-0000-0000-000091660000}"/>
    <cellStyle name="Standaard 4 4 4 3 4 4 4" xfId="17765" xr:uid="{00000000-0005-0000-0000-000092660000}"/>
    <cellStyle name="Standaard 4 4 4 3 4 4 5" xfId="29919" xr:uid="{00000000-0005-0000-0000-000093660000}"/>
    <cellStyle name="Standaard 4 4 4 3 4 5" xfId="5153" xr:uid="{00000000-0005-0000-0000-000094660000}"/>
    <cellStyle name="Standaard 4 4 4 3 4 5 2" xfId="29922" xr:uid="{00000000-0005-0000-0000-000095660000}"/>
    <cellStyle name="Standaard 4 4 4 3 4 6" xfId="13092" xr:uid="{00000000-0005-0000-0000-000096660000}"/>
    <cellStyle name="Standaard 4 4 4 3 4 6 2" xfId="29923" xr:uid="{00000000-0005-0000-0000-000097660000}"/>
    <cellStyle name="Standaard 4 4 4 3 4 7" xfId="17760" xr:uid="{00000000-0005-0000-0000-000098660000}"/>
    <cellStyle name="Standaard 4 4 4 3 4 8" xfId="29906" xr:uid="{00000000-0005-0000-0000-000099660000}"/>
    <cellStyle name="Standaard 4 4 4 3 5" xfId="1652" xr:uid="{00000000-0005-0000-0000-00009A660000}"/>
    <cellStyle name="Standaard 4 4 4 3 5 2" xfId="3983" xr:uid="{00000000-0005-0000-0000-00009B660000}"/>
    <cellStyle name="Standaard 4 4 4 3 5 2 2" xfId="8650" xr:uid="{00000000-0005-0000-0000-00009C660000}"/>
    <cellStyle name="Standaard 4 4 4 3 5 2 2 2" xfId="29926" xr:uid="{00000000-0005-0000-0000-00009D660000}"/>
    <cellStyle name="Standaard 4 4 4 3 5 2 3" xfId="13099" xr:uid="{00000000-0005-0000-0000-00009E660000}"/>
    <cellStyle name="Standaard 4 4 4 3 5 2 3 2" xfId="29927" xr:uid="{00000000-0005-0000-0000-00009F660000}"/>
    <cellStyle name="Standaard 4 4 4 3 5 2 4" xfId="17767" xr:uid="{00000000-0005-0000-0000-0000A0660000}"/>
    <cellStyle name="Standaard 4 4 4 3 5 2 5" xfId="29925" xr:uid="{00000000-0005-0000-0000-0000A1660000}"/>
    <cellStyle name="Standaard 4 4 4 3 5 3" xfId="6319" xr:uid="{00000000-0005-0000-0000-0000A2660000}"/>
    <cellStyle name="Standaard 4 4 4 3 5 3 2" xfId="29928" xr:uid="{00000000-0005-0000-0000-0000A3660000}"/>
    <cellStyle name="Standaard 4 4 4 3 5 4" xfId="13098" xr:uid="{00000000-0005-0000-0000-0000A4660000}"/>
    <cellStyle name="Standaard 4 4 4 3 5 4 2" xfId="29929" xr:uid="{00000000-0005-0000-0000-0000A5660000}"/>
    <cellStyle name="Standaard 4 4 4 3 5 5" xfId="17766" xr:uid="{00000000-0005-0000-0000-0000A6660000}"/>
    <cellStyle name="Standaard 4 4 4 3 5 6" xfId="29924" xr:uid="{00000000-0005-0000-0000-0000A7660000}"/>
    <cellStyle name="Standaard 4 4 4 3 6" xfId="875" xr:uid="{00000000-0005-0000-0000-0000A8660000}"/>
    <cellStyle name="Standaard 4 4 4 3 6 2" xfId="3206" xr:uid="{00000000-0005-0000-0000-0000A9660000}"/>
    <cellStyle name="Standaard 4 4 4 3 6 2 2" xfId="7873" xr:uid="{00000000-0005-0000-0000-0000AA660000}"/>
    <cellStyle name="Standaard 4 4 4 3 6 2 2 2" xfId="29932" xr:uid="{00000000-0005-0000-0000-0000AB660000}"/>
    <cellStyle name="Standaard 4 4 4 3 6 2 3" xfId="13101" xr:uid="{00000000-0005-0000-0000-0000AC660000}"/>
    <cellStyle name="Standaard 4 4 4 3 6 2 3 2" xfId="29933" xr:uid="{00000000-0005-0000-0000-0000AD660000}"/>
    <cellStyle name="Standaard 4 4 4 3 6 2 4" xfId="17769" xr:uid="{00000000-0005-0000-0000-0000AE660000}"/>
    <cellStyle name="Standaard 4 4 4 3 6 2 5" xfId="29931" xr:uid="{00000000-0005-0000-0000-0000AF660000}"/>
    <cellStyle name="Standaard 4 4 4 3 6 3" xfId="5542" xr:uid="{00000000-0005-0000-0000-0000B0660000}"/>
    <cellStyle name="Standaard 4 4 4 3 6 3 2" xfId="29934" xr:uid="{00000000-0005-0000-0000-0000B1660000}"/>
    <cellStyle name="Standaard 4 4 4 3 6 4" xfId="13100" xr:uid="{00000000-0005-0000-0000-0000B2660000}"/>
    <cellStyle name="Standaard 4 4 4 3 6 4 2" xfId="29935" xr:uid="{00000000-0005-0000-0000-0000B3660000}"/>
    <cellStyle name="Standaard 4 4 4 3 6 5" xfId="17768" xr:uid="{00000000-0005-0000-0000-0000B4660000}"/>
    <cellStyle name="Standaard 4 4 4 3 6 6" xfId="29930" xr:uid="{00000000-0005-0000-0000-0000B5660000}"/>
    <cellStyle name="Standaard 4 4 4 3 7" xfId="2429" xr:uid="{00000000-0005-0000-0000-0000B6660000}"/>
    <cellStyle name="Standaard 4 4 4 3 7 2" xfId="7096" xr:uid="{00000000-0005-0000-0000-0000B7660000}"/>
    <cellStyle name="Standaard 4 4 4 3 7 2 2" xfId="29937" xr:uid="{00000000-0005-0000-0000-0000B8660000}"/>
    <cellStyle name="Standaard 4 4 4 3 7 3" xfId="13102" xr:uid="{00000000-0005-0000-0000-0000B9660000}"/>
    <cellStyle name="Standaard 4 4 4 3 7 3 2" xfId="29938" xr:uid="{00000000-0005-0000-0000-0000BA660000}"/>
    <cellStyle name="Standaard 4 4 4 3 7 4" xfId="17770" xr:uid="{00000000-0005-0000-0000-0000BB660000}"/>
    <cellStyle name="Standaard 4 4 4 3 7 5" xfId="29936" xr:uid="{00000000-0005-0000-0000-0000BC660000}"/>
    <cellStyle name="Standaard 4 4 4 3 8" xfId="4774" xr:uid="{00000000-0005-0000-0000-0000BD660000}"/>
    <cellStyle name="Standaard 4 4 4 3 8 2" xfId="29939" xr:uid="{00000000-0005-0000-0000-0000BE660000}"/>
    <cellStyle name="Standaard 4 4 4 3 9" xfId="13055" xr:uid="{00000000-0005-0000-0000-0000BF660000}"/>
    <cellStyle name="Standaard 4 4 4 3 9 2" xfId="29940" xr:uid="{00000000-0005-0000-0000-0000C0660000}"/>
    <cellStyle name="Standaard 4 4 4 4" xfId="151" xr:uid="{00000000-0005-0000-0000-0000C1660000}"/>
    <cellStyle name="Standaard 4 4 4 4 10" xfId="29941" xr:uid="{00000000-0005-0000-0000-0000C2660000}"/>
    <cellStyle name="Standaard 4 4 4 4 2" xfId="345" xr:uid="{00000000-0005-0000-0000-0000C3660000}"/>
    <cellStyle name="Standaard 4 4 4 4 2 2" xfId="736" xr:uid="{00000000-0005-0000-0000-0000C4660000}"/>
    <cellStyle name="Standaard 4 4 4 4 2 2 2" xfId="2294" xr:uid="{00000000-0005-0000-0000-0000C5660000}"/>
    <cellStyle name="Standaard 4 4 4 4 2 2 2 2" xfId="4625" xr:uid="{00000000-0005-0000-0000-0000C6660000}"/>
    <cellStyle name="Standaard 4 4 4 4 2 2 2 2 2" xfId="9292" xr:uid="{00000000-0005-0000-0000-0000C7660000}"/>
    <cellStyle name="Standaard 4 4 4 4 2 2 2 2 2 2" xfId="29946" xr:uid="{00000000-0005-0000-0000-0000C8660000}"/>
    <cellStyle name="Standaard 4 4 4 4 2 2 2 2 3" xfId="13107" xr:uid="{00000000-0005-0000-0000-0000C9660000}"/>
    <cellStyle name="Standaard 4 4 4 4 2 2 2 2 3 2" xfId="29947" xr:uid="{00000000-0005-0000-0000-0000CA660000}"/>
    <cellStyle name="Standaard 4 4 4 4 2 2 2 2 4" xfId="17775" xr:uid="{00000000-0005-0000-0000-0000CB660000}"/>
    <cellStyle name="Standaard 4 4 4 4 2 2 2 2 5" xfId="29945" xr:uid="{00000000-0005-0000-0000-0000CC660000}"/>
    <cellStyle name="Standaard 4 4 4 4 2 2 2 3" xfId="6961" xr:uid="{00000000-0005-0000-0000-0000CD660000}"/>
    <cellStyle name="Standaard 4 4 4 4 2 2 2 3 2" xfId="29948" xr:uid="{00000000-0005-0000-0000-0000CE660000}"/>
    <cellStyle name="Standaard 4 4 4 4 2 2 2 4" xfId="13106" xr:uid="{00000000-0005-0000-0000-0000CF660000}"/>
    <cellStyle name="Standaard 4 4 4 4 2 2 2 4 2" xfId="29949" xr:uid="{00000000-0005-0000-0000-0000D0660000}"/>
    <cellStyle name="Standaard 4 4 4 4 2 2 2 5" xfId="17774" xr:uid="{00000000-0005-0000-0000-0000D1660000}"/>
    <cellStyle name="Standaard 4 4 4 4 2 2 2 6" xfId="29944" xr:uid="{00000000-0005-0000-0000-0000D2660000}"/>
    <cellStyle name="Standaard 4 4 4 4 2 2 3" xfId="1517" xr:uid="{00000000-0005-0000-0000-0000D3660000}"/>
    <cellStyle name="Standaard 4 4 4 4 2 2 3 2" xfId="3848" xr:uid="{00000000-0005-0000-0000-0000D4660000}"/>
    <cellStyle name="Standaard 4 4 4 4 2 2 3 2 2" xfId="8515" xr:uid="{00000000-0005-0000-0000-0000D5660000}"/>
    <cellStyle name="Standaard 4 4 4 4 2 2 3 2 2 2" xfId="29952" xr:uid="{00000000-0005-0000-0000-0000D6660000}"/>
    <cellStyle name="Standaard 4 4 4 4 2 2 3 2 3" xfId="13109" xr:uid="{00000000-0005-0000-0000-0000D7660000}"/>
    <cellStyle name="Standaard 4 4 4 4 2 2 3 2 3 2" xfId="29953" xr:uid="{00000000-0005-0000-0000-0000D8660000}"/>
    <cellStyle name="Standaard 4 4 4 4 2 2 3 2 4" xfId="17777" xr:uid="{00000000-0005-0000-0000-0000D9660000}"/>
    <cellStyle name="Standaard 4 4 4 4 2 2 3 2 5" xfId="29951" xr:uid="{00000000-0005-0000-0000-0000DA660000}"/>
    <cellStyle name="Standaard 4 4 4 4 2 2 3 3" xfId="6184" xr:uid="{00000000-0005-0000-0000-0000DB660000}"/>
    <cellStyle name="Standaard 4 4 4 4 2 2 3 3 2" xfId="29954" xr:uid="{00000000-0005-0000-0000-0000DC660000}"/>
    <cellStyle name="Standaard 4 4 4 4 2 2 3 4" xfId="13108" xr:uid="{00000000-0005-0000-0000-0000DD660000}"/>
    <cellStyle name="Standaard 4 4 4 4 2 2 3 4 2" xfId="29955" xr:uid="{00000000-0005-0000-0000-0000DE660000}"/>
    <cellStyle name="Standaard 4 4 4 4 2 2 3 5" xfId="17776" xr:uid="{00000000-0005-0000-0000-0000DF660000}"/>
    <cellStyle name="Standaard 4 4 4 4 2 2 3 6" xfId="29950" xr:uid="{00000000-0005-0000-0000-0000E0660000}"/>
    <cellStyle name="Standaard 4 4 4 4 2 2 4" xfId="3071" xr:uid="{00000000-0005-0000-0000-0000E1660000}"/>
    <cellStyle name="Standaard 4 4 4 4 2 2 4 2" xfId="7738" xr:uid="{00000000-0005-0000-0000-0000E2660000}"/>
    <cellStyle name="Standaard 4 4 4 4 2 2 4 2 2" xfId="29957" xr:uid="{00000000-0005-0000-0000-0000E3660000}"/>
    <cellStyle name="Standaard 4 4 4 4 2 2 4 3" xfId="13110" xr:uid="{00000000-0005-0000-0000-0000E4660000}"/>
    <cellStyle name="Standaard 4 4 4 4 2 2 4 3 2" xfId="29958" xr:uid="{00000000-0005-0000-0000-0000E5660000}"/>
    <cellStyle name="Standaard 4 4 4 4 2 2 4 4" xfId="17778" xr:uid="{00000000-0005-0000-0000-0000E6660000}"/>
    <cellStyle name="Standaard 4 4 4 4 2 2 4 5" xfId="29956" xr:uid="{00000000-0005-0000-0000-0000E7660000}"/>
    <cellStyle name="Standaard 4 4 4 4 2 2 5" xfId="5407" xr:uid="{00000000-0005-0000-0000-0000E8660000}"/>
    <cellStyle name="Standaard 4 4 4 4 2 2 5 2" xfId="29959" xr:uid="{00000000-0005-0000-0000-0000E9660000}"/>
    <cellStyle name="Standaard 4 4 4 4 2 2 6" xfId="13105" xr:uid="{00000000-0005-0000-0000-0000EA660000}"/>
    <cellStyle name="Standaard 4 4 4 4 2 2 6 2" xfId="29960" xr:uid="{00000000-0005-0000-0000-0000EB660000}"/>
    <cellStyle name="Standaard 4 4 4 4 2 2 7" xfId="17773" xr:uid="{00000000-0005-0000-0000-0000EC660000}"/>
    <cellStyle name="Standaard 4 4 4 4 2 2 8" xfId="29943" xr:uid="{00000000-0005-0000-0000-0000ED660000}"/>
    <cellStyle name="Standaard 4 4 4 4 2 3" xfId="1906" xr:uid="{00000000-0005-0000-0000-0000EE660000}"/>
    <cellStyle name="Standaard 4 4 4 4 2 3 2" xfId="4237" xr:uid="{00000000-0005-0000-0000-0000EF660000}"/>
    <cellStyle name="Standaard 4 4 4 4 2 3 2 2" xfId="8904" xr:uid="{00000000-0005-0000-0000-0000F0660000}"/>
    <cellStyle name="Standaard 4 4 4 4 2 3 2 2 2" xfId="29963" xr:uid="{00000000-0005-0000-0000-0000F1660000}"/>
    <cellStyle name="Standaard 4 4 4 4 2 3 2 3" xfId="13112" xr:uid="{00000000-0005-0000-0000-0000F2660000}"/>
    <cellStyle name="Standaard 4 4 4 4 2 3 2 3 2" xfId="29964" xr:uid="{00000000-0005-0000-0000-0000F3660000}"/>
    <cellStyle name="Standaard 4 4 4 4 2 3 2 4" xfId="17780" xr:uid="{00000000-0005-0000-0000-0000F4660000}"/>
    <cellStyle name="Standaard 4 4 4 4 2 3 2 5" xfId="29962" xr:uid="{00000000-0005-0000-0000-0000F5660000}"/>
    <cellStyle name="Standaard 4 4 4 4 2 3 3" xfId="6573" xr:uid="{00000000-0005-0000-0000-0000F6660000}"/>
    <cellStyle name="Standaard 4 4 4 4 2 3 3 2" xfId="29965" xr:uid="{00000000-0005-0000-0000-0000F7660000}"/>
    <cellStyle name="Standaard 4 4 4 4 2 3 4" xfId="13111" xr:uid="{00000000-0005-0000-0000-0000F8660000}"/>
    <cellStyle name="Standaard 4 4 4 4 2 3 4 2" xfId="29966" xr:uid="{00000000-0005-0000-0000-0000F9660000}"/>
    <cellStyle name="Standaard 4 4 4 4 2 3 5" xfId="17779" xr:uid="{00000000-0005-0000-0000-0000FA660000}"/>
    <cellStyle name="Standaard 4 4 4 4 2 3 6" xfId="29961" xr:uid="{00000000-0005-0000-0000-0000FB660000}"/>
    <cellStyle name="Standaard 4 4 4 4 2 4" xfId="1129" xr:uid="{00000000-0005-0000-0000-0000FC660000}"/>
    <cellStyle name="Standaard 4 4 4 4 2 4 2" xfId="3460" xr:uid="{00000000-0005-0000-0000-0000FD660000}"/>
    <cellStyle name="Standaard 4 4 4 4 2 4 2 2" xfId="8127" xr:uid="{00000000-0005-0000-0000-0000FE660000}"/>
    <cellStyle name="Standaard 4 4 4 4 2 4 2 2 2" xfId="29969" xr:uid="{00000000-0005-0000-0000-0000FF660000}"/>
    <cellStyle name="Standaard 4 4 4 4 2 4 2 3" xfId="13114" xr:uid="{00000000-0005-0000-0000-000000670000}"/>
    <cellStyle name="Standaard 4 4 4 4 2 4 2 3 2" xfId="29970" xr:uid="{00000000-0005-0000-0000-000001670000}"/>
    <cellStyle name="Standaard 4 4 4 4 2 4 2 4" xfId="17782" xr:uid="{00000000-0005-0000-0000-000002670000}"/>
    <cellStyle name="Standaard 4 4 4 4 2 4 2 5" xfId="29968" xr:uid="{00000000-0005-0000-0000-000003670000}"/>
    <cellStyle name="Standaard 4 4 4 4 2 4 3" xfId="5796" xr:uid="{00000000-0005-0000-0000-000004670000}"/>
    <cellStyle name="Standaard 4 4 4 4 2 4 3 2" xfId="29971" xr:uid="{00000000-0005-0000-0000-000005670000}"/>
    <cellStyle name="Standaard 4 4 4 4 2 4 4" xfId="13113" xr:uid="{00000000-0005-0000-0000-000006670000}"/>
    <cellStyle name="Standaard 4 4 4 4 2 4 4 2" xfId="29972" xr:uid="{00000000-0005-0000-0000-000007670000}"/>
    <cellStyle name="Standaard 4 4 4 4 2 4 5" xfId="17781" xr:uid="{00000000-0005-0000-0000-000008670000}"/>
    <cellStyle name="Standaard 4 4 4 4 2 4 6" xfId="29967" xr:uid="{00000000-0005-0000-0000-000009670000}"/>
    <cellStyle name="Standaard 4 4 4 4 2 5" xfId="2683" xr:uid="{00000000-0005-0000-0000-00000A670000}"/>
    <cellStyle name="Standaard 4 4 4 4 2 5 2" xfId="7350" xr:uid="{00000000-0005-0000-0000-00000B670000}"/>
    <cellStyle name="Standaard 4 4 4 4 2 5 2 2" xfId="29974" xr:uid="{00000000-0005-0000-0000-00000C670000}"/>
    <cellStyle name="Standaard 4 4 4 4 2 5 3" xfId="13115" xr:uid="{00000000-0005-0000-0000-00000D670000}"/>
    <cellStyle name="Standaard 4 4 4 4 2 5 3 2" xfId="29975" xr:uid="{00000000-0005-0000-0000-00000E670000}"/>
    <cellStyle name="Standaard 4 4 4 4 2 5 4" xfId="17783" xr:uid="{00000000-0005-0000-0000-00000F670000}"/>
    <cellStyle name="Standaard 4 4 4 4 2 5 5" xfId="29973" xr:uid="{00000000-0005-0000-0000-000010670000}"/>
    <cellStyle name="Standaard 4 4 4 4 2 6" xfId="5019" xr:uid="{00000000-0005-0000-0000-000011670000}"/>
    <cellStyle name="Standaard 4 4 4 4 2 6 2" xfId="29976" xr:uid="{00000000-0005-0000-0000-000012670000}"/>
    <cellStyle name="Standaard 4 4 4 4 2 7" xfId="13104" xr:uid="{00000000-0005-0000-0000-000013670000}"/>
    <cellStyle name="Standaard 4 4 4 4 2 7 2" xfId="29977" xr:uid="{00000000-0005-0000-0000-000014670000}"/>
    <cellStyle name="Standaard 4 4 4 4 2 8" xfId="17772" xr:uid="{00000000-0005-0000-0000-000015670000}"/>
    <cellStyle name="Standaard 4 4 4 4 2 9" xfId="29942" xr:uid="{00000000-0005-0000-0000-000016670000}"/>
    <cellStyle name="Standaard 4 4 4 4 3" xfId="542" xr:uid="{00000000-0005-0000-0000-000017670000}"/>
    <cellStyle name="Standaard 4 4 4 4 3 2" xfId="2100" xr:uid="{00000000-0005-0000-0000-000018670000}"/>
    <cellStyle name="Standaard 4 4 4 4 3 2 2" xfId="4431" xr:uid="{00000000-0005-0000-0000-000019670000}"/>
    <cellStyle name="Standaard 4 4 4 4 3 2 2 2" xfId="9098" xr:uid="{00000000-0005-0000-0000-00001A670000}"/>
    <cellStyle name="Standaard 4 4 4 4 3 2 2 2 2" xfId="29981" xr:uid="{00000000-0005-0000-0000-00001B670000}"/>
    <cellStyle name="Standaard 4 4 4 4 3 2 2 3" xfId="13118" xr:uid="{00000000-0005-0000-0000-00001C670000}"/>
    <cellStyle name="Standaard 4 4 4 4 3 2 2 3 2" xfId="29982" xr:uid="{00000000-0005-0000-0000-00001D670000}"/>
    <cellStyle name="Standaard 4 4 4 4 3 2 2 4" xfId="17786" xr:uid="{00000000-0005-0000-0000-00001E670000}"/>
    <cellStyle name="Standaard 4 4 4 4 3 2 2 5" xfId="29980" xr:uid="{00000000-0005-0000-0000-00001F670000}"/>
    <cellStyle name="Standaard 4 4 4 4 3 2 3" xfId="6767" xr:uid="{00000000-0005-0000-0000-000020670000}"/>
    <cellStyle name="Standaard 4 4 4 4 3 2 3 2" xfId="29983" xr:uid="{00000000-0005-0000-0000-000021670000}"/>
    <cellStyle name="Standaard 4 4 4 4 3 2 4" xfId="13117" xr:uid="{00000000-0005-0000-0000-000022670000}"/>
    <cellStyle name="Standaard 4 4 4 4 3 2 4 2" xfId="29984" xr:uid="{00000000-0005-0000-0000-000023670000}"/>
    <cellStyle name="Standaard 4 4 4 4 3 2 5" xfId="17785" xr:uid="{00000000-0005-0000-0000-000024670000}"/>
    <cellStyle name="Standaard 4 4 4 4 3 2 6" xfId="29979" xr:uid="{00000000-0005-0000-0000-000025670000}"/>
    <cellStyle name="Standaard 4 4 4 4 3 3" xfId="1323" xr:uid="{00000000-0005-0000-0000-000026670000}"/>
    <cellStyle name="Standaard 4 4 4 4 3 3 2" xfId="3654" xr:uid="{00000000-0005-0000-0000-000027670000}"/>
    <cellStyle name="Standaard 4 4 4 4 3 3 2 2" xfId="8321" xr:uid="{00000000-0005-0000-0000-000028670000}"/>
    <cellStyle name="Standaard 4 4 4 4 3 3 2 2 2" xfId="29987" xr:uid="{00000000-0005-0000-0000-000029670000}"/>
    <cellStyle name="Standaard 4 4 4 4 3 3 2 3" xfId="13120" xr:uid="{00000000-0005-0000-0000-00002A670000}"/>
    <cellStyle name="Standaard 4 4 4 4 3 3 2 3 2" xfId="29988" xr:uid="{00000000-0005-0000-0000-00002B670000}"/>
    <cellStyle name="Standaard 4 4 4 4 3 3 2 4" xfId="17788" xr:uid="{00000000-0005-0000-0000-00002C670000}"/>
    <cellStyle name="Standaard 4 4 4 4 3 3 2 5" xfId="29986" xr:uid="{00000000-0005-0000-0000-00002D670000}"/>
    <cellStyle name="Standaard 4 4 4 4 3 3 3" xfId="5990" xr:uid="{00000000-0005-0000-0000-00002E670000}"/>
    <cellStyle name="Standaard 4 4 4 4 3 3 3 2" xfId="29989" xr:uid="{00000000-0005-0000-0000-00002F670000}"/>
    <cellStyle name="Standaard 4 4 4 4 3 3 4" xfId="13119" xr:uid="{00000000-0005-0000-0000-000030670000}"/>
    <cellStyle name="Standaard 4 4 4 4 3 3 4 2" xfId="29990" xr:uid="{00000000-0005-0000-0000-000031670000}"/>
    <cellStyle name="Standaard 4 4 4 4 3 3 5" xfId="17787" xr:uid="{00000000-0005-0000-0000-000032670000}"/>
    <cellStyle name="Standaard 4 4 4 4 3 3 6" xfId="29985" xr:uid="{00000000-0005-0000-0000-000033670000}"/>
    <cellStyle name="Standaard 4 4 4 4 3 4" xfId="2877" xr:uid="{00000000-0005-0000-0000-000034670000}"/>
    <cellStyle name="Standaard 4 4 4 4 3 4 2" xfId="7544" xr:uid="{00000000-0005-0000-0000-000035670000}"/>
    <cellStyle name="Standaard 4 4 4 4 3 4 2 2" xfId="29992" xr:uid="{00000000-0005-0000-0000-000036670000}"/>
    <cellStyle name="Standaard 4 4 4 4 3 4 3" xfId="13121" xr:uid="{00000000-0005-0000-0000-000037670000}"/>
    <cellStyle name="Standaard 4 4 4 4 3 4 3 2" xfId="29993" xr:uid="{00000000-0005-0000-0000-000038670000}"/>
    <cellStyle name="Standaard 4 4 4 4 3 4 4" xfId="17789" xr:uid="{00000000-0005-0000-0000-000039670000}"/>
    <cellStyle name="Standaard 4 4 4 4 3 4 5" xfId="29991" xr:uid="{00000000-0005-0000-0000-00003A670000}"/>
    <cellStyle name="Standaard 4 4 4 4 3 5" xfId="5213" xr:uid="{00000000-0005-0000-0000-00003B670000}"/>
    <cellStyle name="Standaard 4 4 4 4 3 5 2" xfId="29994" xr:uid="{00000000-0005-0000-0000-00003C670000}"/>
    <cellStyle name="Standaard 4 4 4 4 3 6" xfId="13116" xr:uid="{00000000-0005-0000-0000-00003D670000}"/>
    <cellStyle name="Standaard 4 4 4 4 3 6 2" xfId="29995" xr:uid="{00000000-0005-0000-0000-00003E670000}"/>
    <cellStyle name="Standaard 4 4 4 4 3 7" xfId="17784" xr:uid="{00000000-0005-0000-0000-00003F670000}"/>
    <cellStyle name="Standaard 4 4 4 4 3 8" xfId="29978" xr:uid="{00000000-0005-0000-0000-000040670000}"/>
    <cellStyle name="Standaard 4 4 4 4 4" xfId="1712" xr:uid="{00000000-0005-0000-0000-000041670000}"/>
    <cellStyle name="Standaard 4 4 4 4 4 2" xfId="4043" xr:uid="{00000000-0005-0000-0000-000042670000}"/>
    <cellStyle name="Standaard 4 4 4 4 4 2 2" xfId="8710" xr:uid="{00000000-0005-0000-0000-000043670000}"/>
    <cellStyle name="Standaard 4 4 4 4 4 2 2 2" xfId="29998" xr:uid="{00000000-0005-0000-0000-000044670000}"/>
    <cellStyle name="Standaard 4 4 4 4 4 2 3" xfId="13123" xr:uid="{00000000-0005-0000-0000-000045670000}"/>
    <cellStyle name="Standaard 4 4 4 4 4 2 3 2" xfId="29999" xr:uid="{00000000-0005-0000-0000-000046670000}"/>
    <cellStyle name="Standaard 4 4 4 4 4 2 4" xfId="17791" xr:uid="{00000000-0005-0000-0000-000047670000}"/>
    <cellStyle name="Standaard 4 4 4 4 4 2 5" xfId="29997" xr:uid="{00000000-0005-0000-0000-000048670000}"/>
    <cellStyle name="Standaard 4 4 4 4 4 3" xfId="6379" xr:uid="{00000000-0005-0000-0000-000049670000}"/>
    <cellStyle name="Standaard 4 4 4 4 4 3 2" xfId="30000" xr:uid="{00000000-0005-0000-0000-00004A670000}"/>
    <cellStyle name="Standaard 4 4 4 4 4 4" xfId="13122" xr:uid="{00000000-0005-0000-0000-00004B670000}"/>
    <cellStyle name="Standaard 4 4 4 4 4 4 2" xfId="30001" xr:uid="{00000000-0005-0000-0000-00004C670000}"/>
    <cellStyle name="Standaard 4 4 4 4 4 5" xfId="17790" xr:uid="{00000000-0005-0000-0000-00004D670000}"/>
    <cellStyle name="Standaard 4 4 4 4 4 6" xfId="29996" xr:uid="{00000000-0005-0000-0000-00004E670000}"/>
    <cellStyle name="Standaard 4 4 4 4 5" xfId="935" xr:uid="{00000000-0005-0000-0000-00004F670000}"/>
    <cellStyle name="Standaard 4 4 4 4 5 2" xfId="3266" xr:uid="{00000000-0005-0000-0000-000050670000}"/>
    <cellStyle name="Standaard 4 4 4 4 5 2 2" xfId="7933" xr:uid="{00000000-0005-0000-0000-000051670000}"/>
    <cellStyle name="Standaard 4 4 4 4 5 2 2 2" xfId="30004" xr:uid="{00000000-0005-0000-0000-000052670000}"/>
    <cellStyle name="Standaard 4 4 4 4 5 2 3" xfId="13125" xr:uid="{00000000-0005-0000-0000-000053670000}"/>
    <cellStyle name="Standaard 4 4 4 4 5 2 3 2" xfId="30005" xr:uid="{00000000-0005-0000-0000-000054670000}"/>
    <cellStyle name="Standaard 4 4 4 4 5 2 4" xfId="17793" xr:uid="{00000000-0005-0000-0000-000055670000}"/>
    <cellStyle name="Standaard 4 4 4 4 5 2 5" xfId="30003" xr:uid="{00000000-0005-0000-0000-000056670000}"/>
    <cellStyle name="Standaard 4 4 4 4 5 3" xfId="5602" xr:uid="{00000000-0005-0000-0000-000057670000}"/>
    <cellStyle name="Standaard 4 4 4 4 5 3 2" xfId="30006" xr:uid="{00000000-0005-0000-0000-000058670000}"/>
    <cellStyle name="Standaard 4 4 4 4 5 4" xfId="13124" xr:uid="{00000000-0005-0000-0000-000059670000}"/>
    <cellStyle name="Standaard 4 4 4 4 5 4 2" xfId="30007" xr:uid="{00000000-0005-0000-0000-00005A670000}"/>
    <cellStyle name="Standaard 4 4 4 4 5 5" xfId="17792" xr:uid="{00000000-0005-0000-0000-00005B670000}"/>
    <cellStyle name="Standaard 4 4 4 4 5 6" xfId="30002" xr:uid="{00000000-0005-0000-0000-00005C670000}"/>
    <cellStyle name="Standaard 4 4 4 4 6" xfId="2489" xr:uid="{00000000-0005-0000-0000-00005D670000}"/>
    <cellStyle name="Standaard 4 4 4 4 6 2" xfId="7156" xr:uid="{00000000-0005-0000-0000-00005E670000}"/>
    <cellStyle name="Standaard 4 4 4 4 6 2 2" xfId="30009" xr:uid="{00000000-0005-0000-0000-00005F670000}"/>
    <cellStyle name="Standaard 4 4 4 4 6 3" xfId="13126" xr:uid="{00000000-0005-0000-0000-000060670000}"/>
    <cellStyle name="Standaard 4 4 4 4 6 3 2" xfId="30010" xr:uid="{00000000-0005-0000-0000-000061670000}"/>
    <cellStyle name="Standaard 4 4 4 4 6 4" xfId="17794" xr:uid="{00000000-0005-0000-0000-000062670000}"/>
    <cellStyle name="Standaard 4 4 4 4 6 5" xfId="30008" xr:uid="{00000000-0005-0000-0000-000063670000}"/>
    <cellStyle name="Standaard 4 4 4 4 7" xfId="4825" xr:uid="{00000000-0005-0000-0000-000064670000}"/>
    <cellStyle name="Standaard 4 4 4 4 7 2" xfId="30011" xr:uid="{00000000-0005-0000-0000-000065670000}"/>
    <cellStyle name="Standaard 4 4 4 4 8" xfId="13103" xr:uid="{00000000-0005-0000-0000-000066670000}"/>
    <cellStyle name="Standaard 4 4 4 4 8 2" xfId="30012" xr:uid="{00000000-0005-0000-0000-000067670000}"/>
    <cellStyle name="Standaard 4 4 4 4 9" xfId="17771" xr:uid="{00000000-0005-0000-0000-000068670000}"/>
    <cellStyle name="Standaard 4 4 4 5" xfId="283" xr:uid="{00000000-0005-0000-0000-000069670000}"/>
    <cellStyle name="Standaard 4 4 4 5 2" xfId="674" xr:uid="{00000000-0005-0000-0000-00006A670000}"/>
    <cellStyle name="Standaard 4 4 4 5 2 2" xfId="2232" xr:uid="{00000000-0005-0000-0000-00006B670000}"/>
    <cellStyle name="Standaard 4 4 4 5 2 2 2" xfId="4563" xr:uid="{00000000-0005-0000-0000-00006C670000}"/>
    <cellStyle name="Standaard 4 4 4 5 2 2 2 2" xfId="9230" xr:uid="{00000000-0005-0000-0000-00006D670000}"/>
    <cellStyle name="Standaard 4 4 4 5 2 2 2 2 2" xfId="30017" xr:uid="{00000000-0005-0000-0000-00006E670000}"/>
    <cellStyle name="Standaard 4 4 4 5 2 2 2 3" xfId="13130" xr:uid="{00000000-0005-0000-0000-00006F670000}"/>
    <cellStyle name="Standaard 4 4 4 5 2 2 2 3 2" xfId="30018" xr:uid="{00000000-0005-0000-0000-000070670000}"/>
    <cellStyle name="Standaard 4 4 4 5 2 2 2 4" xfId="17798" xr:uid="{00000000-0005-0000-0000-000071670000}"/>
    <cellStyle name="Standaard 4 4 4 5 2 2 2 5" xfId="30016" xr:uid="{00000000-0005-0000-0000-000072670000}"/>
    <cellStyle name="Standaard 4 4 4 5 2 2 3" xfId="6899" xr:uid="{00000000-0005-0000-0000-000073670000}"/>
    <cellStyle name="Standaard 4 4 4 5 2 2 3 2" xfId="30019" xr:uid="{00000000-0005-0000-0000-000074670000}"/>
    <cellStyle name="Standaard 4 4 4 5 2 2 4" xfId="13129" xr:uid="{00000000-0005-0000-0000-000075670000}"/>
    <cellStyle name="Standaard 4 4 4 5 2 2 4 2" xfId="30020" xr:uid="{00000000-0005-0000-0000-000076670000}"/>
    <cellStyle name="Standaard 4 4 4 5 2 2 5" xfId="17797" xr:uid="{00000000-0005-0000-0000-000077670000}"/>
    <cellStyle name="Standaard 4 4 4 5 2 2 6" xfId="30015" xr:uid="{00000000-0005-0000-0000-000078670000}"/>
    <cellStyle name="Standaard 4 4 4 5 2 3" xfId="1455" xr:uid="{00000000-0005-0000-0000-000079670000}"/>
    <cellStyle name="Standaard 4 4 4 5 2 3 2" xfId="3786" xr:uid="{00000000-0005-0000-0000-00007A670000}"/>
    <cellStyle name="Standaard 4 4 4 5 2 3 2 2" xfId="8453" xr:uid="{00000000-0005-0000-0000-00007B670000}"/>
    <cellStyle name="Standaard 4 4 4 5 2 3 2 2 2" xfId="30023" xr:uid="{00000000-0005-0000-0000-00007C670000}"/>
    <cellStyle name="Standaard 4 4 4 5 2 3 2 3" xfId="13132" xr:uid="{00000000-0005-0000-0000-00007D670000}"/>
    <cellStyle name="Standaard 4 4 4 5 2 3 2 3 2" xfId="30024" xr:uid="{00000000-0005-0000-0000-00007E670000}"/>
    <cellStyle name="Standaard 4 4 4 5 2 3 2 4" xfId="17800" xr:uid="{00000000-0005-0000-0000-00007F670000}"/>
    <cellStyle name="Standaard 4 4 4 5 2 3 2 5" xfId="30022" xr:uid="{00000000-0005-0000-0000-000080670000}"/>
    <cellStyle name="Standaard 4 4 4 5 2 3 3" xfId="6122" xr:uid="{00000000-0005-0000-0000-000081670000}"/>
    <cellStyle name="Standaard 4 4 4 5 2 3 3 2" xfId="30025" xr:uid="{00000000-0005-0000-0000-000082670000}"/>
    <cellStyle name="Standaard 4 4 4 5 2 3 4" xfId="13131" xr:uid="{00000000-0005-0000-0000-000083670000}"/>
    <cellStyle name="Standaard 4 4 4 5 2 3 4 2" xfId="30026" xr:uid="{00000000-0005-0000-0000-000084670000}"/>
    <cellStyle name="Standaard 4 4 4 5 2 3 5" xfId="17799" xr:uid="{00000000-0005-0000-0000-000085670000}"/>
    <cellStyle name="Standaard 4 4 4 5 2 3 6" xfId="30021" xr:uid="{00000000-0005-0000-0000-000086670000}"/>
    <cellStyle name="Standaard 4 4 4 5 2 4" xfId="3009" xr:uid="{00000000-0005-0000-0000-000087670000}"/>
    <cellStyle name="Standaard 4 4 4 5 2 4 2" xfId="7676" xr:uid="{00000000-0005-0000-0000-000088670000}"/>
    <cellStyle name="Standaard 4 4 4 5 2 4 2 2" xfId="30028" xr:uid="{00000000-0005-0000-0000-000089670000}"/>
    <cellStyle name="Standaard 4 4 4 5 2 4 3" xfId="13133" xr:uid="{00000000-0005-0000-0000-00008A670000}"/>
    <cellStyle name="Standaard 4 4 4 5 2 4 3 2" xfId="30029" xr:uid="{00000000-0005-0000-0000-00008B670000}"/>
    <cellStyle name="Standaard 4 4 4 5 2 4 4" xfId="17801" xr:uid="{00000000-0005-0000-0000-00008C670000}"/>
    <cellStyle name="Standaard 4 4 4 5 2 4 5" xfId="30027" xr:uid="{00000000-0005-0000-0000-00008D670000}"/>
    <cellStyle name="Standaard 4 4 4 5 2 5" xfId="5345" xr:uid="{00000000-0005-0000-0000-00008E670000}"/>
    <cellStyle name="Standaard 4 4 4 5 2 5 2" xfId="30030" xr:uid="{00000000-0005-0000-0000-00008F670000}"/>
    <cellStyle name="Standaard 4 4 4 5 2 6" xfId="13128" xr:uid="{00000000-0005-0000-0000-000090670000}"/>
    <cellStyle name="Standaard 4 4 4 5 2 6 2" xfId="30031" xr:uid="{00000000-0005-0000-0000-000091670000}"/>
    <cellStyle name="Standaard 4 4 4 5 2 7" xfId="17796" xr:uid="{00000000-0005-0000-0000-000092670000}"/>
    <cellStyle name="Standaard 4 4 4 5 2 8" xfId="30014" xr:uid="{00000000-0005-0000-0000-000093670000}"/>
    <cellStyle name="Standaard 4 4 4 5 3" xfId="1844" xr:uid="{00000000-0005-0000-0000-000094670000}"/>
    <cellStyle name="Standaard 4 4 4 5 3 2" xfId="4175" xr:uid="{00000000-0005-0000-0000-000095670000}"/>
    <cellStyle name="Standaard 4 4 4 5 3 2 2" xfId="8842" xr:uid="{00000000-0005-0000-0000-000096670000}"/>
    <cellStyle name="Standaard 4 4 4 5 3 2 2 2" xfId="30034" xr:uid="{00000000-0005-0000-0000-000097670000}"/>
    <cellStyle name="Standaard 4 4 4 5 3 2 3" xfId="13135" xr:uid="{00000000-0005-0000-0000-000098670000}"/>
    <cellStyle name="Standaard 4 4 4 5 3 2 3 2" xfId="30035" xr:uid="{00000000-0005-0000-0000-000099670000}"/>
    <cellStyle name="Standaard 4 4 4 5 3 2 4" xfId="17803" xr:uid="{00000000-0005-0000-0000-00009A670000}"/>
    <cellStyle name="Standaard 4 4 4 5 3 2 5" xfId="30033" xr:uid="{00000000-0005-0000-0000-00009B670000}"/>
    <cellStyle name="Standaard 4 4 4 5 3 3" xfId="6511" xr:uid="{00000000-0005-0000-0000-00009C670000}"/>
    <cellStyle name="Standaard 4 4 4 5 3 3 2" xfId="30036" xr:uid="{00000000-0005-0000-0000-00009D670000}"/>
    <cellStyle name="Standaard 4 4 4 5 3 4" xfId="13134" xr:uid="{00000000-0005-0000-0000-00009E670000}"/>
    <cellStyle name="Standaard 4 4 4 5 3 4 2" xfId="30037" xr:uid="{00000000-0005-0000-0000-00009F670000}"/>
    <cellStyle name="Standaard 4 4 4 5 3 5" xfId="17802" xr:uid="{00000000-0005-0000-0000-0000A0670000}"/>
    <cellStyle name="Standaard 4 4 4 5 3 6" xfId="30032" xr:uid="{00000000-0005-0000-0000-0000A1670000}"/>
    <cellStyle name="Standaard 4 4 4 5 4" xfId="1067" xr:uid="{00000000-0005-0000-0000-0000A2670000}"/>
    <cellStyle name="Standaard 4 4 4 5 4 2" xfId="3398" xr:uid="{00000000-0005-0000-0000-0000A3670000}"/>
    <cellStyle name="Standaard 4 4 4 5 4 2 2" xfId="8065" xr:uid="{00000000-0005-0000-0000-0000A4670000}"/>
    <cellStyle name="Standaard 4 4 4 5 4 2 2 2" xfId="30040" xr:uid="{00000000-0005-0000-0000-0000A5670000}"/>
    <cellStyle name="Standaard 4 4 4 5 4 2 3" xfId="13137" xr:uid="{00000000-0005-0000-0000-0000A6670000}"/>
    <cellStyle name="Standaard 4 4 4 5 4 2 3 2" xfId="30041" xr:uid="{00000000-0005-0000-0000-0000A7670000}"/>
    <cellStyle name="Standaard 4 4 4 5 4 2 4" xfId="17805" xr:uid="{00000000-0005-0000-0000-0000A8670000}"/>
    <cellStyle name="Standaard 4 4 4 5 4 2 5" xfId="30039" xr:uid="{00000000-0005-0000-0000-0000A9670000}"/>
    <cellStyle name="Standaard 4 4 4 5 4 3" xfId="5734" xr:uid="{00000000-0005-0000-0000-0000AA670000}"/>
    <cellStyle name="Standaard 4 4 4 5 4 3 2" xfId="30042" xr:uid="{00000000-0005-0000-0000-0000AB670000}"/>
    <cellStyle name="Standaard 4 4 4 5 4 4" xfId="13136" xr:uid="{00000000-0005-0000-0000-0000AC670000}"/>
    <cellStyle name="Standaard 4 4 4 5 4 4 2" xfId="30043" xr:uid="{00000000-0005-0000-0000-0000AD670000}"/>
    <cellStyle name="Standaard 4 4 4 5 4 5" xfId="17804" xr:uid="{00000000-0005-0000-0000-0000AE670000}"/>
    <cellStyle name="Standaard 4 4 4 5 4 6" xfId="30038" xr:uid="{00000000-0005-0000-0000-0000AF670000}"/>
    <cellStyle name="Standaard 4 4 4 5 5" xfId="2621" xr:uid="{00000000-0005-0000-0000-0000B0670000}"/>
    <cellStyle name="Standaard 4 4 4 5 5 2" xfId="7288" xr:uid="{00000000-0005-0000-0000-0000B1670000}"/>
    <cellStyle name="Standaard 4 4 4 5 5 2 2" xfId="30045" xr:uid="{00000000-0005-0000-0000-0000B2670000}"/>
    <cellStyle name="Standaard 4 4 4 5 5 3" xfId="13138" xr:uid="{00000000-0005-0000-0000-0000B3670000}"/>
    <cellStyle name="Standaard 4 4 4 5 5 3 2" xfId="30046" xr:uid="{00000000-0005-0000-0000-0000B4670000}"/>
    <cellStyle name="Standaard 4 4 4 5 5 4" xfId="17806" xr:uid="{00000000-0005-0000-0000-0000B5670000}"/>
    <cellStyle name="Standaard 4 4 4 5 5 5" xfId="30044" xr:uid="{00000000-0005-0000-0000-0000B6670000}"/>
    <cellStyle name="Standaard 4 4 4 5 6" xfId="4957" xr:uid="{00000000-0005-0000-0000-0000B7670000}"/>
    <cellStyle name="Standaard 4 4 4 5 6 2" xfId="30047" xr:uid="{00000000-0005-0000-0000-0000B8670000}"/>
    <cellStyle name="Standaard 4 4 4 5 7" xfId="13127" xr:uid="{00000000-0005-0000-0000-0000B9670000}"/>
    <cellStyle name="Standaard 4 4 4 5 7 2" xfId="30048" xr:uid="{00000000-0005-0000-0000-0000BA670000}"/>
    <cellStyle name="Standaard 4 4 4 5 8" xfId="17795" xr:uid="{00000000-0005-0000-0000-0000BB670000}"/>
    <cellStyle name="Standaard 4 4 4 5 9" xfId="30013" xr:uid="{00000000-0005-0000-0000-0000BC670000}"/>
    <cellStyle name="Standaard 4 4 4 6" xfId="480" xr:uid="{00000000-0005-0000-0000-0000BD670000}"/>
    <cellStyle name="Standaard 4 4 4 6 2" xfId="2038" xr:uid="{00000000-0005-0000-0000-0000BE670000}"/>
    <cellStyle name="Standaard 4 4 4 6 2 2" xfId="4369" xr:uid="{00000000-0005-0000-0000-0000BF670000}"/>
    <cellStyle name="Standaard 4 4 4 6 2 2 2" xfId="9036" xr:uid="{00000000-0005-0000-0000-0000C0670000}"/>
    <cellStyle name="Standaard 4 4 4 6 2 2 2 2" xfId="30052" xr:uid="{00000000-0005-0000-0000-0000C1670000}"/>
    <cellStyle name="Standaard 4 4 4 6 2 2 3" xfId="13141" xr:uid="{00000000-0005-0000-0000-0000C2670000}"/>
    <cellStyle name="Standaard 4 4 4 6 2 2 3 2" xfId="30053" xr:uid="{00000000-0005-0000-0000-0000C3670000}"/>
    <cellStyle name="Standaard 4 4 4 6 2 2 4" xfId="17809" xr:uid="{00000000-0005-0000-0000-0000C4670000}"/>
    <cellStyle name="Standaard 4 4 4 6 2 2 5" xfId="30051" xr:uid="{00000000-0005-0000-0000-0000C5670000}"/>
    <cellStyle name="Standaard 4 4 4 6 2 3" xfId="6705" xr:uid="{00000000-0005-0000-0000-0000C6670000}"/>
    <cellStyle name="Standaard 4 4 4 6 2 3 2" xfId="30054" xr:uid="{00000000-0005-0000-0000-0000C7670000}"/>
    <cellStyle name="Standaard 4 4 4 6 2 4" xfId="13140" xr:uid="{00000000-0005-0000-0000-0000C8670000}"/>
    <cellStyle name="Standaard 4 4 4 6 2 4 2" xfId="30055" xr:uid="{00000000-0005-0000-0000-0000C9670000}"/>
    <cellStyle name="Standaard 4 4 4 6 2 5" xfId="17808" xr:uid="{00000000-0005-0000-0000-0000CA670000}"/>
    <cellStyle name="Standaard 4 4 4 6 2 6" xfId="30050" xr:uid="{00000000-0005-0000-0000-0000CB670000}"/>
    <cellStyle name="Standaard 4 4 4 6 3" xfId="1261" xr:uid="{00000000-0005-0000-0000-0000CC670000}"/>
    <cellStyle name="Standaard 4 4 4 6 3 2" xfId="3592" xr:uid="{00000000-0005-0000-0000-0000CD670000}"/>
    <cellStyle name="Standaard 4 4 4 6 3 2 2" xfId="8259" xr:uid="{00000000-0005-0000-0000-0000CE670000}"/>
    <cellStyle name="Standaard 4 4 4 6 3 2 2 2" xfId="30058" xr:uid="{00000000-0005-0000-0000-0000CF670000}"/>
    <cellStyle name="Standaard 4 4 4 6 3 2 3" xfId="13143" xr:uid="{00000000-0005-0000-0000-0000D0670000}"/>
    <cellStyle name="Standaard 4 4 4 6 3 2 3 2" xfId="30059" xr:uid="{00000000-0005-0000-0000-0000D1670000}"/>
    <cellStyle name="Standaard 4 4 4 6 3 2 4" xfId="17811" xr:uid="{00000000-0005-0000-0000-0000D2670000}"/>
    <cellStyle name="Standaard 4 4 4 6 3 2 5" xfId="30057" xr:uid="{00000000-0005-0000-0000-0000D3670000}"/>
    <cellStyle name="Standaard 4 4 4 6 3 3" xfId="5928" xr:uid="{00000000-0005-0000-0000-0000D4670000}"/>
    <cellStyle name="Standaard 4 4 4 6 3 3 2" xfId="30060" xr:uid="{00000000-0005-0000-0000-0000D5670000}"/>
    <cellStyle name="Standaard 4 4 4 6 3 4" xfId="13142" xr:uid="{00000000-0005-0000-0000-0000D6670000}"/>
    <cellStyle name="Standaard 4 4 4 6 3 4 2" xfId="30061" xr:uid="{00000000-0005-0000-0000-0000D7670000}"/>
    <cellStyle name="Standaard 4 4 4 6 3 5" xfId="17810" xr:uid="{00000000-0005-0000-0000-0000D8670000}"/>
    <cellStyle name="Standaard 4 4 4 6 3 6" xfId="30056" xr:uid="{00000000-0005-0000-0000-0000D9670000}"/>
    <cellStyle name="Standaard 4 4 4 6 4" xfId="2815" xr:uid="{00000000-0005-0000-0000-0000DA670000}"/>
    <cellStyle name="Standaard 4 4 4 6 4 2" xfId="7482" xr:uid="{00000000-0005-0000-0000-0000DB670000}"/>
    <cellStyle name="Standaard 4 4 4 6 4 2 2" xfId="30063" xr:uid="{00000000-0005-0000-0000-0000DC670000}"/>
    <cellStyle name="Standaard 4 4 4 6 4 3" xfId="13144" xr:uid="{00000000-0005-0000-0000-0000DD670000}"/>
    <cellStyle name="Standaard 4 4 4 6 4 3 2" xfId="30064" xr:uid="{00000000-0005-0000-0000-0000DE670000}"/>
    <cellStyle name="Standaard 4 4 4 6 4 4" xfId="17812" xr:uid="{00000000-0005-0000-0000-0000DF670000}"/>
    <cellStyle name="Standaard 4 4 4 6 4 5" xfId="30062" xr:uid="{00000000-0005-0000-0000-0000E0670000}"/>
    <cellStyle name="Standaard 4 4 4 6 5" xfId="5151" xr:uid="{00000000-0005-0000-0000-0000E1670000}"/>
    <cellStyle name="Standaard 4 4 4 6 5 2" xfId="30065" xr:uid="{00000000-0005-0000-0000-0000E2670000}"/>
    <cellStyle name="Standaard 4 4 4 6 6" xfId="13139" xr:uid="{00000000-0005-0000-0000-0000E3670000}"/>
    <cellStyle name="Standaard 4 4 4 6 6 2" xfId="30066" xr:uid="{00000000-0005-0000-0000-0000E4670000}"/>
    <cellStyle name="Standaard 4 4 4 6 7" xfId="17807" xr:uid="{00000000-0005-0000-0000-0000E5670000}"/>
    <cellStyle name="Standaard 4 4 4 6 8" xfId="30049" xr:uid="{00000000-0005-0000-0000-0000E6670000}"/>
    <cellStyle name="Standaard 4 4 4 7" xfId="1650" xr:uid="{00000000-0005-0000-0000-0000E7670000}"/>
    <cellStyle name="Standaard 4 4 4 7 2" xfId="3981" xr:uid="{00000000-0005-0000-0000-0000E8670000}"/>
    <cellStyle name="Standaard 4 4 4 7 2 2" xfId="8648" xr:uid="{00000000-0005-0000-0000-0000E9670000}"/>
    <cellStyle name="Standaard 4 4 4 7 2 2 2" xfId="30069" xr:uid="{00000000-0005-0000-0000-0000EA670000}"/>
    <cellStyle name="Standaard 4 4 4 7 2 3" xfId="13146" xr:uid="{00000000-0005-0000-0000-0000EB670000}"/>
    <cellStyle name="Standaard 4 4 4 7 2 3 2" xfId="30070" xr:uid="{00000000-0005-0000-0000-0000EC670000}"/>
    <cellStyle name="Standaard 4 4 4 7 2 4" xfId="17814" xr:uid="{00000000-0005-0000-0000-0000ED670000}"/>
    <cellStyle name="Standaard 4 4 4 7 2 5" xfId="30068" xr:uid="{00000000-0005-0000-0000-0000EE670000}"/>
    <cellStyle name="Standaard 4 4 4 7 3" xfId="6317" xr:uid="{00000000-0005-0000-0000-0000EF670000}"/>
    <cellStyle name="Standaard 4 4 4 7 3 2" xfId="30071" xr:uid="{00000000-0005-0000-0000-0000F0670000}"/>
    <cellStyle name="Standaard 4 4 4 7 4" xfId="13145" xr:uid="{00000000-0005-0000-0000-0000F1670000}"/>
    <cellStyle name="Standaard 4 4 4 7 4 2" xfId="30072" xr:uid="{00000000-0005-0000-0000-0000F2670000}"/>
    <cellStyle name="Standaard 4 4 4 7 5" xfId="17813" xr:uid="{00000000-0005-0000-0000-0000F3670000}"/>
    <cellStyle name="Standaard 4 4 4 7 6" xfId="30067" xr:uid="{00000000-0005-0000-0000-0000F4670000}"/>
    <cellStyle name="Standaard 4 4 4 8" xfId="873" xr:uid="{00000000-0005-0000-0000-0000F5670000}"/>
    <cellStyle name="Standaard 4 4 4 8 2" xfId="3204" xr:uid="{00000000-0005-0000-0000-0000F6670000}"/>
    <cellStyle name="Standaard 4 4 4 8 2 2" xfId="7871" xr:uid="{00000000-0005-0000-0000-0000F7670000}"/>
    <cellStyle name="Standaard 4 4 4 8 2 2 2" xfId="30075" xr:uid="{00000000-0005-0000-0000-0000F8670000}"/>
    <cellStyle name="Standaard 4 4 4 8 2 3" xfId="13148" xr:uid="{00000000-0005-0000-0000-0000F9670000}"/>
    <cellStyle name="Standaard 4 4 4 8 2 3 2" xfId="30076" xr:uid="{00000000-0005-0000-0000-0000FA670000}"/>
    <cellStyle name="Standaard 4 4 4 8 2 4" xfId="17816" xr:uid="{00000000-0005-0000-0000-0000FB670000}"/>
    <cellStyle name="Standaard 4 4 4 8 2 5" xfId="30074" xr:uid="{00000000-0005-0000-0000-0000FC670000}"/>
    <cellStyle name="Standaard 4 4 4 8 3" xfId="5540" xr:uid="{00000000-0005-0000-0000-0000FD670000}"/>
    <cellStyle name="Standaard 4 4 4 8 3 2" xfId="30077" xr:uid="{00000000-0005-0000-0000-0000FE670000}"/>
    <cellStyle name="Standaard 4 4 4 8 4" xfId="13147" xr:uid="{00000000-0005-0000-0000-0000FF670000}"/>
    <cellStyle name="Standaard 4 4 4 8 4 2" xfId="30078" xr:uid="{00000000-0005-0000-0000-000000680000}"/>
    <cellStyle name="Standaard 4 4 4 8 5" xfId="17815" xr:uid="{00000000-0005-0000-0000-000001680000}"/>
    <cellStyle name="Standaard 4 4 4 8 6" xfId="30073" xr:uid="{00000000-0005-0000-0000-000002680000}"/>
    <cellStyle name="Standaard 4 4 4 9" xfId="2427" xr:uid="{00000000-0005-0000-0000-000003680000}"/>
    <cellStyle name="Standaard 4 4 4 9 2" xfId="7094" xr:uid="{00000000-0005-0000-0000-000004680000}"/>
    <cellStyle name="Standaard 4 4 4 9 2 2" xfId="30080" xr:uid="{00000000-0005-0000-0000-000005680000}"/>
    <cellStyle name="Standaard 4 4 4 9 3" xfId="13149" xr:uid="{00000000-0005-0000-0000-000006680000}"/>
    <cellStyle name="Standaard 4 4 4 9 3 2" xfId="30081" xr:uid="{00000000-0005-0000-0000-000007680000}"/>
    <cellStyle name="Standaard 4 4 4 9 4" xfId="17817" xr:uid="{00000000-0005-0000-0000-000008680000}"/>
    <cellStyle name="Standaard 4 4 4 9 5" xfId="30079" xr:uid="{00000000-0005-0000-0000-000009680000}"/>
    <cellStyle name="Standaard 4 4 5" xfId="90" xr:uid="{00000000-0005-0000-0000-00000A680000}"/>
    <cellStyle name="Standaard 4 4 5 10" xfId="17818" xr:uid="{00000000-0005-0000-0000-00000B680000}"/>
    <cellStyle name="Standaard 4 4 5 11" xfId="30082" xr:uid="{00000000-0005-0000-0000-00000C680000}"/>
    <cellStyle name="Standaard 4 4 5 2" xfId="157" xr:uid="{00000000-0005-0000-0000-00000D680000}"/>
    <cellStyle name="Standaard 4 4 5 2 10" xfId="30083" xr:uid="{00000000-0005-0000-0000-00000E680000}"/>
    <cellStyle name="Standaard 4 4 5 2 2" xfId="351" xr:uid="{00000000-0005-0000-0000-00000F680000}"/>
    <cellStyle name="Standaard 4 4 5 2 2 2" xfId="742" xr:uid="{00000000-0005-0000-0000-000010680000}"/>
    <cellStyle name="Standaard 4 4 5 2 2 2 2" xfId="2300" xr:uid="{00000000-0005-0000-0000-000011680000}"/>
    <cellStyle name="Standaard 4 4 5 2 2 2 2 2" xfId="4631" xr:uid="{00000000-0005-0000-0000-000012680000}"/>
    <cellStyle name="Standaard 4 4 5 2 2 2 2 2 2" xfId="9298" xr:uid="{00000000-0005-0000-0000-000013680000}"/>
    <cellStyle name="Standaard 4 4 5 2 2 2 2 2 2 2" xfId="30088" xr:uid="{00000000-0005-0000-0000-000014680000}"/>
    <cellStyle name="Standaard 4 4 5 2 2 2 2 2 3" xfId="13155" xr:uid="{00000000-0005-0000-0000-000015680000}"/>
    <cellStyle name="Standaard 4 4 5 2 2 2 2 2 3 2" xfId="30089" xr:uid="{00000000-0005-0000-0000-000016680000}"/>
    <cellStyle name="Standaard 4 4 5 2 2 2 2 2 4" xfId="17823" xr:uid="{00000000-0005-0000-0000-000017680000}"/>
    <cellStyle name="Standaard 4 4 5 2 2 2 2 2 5" xfId="30087" xr:uid="{00000000-0005-0000-0000-000018680000}"/>
    <cellStyle name="Standaard 4 4 5 2 2 2 2 3" xfId="6967" xr:uid="{00000000-0005-0000-0000-000019680000}"/>
    <cellStyle name="Standaard 4 4 5 2 2 2 2 3 2" xfId="30090" xr:uid="{00000000-0005-0000-0000-00001A680000}"/>
    <cellStyle name="Standaard 4 4 5 2 2 2 2 4" xfId="13154" xr:uid="{00000000-0005-0000-0000-00001B680000}"/>
    <cellStyle name="Standaard 4 4 5 2 2 2 2 4 2" xfId="30091" xr:uid="{00000000-0005-0000-0000-00001C680000}"/>
    <cellStyle name="Standaard 4 4 5 2 2 2 2 5" xfId="17822" xr:uid="{00000000-0005-0000-0000-00001D680000}"/>
    <cellStyle name="Standaard 4 4 5 2 2 2 2 6" xfId="30086" xr:uid="{00000000-0005-0000-0000-00001E680000}"/>
    <cellStyle name="Standaard 4 4 5 2 2 2 3" xfId="1523" xr:uid="{00000000-0005-0000-0000-00001F680000}"/>
    <cellStyle name="Standaard 4 4 5 2 2 2 3 2" xfId="3854" xr:uid="{00000000-0005-0000-0000-000020680000}"/>
    <cellStyle name="Standaard 4 4 5 2 2 2 3 2 2" xfId="8521" xr:uid="{00000000-0005-0000-0000-000021680000}"/>
    <cellStyle name="Standaard 4 4 5 2 2 2 3 2 2 2" xfId="30094" xr:uid="{00000000-0005-0000-0000-000022680000}"/>
    <cellStyle name="Standaard 4 4 5 2 2 2 3 2 3" xfId="13157" xr:uid="{00000000-0005-0000-0000-000023680000}"/>
    <cellStyle name="Standaard 4 4 5 2 2 2 3 2 3 2" xfId="30095" xr:uid="{00000000-0005-0000-0000-000024680000}"/>
    <cellStyle name="Standaard 4 4 5 2 2 2 3 2 4" xfId="17825" xr:uid="{00000000-0005-0000-0000-000025680000}"/>
    <cellStyle name="Standaard 4 4 5 2 2 2 3 2 5" xfId="30093" xr:uid="{00000000-0005-0000-0000-000026680000}"/>
    <cellStyle name="Standaard 4 4 5 2 2 2 3 3" xfId="6190" xr:uid="{00000000-0005-0000-0000-000027680000}"/>
    <cellStyle name="Standaard 4 4 5 2 2 2 3 3 2" xfId="30096" xr:uid="{00000000-0005-0000-0000-000028680000}"/>
    <cellStyle name="Standaard 4 4 5 2 2 2 3 4" xfId="13156" xr:uid="{00000000-0005-0000-0000-000029680000}"/>
    <cellStyle name="Standaard 4 4 5 2 2 2 3 4 2" xfId="30097" xr:uid="{00000000-0005-0000-0000-00002A680000}"/>
    <cellStyle name="Standaard 4 4 5 2 2 2 3 5" xfId="17824" xr:uid="{00000000-0005-0000-0000-00002B680000}"/>
    <cellStyle name="Standaard 4 4 5 2 2 2 3 6" xfId="30092" xr:uid="{00000000-0005-0000-0000-00002C680000}"/>
    <cellStyle name="Standaard 4 4 5 2 2 2 4" xfId="3077" xr:uid="{00000000-0005-0000-0000-00002D680000}"/>
    <cellStyle name="Standaard 4 4 5 2 2 2 4 2" xfId="7744" xr:uid="{00000000-0005-0000-0000-00002E680000}"/>
    <cellStyle name="Standaard 4 4 5 2 2 2 4 2 2" xfId="30099" xr:uid="{00000000-0005-0000-0000-00002F680000}"/>
    <cellStyle name="Standaard 4 4 5 2 2 2 4 3" xfId="13158" xr:uid="{00000000-0005-0000-0000-000030680000}"/>
    <cellStyle name="Standaard 4 4 5 2 2 2 4 3 2" xfId="30100" xr:uid="{00000000-0005-0000-0000-000031680000}"/>
    <cellStyle name="Standaard 4 4 5 2 2 2 4 4" xfId="17826" xr:uid="{00000000-0005-0000-0000-000032680000}"/>
    <cellStyle name="Standaard 4 4 5 2 2 2 4 5" xfId="30098" xr:uid="{00000000-0005-0000-0000-000033680000}"/>
    <cellStyle name="Standaard 4 4 5 2 2 2 5" xfId="5413" xr:uid="{00000000-0005-0000-0000-000034680000}"/>
    <cellStyle name="Standaard 4 4 5 2 2 2 5 2" xfId="30101" xr:uid="{00000000-0005-0000-0000-000035680000}"/>
    <cellStyle name="Standaard 4 4 5 2 2 2 6" xfId="13153" xr:uid="{00000000-0005-0000-0000-000036680000}"/>
    <cellStyle name="Standaard 4 4 5 2 2 2 6 2" xfId="30102" xr:uid="{00000000-0005-0000-0000-000037680000}"/>
    <cellStyle name="Standaard 4 4 5 2 2 2 7" xfId="17821" xr:uid="{00000000-0005-0000-0000-000038680000}"/>
    <cellStyle name="Standaard 4 4 5 2 2 2 8" xfId="30085" xr:uid="{00000000-0005-0000-0000-000039680000}"/>
    <cellStyle name="Standaard 4 4 5 2 2 3" xfId="1912" xr:uid="{00000000-0005-0000-0000-00003A680000}"/>
    <cellStyle name="Standaard 4 4 5 2 2 3 2" xfId="4243" xr:uid="{00000000-0005-0000-0000-00003B680000}"/>
    <cellStyle name="Standaard 4 4 5 2 2 3 2 2" xfId="8910" xr:uid="{00000000-0005-0000-0000-00003C680000}"/>
    <cellStyle name="Standaard 4 4 5 2 2 3 2 2 2" xfId="30105" xr:uid="{00000000-0005-0000-0000-00003D680000}"/>
    <cellStyle name="Standaard 4 4 5 2 2 3 2 3" xfId="13160" xr:uid="{00000000-0005-0000-0000-00003E680000}"/>
    <cellStyle name="Standaard 4 4 5 2 2 3 2 3 2" xfId="30106" xr:uid="{00000000-0005-0000-0000-00003F680000}"/>
    <cellStyle name="Standaard 4 4 5 2 2 3 2 4" xfId="17828" xr:uid="{00000000-0005-0000-0000-000040680000}"/>
    <cellStyle name="Standaard 4 4 5 2 2 3 2 5" xfId="30104" xr:uid="{00000000-0005-0000-0000-000041680000}"/>
    <cellStyle name="Standaard 4 4 5 2 2 3 3" xfId="6579" xr:uid="{00000000-0005-0000-0000-000042680000}"/>
    <cellStyle name="Standaard 4 4 5 2 2 3 3 2" xfId="30107" xr:uid="{00000000-0005-0000-0000-000043680000}"/>
    <cellStyle name="Standaard 4 4 5 2 2 3 4" xfId="13159" xr:uid="{00000000-0005-0000-0000-000044680000}"/>
    <cellStyle name="Standaard 4 4 5 2 2 3 4 2" xfId="30108" xr:uid="{00000000-0005-0000-0000-000045680000}"/>
    <cellStyle name="Standaard 4 4 5 2 2 3 5" xfId="17827" xr:uid="{00000000-0005-0000-0000-000046680000}"/>
    <cellStyle name="Standaard 4 4 5 2 2 3 6" xfId="30103" xr:uid="{00000000-0005-0000-0000-000047680000}"/>
    <cellStyle name="Standaard 4 4 5 2 2 4" xfId="1135" xr:uid="{00000000-0005-0000-0000-000048680000}"/>
    <cellStyle name="Standaard 4 4 5 2 2 4 2" xfId="3466" xr:uid="{00000000-0005-0000-0000-000049680000}"/>
    <cellStyle name="Standaard 4 4 5 2 2 4 2 2" xfId="8133" xr:uid="{00000000-0005-0000-0000-00004A680000}"/>
    <cellStyle name="Standaard 4 4 5 2 2 4 2 2 2" xfId="30111" xr:uid="{00000000-0005-0000-0000-00004B680000}"/>
    <cellStyle name="Standaard 4 4 5 2 2 4 2 3" xfId="13162" xr:uid="{00000000-0005-0000-0000-00004C680000}"/>
    <cellStyle name="Standaard 4 4 5 2 2 4 2 3 2" xfId="30112" xr:uid="{00000000-0005-0000-0000-00004D680000}"/>
    <cellStyle name="Standaard 4 4 5 2 2 4 2 4" xfId="17830" xr:uid="{00000000-0005-0000-0000-00004E680000}"/>
    <cellStyle name="Standaard 4 4 5 2 2 4 2 5" xfId="30110" xr:uid="{00000000-0005-0000-0000-00004F680000}"/>
    <cellStyle name="Standaard 4 4 5 2 2 4 3" xfId="5802" xr:uid="{00000000-0005-0000-0000-000050680000}"/>
    <cellStyle name="Standaard 4 4 5 2 2 4 3 2" xfId="30113" xr:uid="{00000000-0005-0000-0000-000051680000}"/>
    <cellStyle name="Standaard 4 4 5 2 2 4 4" xfId="13161" xr:uid="{00000000-0005-0000-0000-000052680000}"/>
    <cellStyle name="Standaard 4 4 5 2 2 4 4 2" xfId="30114" xr:uid="{00000000-0005-0000-0000-000053680000}"/>
    <cellStyle name="Standaard 4 4 5 2 2 4 5" xfId="17829" xr:uid="{00000000-0005-0000-0000-000054680000}"/>
    <cellStyle name="Standaard 4 4 5 2 2 4 6" xfId="30109" xr:uid="{00000000-0005-0000-0000-000055680000}"/>
    <cellStyle name="Standaard 4 4 5 2 2 5" xfId="2689" xr:uid="{00000000-0005-0000-0000-000056680000}"/>
    <cellStyle name="Standaard 4 4 5 2 2 5 2" xfId="7356" xr:uid="{00000000-0005-0000-0000-000057680000}"/>
    <cellStyle name="Standaard 4 4 5 2 2 5 2 2" xfId="30116" xr:uid="{00000000-0005-0000-0000-000058680000}"/>
    <cellStyle name="Standaard 4 4 5 2 2 5 3" xfId="13163" xr:uid="{00000000-0005-0000-0000-000059680000}"/>
    <cellStyle name="Standaard 4 4 5 2 2 5 3 2" xfId="30117" xr:uid="{00000000-0005-0000-0000-00005A680000}"/>
    <cellStyle name="Standaard 4 4 5 2 2 5 4" xfId="17831" xr:uid="{00000000-0005-0000-0000-00005B680000}"/>
    <cellStyle name="Standaard 4 4 5 2 2 5 5" xfId="30115" xr:uid="{00000000-0005-0000-0000-00005C680000}"/>
    <cellStyle name="Standaard 4 4 5 2 2 6" xfId="5025" xr:uid="{00000000-0005-0000-0000-00005D680000}"/>
    <cellStyle name="Standaard 4 4 5 2 2 6 2" xfId="30118" xr:uid="{00000000-0005-0000-0000-00005E680000}"/>
    <cellStyle name="Standaard 4 4 5 2 2 7" xfId="13152" xr:uid="{00000000-0005-0000-0000-00005F680000}"/>
    <cellStyle name="Standaard 4 4 5 2 2 7 2" xfId="30119" xr:uid="{00000000-0005-0000-0000-000060680000}"/>
    <cellStyle name="Standaard 4 4 5 2 2 8" xfId="17820" xr:uid="{00000000-0005-0000-0000-000061680000}"/>
    <cellStyle name="Standaard 4 4 5 2 2 9" xfId="30084" xr:uid="{00000000-0005-0000-0000-000062680000}"/>
    <cellStyle name="Standaard 4 4 5 2 3" xfId="548" xr:uid="{00000000-0005-0000-0000-000063680000}"/>
    <cellStyle name="Standaard 4 4 5 2 3 2" xfId="2106" xr:uid="{00000000-0005-0000-0000-000064680000}"/>
    <cellStyle name="Standaard 4 4 5 2 3 2 2" xfId="4437" xr:uid="{00000000-0005-0000-0000-000065680000}"/>
    <cellStyle name="Standaard 4 4 5 2 3 2 2 2" xfId="9104" xr:uid="{00000000-0005-0000-0000-000066680000}"/>
    <cellStyle name="Standaard 4 4 5 2 3 2 2 2 2" xfId="30123" xr:uid="{00000000-0005-0000-0000-000067680000}"/>
    <cellStyle name="Standaard 4 4 5 2 3 2 2 3" xfId="13166" xr:uid="{00000000-0005-0000-0000-000068680000}"/>
    <cellStyle name="Standaard 4 4 5 2 3 2 2 3 2" xfId="30124" xr:uid="{00000000-0005-0000-0000-000069680000}"/>
    <cellStyle name="Standaard 4 4 5 2 3 2 2 4" xfId="17834" xr:uid="{00000000-0005-0000-0000-00006A680000}"/>
    <cellStyle name="Standaard 4 4 5 2 3 2 2 5" xfId="30122" xr:uid="{00000000-0005-0000-0000-00006B680000}"/>
    <cellStyle name="Standaard 4 4 5 2 3 2 3" xfId="6773" xr:uid="{00000000-0005-0000-0000-00006C680000}"/>
    <cellStyle name="Standaard 4 4 5 2 3 2 3 2" xfId="30125" xr:uid="{00000000-0005-0000-0000-00006D680000}"/>
    <cellStyle name="Standaard 4 4 5 2 3 2 4" xfId="13165" xr:uid="{00000000-0005-0000-0000-00006E680000}"/>
    <cellStyle name="Standaard 4 4 5 2 3 2 4 2" xfId="30126" xr:uid="{00000000-0005-0000-0000-00006F680000}"/>
    <cellStyle name="Standaard 4 4 5 2 3 2 5" xfId="17833" xr:uid="{00000000-0005-0000-0000-000070680000}"/>
    <cellStyle name="Standaard 4 4 5 2 3 2 6" xfId="30121" xr:uid="{00000000-0005-0000-0000-000071680000}"/>
    <cellStyle name="Standaard 4 4 5 2 3 3" xfId="1329" xr:uid="{00000000-0005-0000-0000-000072680000}"/>
    <cellStyle name="Standaard 4 4 5 2 3 3 2" xfId="3660" xr:uid="{00000000-0005-0000-0000-000073680000}"/>
    <cellStyle name="Standaard 4 4 5 2 3 3 2 2" xfId="8327" xr:uid="{00000000-0005-0000-0000-000074680000}"/>
    <cellStyle name="Standaard 4 4 5 2 3 3 2 2 2" xfId="30129" xr:uid="{00000000-0005-0000-0000-000075680000}"/>
    <cellStyle name="Standaard 4 4 5 2 3 3 2 3" xfId="13168" xr:uid="{00000000-0005-0000-0000-000076680000}"/>
    <cellStyle name="Standaard 4 4 5 2 3 3 2 3 2" xfId="30130" xr:uid="{00000000-0005-0000-0000-000077680000}"/>
    <cellStyle name="Standaard 4 4 5 2 3 3 2 4" xfId="17836" xr:uid="{00000000-0005-0000-0000-000078680000}"/>
    <cellStyle name="Standaard 4 4 5 2 3 3 2 5" xfId="30128" xr:uid="{00000000-0005-0000-0000-000079680000}"/>
    <cellStyle name="Standaard 4 4 5 2 3 3 3" xfId="5996" xr:uid="{00000000-0005-0000-0000-00007A680000}"/>
    <cellStyle name="Standaard 4 4 5 2 3 3 3 2" xfId="30131" xr:uid="{00000000-0005-0000-0000-00007B680000}"/>
    <cellStyle name="Standaard 4 4 5 2 3 3 4" xfId="13167" xr:uid="{00000000-0005-0000-0000-00007C680000}"/>
    <cellStyle name="Standaard 4 4 5 2 3 3 4 2" xfId="30132" xr:uid="{00000000-0005-0000-0000-00007D680000}"/>
    <cellStyle name="Standaard 4 4 5 2 3 3 5" xfId="17835" xr:uid="{00000000-0005-0000-0000-00007E680000}"/>
    <cellStyle name="Standaard 4 4 5 2 3 3 6" xfId="30127" xr:uid="{00000000-0005-0000-0000-00007F680000}"/>
    <cellStyle name="Standaard 4 4 5 2 3 4" xfId="2883" xr:uid="{00000000-0005-0000-0000-000080680000}"/>
    <cellStyle name="Standaard 4 4 5 2 3 4 2" xfId="7550" xr:uid="{00000000-0005-0000-0000-000081680000}"/>
    <cellStyle name="Standaard 4 4 5 2 3 4 2 2" xfId="30134" xr:uid="{00000000-0005-0000-0000-000082680000}"/>
    <cellStyle name="Standaard 4 4 5 2 3 4 3" xfId="13169" xr:uid="{00000000-0005-0000-0000-000083680000}"/>
    <cellStyle name="Standaard 4 4 5 2 3 4 3 2" xfId="30135" xr:uid="{00000000-0005-0000-0000-000084680000}"/>
    <cellStyle name="Standaard 4 4 5 2 3 4 4" xfId="17837" xr:uid="{00000000-0005-0000-0000-000085680000}"/>
    <cellStyle name="Standaard 4 4 5 2 3 4 5" xfId="30133" xr:uid="{00000000-0005-0000-0000-000086680000}"/>
    <cellStyle name="Standaard 4 4 5 2 3 5" xfId="5219" xr:uid="{00000000-0005-0000-0000-000087680000}"/>
    <cellStyle name="Standaard 4 4 5 2 3 5 2" xfId="30136" xr:uid="{00000000-0005-0000-0000-000088680000}"/>
    <cellStyle name="Standaard 4 4 5 2 3 6" xfId="13164" xr:uid="{00000000-0005-0000-0000-000089680000}"/>
    <cellStyle name="Standaard 4 4 5 2 3 6 2" xfId="30137" xr:uid="{00000000-0005-0000-0000-00008A680000}"/>
    <cellStyle name="Standaard 4 4 5 2 3 7" xfId="17832" xr:uid="{00000000-0005-0000-0000-00008B680000}"/>
    <cellStyle name="Standaard 4 4 5 2 3 8" xfId="30120" xr:uid="{00000000-0005-0000-0000-00008C680000}"/>
    <cellStyle name="Standaard 4 4 5 2 4" xfId="1718" xr:uid="{00000000-0005-0000-0000-00008D680000}"/>
    <cellStyle name="Standaard 4 4 5 2 4 2" xfId="4049" xr:uid="{00000000-0005-0000-0000-00008E680000}"/>
    <cellStyle name="Standaard 4 4 5 2 4 2 2" xfId="8716" xr:uid="{00000000-0005-0000-0000-00008F680000}"/>
    <cellStyle name="Standaard 4 4 5 2 4 2 2 2" xfId="30140" xr:uid="{00000000-0005-0000-0000-000090680000}"/>
    <cellStyle name="Standaard 4 4 5 2 4 2 3" xfId="13171" xr:uid="{00000000-0005-0000-0000-000091680000}"/>
    <cellStyle name="Standaard 4 4 5 2 4 2 3 2" xfId="30141" xr:uid="{00000000-0005-0000-0000-000092680000}"/>
    <cellStyle name="Standaard 4 4 5 2 4 2 4" xfId="17839" xr:uid="{00000000-0005-0000-0000-000093680000}"/>
    <cellStyle name="Standaard 4 4 5 2 4 2 5" xfId="30139" xr:uid="{00000000-0005-0000-0000-000094680000}"/>
    <cellStyle name="Standaard 4 4 5 2 4 3" xfId="6385" xr:uid="{00000000-0005-0000-0000-000095680000}"/>
    <cellStyle name="Standaard 4 4 5 2 4 3 2" xfId="30142" xr:uid="{00000000-0005-0000-0000-000096680000}"/>
    <cellStyle name="Standaard 4 4 5 2 4 4" xfId="13170" xr:uid="{00000000-0005-0000-0000-000097680000}"/>
    <cellStyle name="Standaard 4 4 5 2 4 4 2" xfId="30143" xr:uid="{00000000-0005-0000-0000-000098680000}"/>
    <cellStyle name="Standaard 4 4 5 2 4 5" xfId="17838" xr:uid="{00000000-0005-0000-0000-000099680000}"/>
    <cellStyle name="Standaard 4 4 5 2 4 6" xfId="30138" xr:uid="{00000000-0005-0000-0000-00009A680000}"/>
    <cellStyle name="Standaard 4 4 5 2 5" xfId="941" xr:uid="{00000000-0005-0000-0000-00009B680000}"/>
    <cellStyle name="Standaard 4 4 5 2 5 2" xfId="3272" xr:uid="{00000000-0005-0000-0000-00009C680000}"/>
    <cellStyle name="Standaard 4 4 5 2 5 2 2" xfId="7939" xr:uid="{00000000-0005-0000-0000-00009D680000}"/>
    <cellStyle name="Standaard 4 4 5 2 5 2 2 2" xfId="30146" xr:uid="{00000000-0005-0000-0000-00009E680000}"/>
    <cellStyle name="Standaard 4 4 5 2 5 2 3" xfId="13173" xr:uid="{00000000-0005-0000-0000-00009F680000}"/>
    <cellStyle name="Standaard 4 4 5 2 5 2 3 2" xfId="30147" xr:uid="{00000000-0005-0000-0000-0000A0680000}"/>
    <cellStyle name="Standaard 4 4 5 2 5 2 4" xfId="17841" xr:uid="{00000000-0005-0000-0000-0000A1680000}"/>
    <cellStyle name="Standaard 4 4 5 2 5 2 5" xfId="30145" xr:uid="{00000000-0005-0000-0000-0000A2680000}"/>
    <cellStyle name="Standaard 4 4 5 2 5 3" xfId="5608" xr:uid="{00000000-0005-0000-0000-0000A3680000}"/>
    <cellStyle name="Standaard 4 4 5 2 5 3 2" xfId="30148" xr:uid="{00000000-0005-0000-0000-0000A4680000}"/>
    <cellStyle name="Standaard 4 4 5 2 5 4" xfId="13172" xr:uid="{00000000-0005-0000-0000-0000A5680000}"/>
    <cellStyle name="Standaard 4 4 5 2 5 4 2" xfId="30149" xr:uid="{00000000-0005-0000-0000-0000A6680000}"/>
    <cellStyle name="Standaard 4 4 5 2 5 5" xfId="17840" xr:uid="{00000000-0005-0000-0000-0000A7680000}"/>
    <cellStyle name="Standaard 4 4 5 2 5 6" xfId="30144" xr:uid="{00000000-0005-0000-0000-0000A8680000}"/>
    <cellStyle name="Standaard 4 4 5 2 6" xfId="2495" xr:uid="{00000000-0005-0000-0000-0000A9680000}"/>
    <cellStyle name="Standaard 4 4 5 2 6 2" xfId="7162" xr:uid="{00000000-0005-0000-0000-0000AA680000}"/>
    <cellStyle name="Standaard 4 4 5 2 6 2 2" xfId="30151" xr:uid="{00000000-0005-0000-0000-0000AB680000}"/>
    <cellStyle name="Standaard 4 4 5 2 6 3" xfId="13174" xr:uid="{00000000-0005-0000-0000-0000AC680000}"/>
    <cellStyle name="Standaard 4 4 5 2 6 3 2" xfId="30152" xr:uid="{00000000-0005-0000-0000-0000AD680000}"/>
    <cellStyle name="Standaard 4 4 5 2 6 4" xfId="17842" xr:uid="{00000000-0005-0000-0000-0000AE680000}"/>
    <cellStyle name="Standaard 4 4 5 2 6 5" xfId="30150" xr:uid="{00000000-0005-0000-0000-0000AF680000}"/>
    <cellStyle name="Standaard 4 4 5 2 7" xfId="4831" xr:uid="{00000000-0005-0000-0000-0000B0680000}"/>
    <cellStyle name="Standaard 4 4 5 2 7 2" xfId="30153" xr:uid="{00000000-0005-0000-0000-0000B1680000}"/>
    <cellStyle name="Standaard 4 4 5 2 8" xfId="13151" xr:uid="{00000000-0005-0000-0000-0000B2680000}"/>
    <cellStyle name="Standaard 4 4 5 2 8 2" xfId="30154" xr:uid="{00000000-0005-0000-0000-0000B3680000}"/>
    <cellStyle name="Standaard 4 4 5 2 9" xfId="17819" xr:uid="{00000000-0005-0000-0000-0000B4680000}"/>
    <cellStyle name="Standaard 4 4 5 3" xfId="286" xr:uid="{00000000-0005-0000-0000-0000B5680000}"/>
    <cellStyle name="Standaard 4 4 5 3 2" xfId="677" xr:uid="{00000000-0005-0000-0000-0000B6680000}"/>
    <cellStyle name="Standaard 4 4 5 3 2 2" xfId="2235" xr:uid="{00000000-0005-0000-0000-0000B7680000}"/>
    <cellStyle name="Standaard 4 4 5 3 2 2 2" xfId="4566" xr:uid="{00000000-0005-0000-0000-0000B8680000}"/>
    <cellStyle name="Standaard 4 4 5 3 2 2 2 2" xfId="9233" xr:uid="{00000000-0005-0000-0000-0000B9680000}"/>
    <cellStyle name="Standaard 4 4 5 3 2 2 2 2 2" xfId="30159" xr:uid="{00000000-0005-0000-0000-0000BA680000}"/>
    <cellStyle name="Standaard 4 4 5 3 2 2 2 3" xfId="13178" xr:uid="{00000000-0005-0000-0000-0000BB680000}"/>
    <cellStyle name="Standaard 4 4 5 3 2 2 2 3 2" xfId="30160" xr:uid="{00000000-0005-0000-0000-0000BC680000}"/>
    <cellStyle name="Standaard 4 4 5 3 2 2 2 4" xfId="17846" xr:uid="{00000000-0005-0000-0000-0000BD680000}"/>
    <cellStyle name="Standaard 4 4 5 3 2 2 2 5" xfId="30158" xr:uid="{00000000-0005-0000-0000-0000BE680000}"/>
    <cellStyle name="Standaard 4 4 5 3 2 2 3" xfId="6902" xr:uid="{00000000-0005-0000-0000-0000BF680000}"/>
    <cellStyle name="Standaard 4 4 5 3 2 2 3 2" xfId="30161" xr:uid="{00000000-0005-0000-0000-0000C0680000}"/>
    <cellStyle name="Standaard 4 4 5 3 2 2 4" xfId="13177" xr:uid="{00000000-0005-0000-0000-0000C1680000}"/>
    <cellStyle name="Standaard 4 4 5 3 2 2 4 2" xfId="30162" xr:uid="{00000000-0005-0000-0000-0000C2680000}"/>
    <cellStyle name="Standaard 4 4 5 3 2 2 5" xfId="17845" xr:uid="{00000000-0005-0000-0000-0000C3680000}"/>
    <cellStyle name="Standaard 4 4 5 3 2 2 6" xfId="30157" xr:uid="{00000000-0005-0000-0000-0000C4680000}"/>
    <cellStyle name="Standaard 4 4 5 3 2 3" xfId="1458" xr:uid="{00000000-0005-0000-0000-0000C5680000}"/>
    <cellStyle name="Standaard 4 4 5 3 2 3 2" xfId="3789" xr:uid="{00000000-0005-0000-0000-0000C6680000}"/>
    <cellStyle name="Standaard 4 4 5 3 2 3 2 2" xfId="8456" xr:uid="{00000000-0005-0000-0000-0000C7680000}"/>
    <cellStyle name="Standaard 4 4 5 3 2 3 2 2 2" xfId="30165" xr:uid="{00000000-0005-0000-0000-0000C8680000}"/>
    <cellStyle name="Standaard 4 4 5 3 2 3 2 3" xfId="13180" xr:uid="{00000000-0005-0000-0000-0000C9680000}"/>
    <cellStyle name="Standaard 4 4 5 3 2 3 2 3 2" xfId="30166" xr:uid="{00000000-0005-0000-0000-0000CA680000}"/>
    <cellStyle name="Standaard 4 4 5 3 2 3 2 4" xfId="17848" xr:uid="{00000000-0005-0000-0000-0000CB680000}"/>
    <cellStyle name="Standaard 4 4 5 3 2 3 2 5" xfId="30164" xr:uid="{00000000-0005-0000-0000-0000CC680000}"/>
    <cellStyle name="Standaard 4 4 5 3 2 3 3" xfId="6125" xr:uid="{00000000-0005-0000-0000-0000CD680000}"/>
    <cellStyle name="Standaard 4 4 5 3 2 3 3 2" xfId="30167" xr:uid="{00000000-0005-0000-0000-0000CE680000}"/>
    <cellStyle name="Standaard 4 4 5 3 2 3 4" xfId="13179" xr:uid="{00000000-0005-0000-0000-0000CF680000}"/>
    <cellStyle name="Standaard 4 4 5 3 2 3 4 2" xfId="30168" xr:uid="{00000000-0005-0000-0000-0000D0680000}"/>
    <cellStyle name="Standaard 4 4 5 3 2 3 5" xfId="17847" xr:uid="{00000000-0005-0000-0000-0000D1680000}"/>
    <cellStyle name="Standaard 4 4 5 3 2 3 6" xfId="30163" xr:uid="{00000000-0005-0000-0000-0000D2680000}"/>
    <cellStyle name="Standaard 4 4 5 3 2 4" xfId="3012" xr:uid="{00000000-0005-0000-0000-0000D3680000}"/>
    <cellStyle name="Standaard 4 4 5 3 2 4 2" xfId="7679" xr:uid="{00000000-0005-0000-0000-0000D4680000}"/>
    <cellStyle name="Standaard 4 4 5 3 2 4 2 2" xfId="30170" xr:uid="{00000000-0005-0000-0000-0000D5680000}"/>
    <cellStyle name="Standaard 4 4 5 3 2 4 3" xfId="13181" xr:uid="{00000000-0005-0000-0000-0000D6680000}"/>
    <cellStyle name="Standaard 4 4 5 3 2 4 3 2" xfId="30171" xr:uid="{00000000-0005-0000-0000-0000D7680000}"/>
    <cellStyle name="Standaard 4 4 5 3 2 4 4" xfId="17849" xr:uid="{00000000-0005-0000-0000-0000D8680000}"/>
    <cellStyle name="Standaard 4 4 5 3 2 4 5" xfId="30169" xr:uid="{00000000-0005-0000-0000-0000D9680000}"/>
    <cellStyle name="Standaard 4 4 5 3 2 5" xfId="5348" xr:uid="{00000000-0005-0000-0000-0000DA680000}"/>
    <cellStyle name="Standaard 4 4 5 3 2 5 2" xfId="30172" xr:uid="{00000000-0005-0000-0000-0000DB680000}"/>
    <cellStyle name="Standaard 4 4 5 3 2 6" xfId="13176" xr:uid="{00000000-0005-0000-0000-0000DC680000}"/>
    <cellStyle name="Standaard 4 4 5 3 2 6 2" xfId="30173" xr:uid="{00000000-0005-0000-0000-0000DD680000}"/>
    <cellStyle name="Standaard 4 4 5 3 2 7" xfId="17844" xr:uid="{00000000-0005-0000-0000-0000DE680000}"/>
    <cellStyle name="Standaard 4 4 5 3 2 8" xfId="30156" xr:uid="{00000000-0005-0000-0000-0000DF680000}"/>
    <cellStyle name="Standaard 4 4 5 3 3" xfId="1847" xr:uid="{00000000-0005-0000-0000-0000E0680000}"/>
    <cellStyle name="Standaard 4 4 5 3 3 2" xfId="4178" xr:uid="{00000000-0005-0000-0000-0000E1680000}"/>
    <cellStyle name="Standaard 4 4 5 3 3 2 2" xfId="8845" xr:uid="{00000000-0005-0000-0000-0000E2680000}"/>
    <cellStyle name="Standaard 4 4 5 3 3 2 2 2" xfId="30176" xr:uid="{00000000-0005-0000-0000-0000E3680000}"/>
    <cellStyle name="Standaard 4 4 5 3 3 2 3" xfId="13183" xr:uid="{00000000-0005-0000-0000-0000E4680000}"/>
    <cellStyle name="Standaard 4 4 5 3 3 2 3 2" xfId="30177" xr:uid="{00000000-0005-0000-0000-0000E5680000}"/>
    <cellStyle name="Standaard 4 4 5 3 3 2 4" xfId="17851" xr:uid="{00000000-0005-0000-0000-0000E6680000}"/>
    <cellStyle name="Standaard 4 4 5 3 3 2 5" xfId="30175" xr:uid="{00000000-0005-0000-0000-0000E7680000}"/>
    <cellStyle name="Standaard 4 4 5 3 3 3" xfId="6514" xr:uid="{00000000-0005-0000-0000-0000E8680000}"/>
    <cellStyle name="Standaard 4 4 5 3 3 3 2" xfId="30178" xr:uid="{00000000-0005-0000-0000-0000E9680000}"/>
    <cellStyle name="Standaard 4 4 5 3 3 4" xfId="13182" xr:uid="{00000000-0005-0000-0000-0000EA680000}"/>
    <cellStyle name="Standaard 4 4 5 3 3 4 2" xfId="30179" xr:uid="{00000000-0005-0000-0000-0000EB680000}"/>
    <cellStyle name="Standaard 4 4 5 3 3 5" xfId="17850" xr:uid="{00000000-0005-0000-0000-0000EC680000}"/>
    <cellStyle name="Standaard 4 4 5 3 3 6" xfId="30174" xr:uid="{00000000-0005-0000-0000-0000ED680000}"/>
    <cellStyle name="Standaard 4 4 5 3 4" xfId="1070" xr:uid="{00000000-0005-0000-0000-0000EE680000}"/>
    <cellStyle name="Standaard 4 4 5 3 4 2" xfId="3401" xr:uid="{00000000-0005-0000-0000-0000EF680000}"/>
    <cellStyle name="Standaard 4 4 5 3 4 2 2" xfId="8068" xr:uid="{00000000-0005-0000-0000-0000F0680000}"/>
    <cellStyle name="Standaard 4 4 5 3 4 2 2 2" xfId="30182" xr:uid="{00000000-0005-0000-0000-0000F1680000}"/>
    <cellStyle name="Standaard 4 4 5 3 4 2 3" xfId="13185" xr:uid="{00000000-0005-0000-0000-0000F2680000}"/>
    <cellStyle name="Standaard 4 4 5 3 4 2 3 2" xfId="30183" xr:uid="{00000000-0005-0000-0000-0000F3680000}"/>
    <cellStyle name="Standaard 4 4 5 3 4 2 4" xfId="17853" xr:uid="{00000000-0005-0000-0000-0000F4680000}"/>
    <cellStyle name="Standaard 4 4 5 3 4 2 5" xfId="30181" xr:uid="{00000000-0005-0000-0000-0000F5680000}"/>
    <cellStyle name="Standaard 4 4 5 3 4 3" xfId="5737" xr:uid="{00000000-0005-0000-0000-0000F6680000}"/>
    <cellStyle name="Standaard 4 4 5 3 4 3 2" xfId="30184" xr:uid="{00000000-0005-0000-0000-0000F7680000}"/>
    <cellStyle name="Standaard 4 4 5 3 4 4" xfId="13184" xr:uid="{00000000-0005-0000-0000-0000F8680000}"/>
    <cellStyle name="Standaard 4 4 5 3 4 4 2" xfId="30185" xr:uid="{00000000-0005-0000-0000-0000F9680000}"/>
    <cellStyle name="Standaard 4 4 5 3 4 5" xfId="17852" xr:uid="{00000000-0005-0000-0000-0000FA680000}"/>
    <cellStyle name="Standaard 4 4 5 3 4 6" xfId="30180" xr:uid="{00000000-0005-0000-0000-0000FB680000}"/>
    <cellStyle name="Standaard 4 4 5 3 5" xfId="2624" xr:uid="{00000000-0005-0000-0000-0000FC680000}"/>
    <cellStyle name="Standaard 4 4 5 3 5 2" xfId="7291" xr:uid="{00000000-0005-0000-0000-0000FD680000}"/>
    <cellStyle name="Standaard 4 4 5 3 5 2 2" xfId="30187" xr:uid="{00000000-0005-0000-0000-0000FE680000}"/>
    <cellStyle name="Standaard 4 4 5 3 5 3" xfId="13186" xr:uid="{00000000-0005-0000-0000-0000FF680000}"/>
    <cellStyle name="Standaard 4 4 5 3 5 3 2" xfId="30188" xr:uid="{00000000-0005-0000-0000-000000690000}"/>
    <cellStyle name="Standaard 4 4 5 3 5 4" xfId="17854" xr:uid="{00000000-0005-0000-0000-000001690000}"/>
    <cellStyle name="Standaard 4 4 5 3 5 5" xfId="30186" xr:uid="{00000000-0005-0000-0000-000002690000}"/>
    <cellStyle name="Standaard 4 4 5 3 6" xfId="4960" xr:uid="{00000000-0005-0000-0000-000003690000}"/>
    <cellStyle name="Standaard 4 4 5 3 6 2" xfId="30189" xr:uid="{00000000-0005-0000-0000-000004690000}"/>
    <cellStyle name="Standaard 4 4 5 3 7" xfId="13175" xr:uid="{00000000-0005-0000-0000-000005690000}"/>
    <cellStyle name="Standaard 4 4 5 3 7 2" xfId="30190" xr:uid="{00000000-0005-0000-0000-000006690000}"/>
    <cellStyle name="Standaard 4 4 5 3 8" xfId="17843" xr:uid="{00000000-0005-0000-0000-000007690000}"/>
    <cellStyle name="Standaard 4 4 5 3 9" xfId="30155" xr:uid="{00000000-0005-0000-0000-000008690000}"/>
    <cellStyle name="Standaard 4 4 5 4" xfId="483" xr:uid="{00000000-0005-0000-0000-000009690000}"/>
    <cellStyle name="Standaard 4 4 5 4 2" xfId="2041" xr:uid="{00000000-0005-0000-0000-00000A690000}"/>
    <cellStyle name="Standaard 4 4 5 4 2 2" xfId="4372" xr:uid="{00000000-0005-0000-0000-00000B690000}"/>
    <cellStyle name="Standaard 4 4 5 4 2 2 2" xfId="9039" xr:uid="{00000000-0005-0000-0000-00000C690000}"/>
    <cellStyle name="Standaard 4 4 5 4 2 2 2 2" xfId="30194" xr:uid="{00000000-0005-0000-0000-00000D690000}"/>
    <cellStyle name="Standaard 4 4 5 4 2 2 3" xfId="13189" xr:uid="{00000000-0005-0000-0000-00000E690000}"/>
    <cellStyle name="Standaard 4 4 5 4 2 2 3 2" xfId="30195" xr:uid="{00000000-0005-0000-0000-00000F690000}"/>
    <cellStyle name="Standaard 4 4 5 4 2 2 4" xfId="17857" xr:uid="{00000000-0005-0000-0000-000010690000}"/>
    <cellStyle name="Standaard 4 4 5 4 2 2 5" xfId="30193" xr:uid="{00000000-0005-0000-0000-000011690000}"/>
    <cellStyle name="Standaard 4 4 5 4 2 3" xfId="6708" xr:uid="{00000000-0005-0000-0000-000012690000}"/>
    <cellStyle name="Standaard 4 4 5 4 2 3 2" xfId="30196" xr:uid="{00000000-0005-0000-0000-000013690000}"/>
    <cellStyle name="Standaard 4 4 5 4 2 4" xfId="13188" xr:uid="{00000000-0005-0000-0000-000014690000}"/>
    <cellStyle name="Standaard 4 4 5 4 2 4 2" xfId="30197" xr:uid="{00000000-0005-0000-0000-000015690000}"/>
    <cellStyle name="Standaard 4 4 5 4 2 5" xfId="17856" xr:uid="{00000000-0005-0000-0000-000016690000}"/>
    <cellStyle name="Standaard 4 4 5 4 2 6" xfId="30192" xr:uid="{00000000-0005-0000-0000-000017690000}"/>
    <cellStyle name="Standaard 4 4 5 4 3" xfId="1264" xr:uid="{00000000-0005-0000-0000-000018690000}"/>
    <cellStyle name="Standaard 4 4 5 4 3 2" xfId="3595" xr:uid="{00000000-0005-0000-0000-000019690000}"/>
    <cellStyle name="Standaard 4 4 5 4 3 2 2" xfId="8262" xr:uid="{00000000-0005-0000-0000-00001A690000}"/>
    <cellStyle name="Standaard 4 4 5 4 3 2 2 2" xfId="30200" xr:uid="{00000000-0005-0000-0000-00001B690000}"/>
    <cellStyle name="Standaard 4 4 5 4 3 2 3" xfId="13191" xr:uid="{00000000-0005-0000-0000-00001C690000}"/>
    <cellStyle name="Standaard 4 4 5 4 3 2 3 2" xfId="30201" xr:uid="{00000000-0005-0000-0000-00001D690000}"/>
    <cellStyle name="Standaard 4 4 5 4 3 2 4" xfId="17859" xr:uid="{00000000-0005-0000-0000-00001E690000}"/>
    <cellStyle name="Standaard 4 4 5 4 3 2 5" xfId="30199" xr:uid="{00000000-0005-0000-0000-00001F690000}"/>
    <cellStyle name="Standaard 4 4 5 4 3 3" xfId="5931" xr:uid="{00000000-0005-0000-0000-000020690000}"/>
    <cellStyle name="Standaard 4 4 5 4 3 3 2" xfId="30202" xr:uid="{00000000-0005-0000-0000-000021690000}"/>
    <cellStyle name="Standaard 4 4 5 4 3 4" xfId="13190" xr:uid="{00000000-0005-0000-0000-000022690000}"/>
    <cellStyle name="Standaard 4 4 5 4 3 4 2" xfId="30203" xr:uid="{00000000-0005-0000-0000-000023690000}"/>
    <cellStyle name="Standaard 4 4 5 4 3 5" xfId="17858" xr:uid="{00000000-0005-0000-0000-000024690000}"/>
    <cellStyle name="Standaard 4 4 5 4 3 6" xfId="30198" xr:uid="{00000000-0005-0000-0000-000025690000}"/>
    <cellStyle name="Standaard 4 4 5 4 4" xfId="2818" xr:uid="{00000000-0005-0000-0000-000026690000}"/>
    <cellStyle name="Standaard 4 4 5 4 4 2" xfId="7485" xr:uid="{00000000-0005-0000-0000-000027690000}"/>
    <cellStyle name="Standaard 4 4 5 4 4 2 2" xfId="30205" xr:uid="{00000000-0005-0000-0000-000028690000}"/>
    <cellStyle name="Standaard 4 4 5 4 4 3" xfId="13192" xr:uid="{00000000-0005-0000-0000-000029690000}"/>
    <cellStyle name="Standaard 4 4 5 4 4 3 2" xfId="30206" xr:uid="{00000000-0005-0000-0000-00002A690000}"/>
    <cellStyle name="Standaard 4 4 5 4 4 4" xfId="17860" xr:uid="{00000000-0005-0000-0000-00002B690000}"/>
    <cellStyle name="Standaard 4 4 5 4 4 5" xfId="30204" xr:uid="{00000000-0005-0000-0000-00002C690000}"/>
    <cellStyle name="Standaard 4 4 5 4 5" xfId="5154" xr:uid="{00000000-0005-0000-0000-00002D690000}"/>
    <cellStyle name="Standaard 4 4 5 4 5 2" xfId="30207" xr:uid="{00000000-0005-0000-0000-00002E690000}"/>
    <cellStyle name="Standaard 4 4 5 4 6" xfId="13187" xr:uid="{00000000-0005-0000-0000-00002F690000}"/>
    <cellStyle name="Standaard 4 4 5 4 6 2" xfId="30208" xr:uid="{00000000-0005-0000-0000-000030690000}"/>
    <cellStyle name="Standaard 4 4 5 4 7" xfId="17855" xr:uid="{00000000-0005-0000-0000-000031690000}"/>
    <cellStyle name="Standaard 4 4 5 4 8" xfId="30191" xr:uid="{00000000-0005-0000-0000-000032690000}"/>
    <cellStyle name="Standaard 4 4 5 5" xfId="1653" xr:uid="{00000000-0005-0000-0000-000033690000}"/>
    <cellStyle name="Standaard 4 4 5 5 2" xfId="3984" xr:uid="{00000000-0005-0000-0000-000034690000}"/>
    <cellStyle name="Standaard 4 4 5 5 2 2" xfId="8651" xr:uid="{00000000-0005-0000-0000-000035690000}"/>
    <cellStyle name="Standaard 4 4 5 5 2 2 2" xfId="30211" xr:uid="{00000000-0005-0000-0000-000036690000}"/>
    <cellStyle name="Standaard 4 4 5 5 2 3" xfId="13194" xr:uid="{00000000-0005-0000-0000-000037690000}"/>
    <cellStyle name="Standaard 4 4 5 5 2 3 2" xfId="30212" xr:uid="{00000000-0005-0000-0000-000038690000}"/>
    <cellStyle name="Standaard 4 4 5 5 2 4" xfId="17862" xr:uid="{00000000-0005-0000-0000-000039690000}"/>
    <cellStyle name="Standaard 4 4 5 5 2 5" xfId="30210" xr:uid="{00000000-0005-0000-0000-00003A690000}"/>
    <cellStyle name="Standaard 4 4 5 5 3" xfId="6320" xr:uid="{00000000-0005-0000-0000-00003B690000}"/>
    <cellStyle name="Standaard 4 4 5 5 3 2" xfId="30213" xr:uid="{00000000-0005-0000-0000-00003C690000}"/>
    <cellStyle name="Standaard 4 4 5 5 4" xfId="13193" xr:uid="{00000000-0005-0000-0000-00003D690000}"/>
    <cellStyle name="Standaard 4 4 5 5 4 2" xfId="30214" xr:uid="{00000000-0005-0000-0000-00003E690000}"/>
    <cellStyle name="Standaard 4 4 5 5 5" xfId="17861" xr:uid="{00000000-0005-0000-0000-00003F690000}"/>
    <cellStyle name="Standaard 4 4 5 5 6" xfId="30209" xr:uid="{00000000-0005-0000-0000-000040690000}"/>
    <cellStyle name="Standaard 4 4 5 6" xfId="876" xr:uid="{00000000-0005-0000-0000-000041690000}"/>
    <cellStyle name="Standaard 4 4 5 6 2" xfId="3207" xr:uid="{00000000-0005-0000-0000-000042690000}"/>
    <cellStyle name="Standaard 4 4 5 6 2 2" xfId="7874" xr:uid="{00000000-0005-0000-0000-000043690000}"/>
    <cellStyle name="Standaard 4 4 5 6 2 2 2" xfId="30217" xr:uid="{00000000-0005-0000-0000-000044690000}"/>
    <cellStyle name="Standaard 4 4 5 6 2 3" xfId="13196" xr:uid="{00000000-0005-0000-0000-000045690000}"/>
    <cellStyle name="Standaard 4 4 5 6 2 3 2" xfId="30218" xr:uid="{00000000-0005-0000-0000-000046690000}"/>
    <cellStyle name="Standaard 4 4 5 6 2 4" xfId="17864" xr:uid="{00000000-0005-0000-0000-000047690000}"/>
    <cellStyle name="Standaard 4 4 5 6 2 5" xfId="30216" xr:uid="{00000000-0005-0000-0000-000048690000}"/>
    <cellStyle name="Standaard 4 4 5 6 3" xfId="5543" xr:uid="{00000000-0005-0000-0000-000049690000}"/>
    <cellStyle name="Standaard 4 4 5 6 3 2" xfId="30219" xr:uid="{00000000-0005-0000-0000-00004A690000}"/>
    <cellStyle name="Standaard 4 4 5 6 4" xfId="13195" xr:uid="{00000000-0005-0000-0000-00004B690000}"/>
    <cellStyle name="Standaard 4 4 5 6 4 2" xfId="30220" xr:uid="{00000000-0005-0000-0000-00004C690000}"/>
    <cellStyle name="Standaard 4 4 5 6 5" xfId="17863" xr:uid="{00000000-0005-0000-0000-00004D690000}"/>
    <cellStyle name="Standaard 4 4 5 6 6" xfId="30215" xr:uid="{00000000-0005-0000-0000-00004E690000}"/>
    <cellStyle name="Standaard 4 4 5 7" xfId="2430" xr:uid="{00000000-0005-0000-0000-00004F690000}"/>
    <cellStyle name="Standaard 4 4 5 7 2" xfId="7097" xr:uid="{00000000-0005-0000-0000-000050690000}"/>
    <cellStyle name="Standaard 4 4 5 7 2 2" xfId="30222" xr:uid="{00000000-0005-0000-0000-000051690000}"/>
    <cellStyle name="Standaard 4 4 5 7 3" xfId="13197" xr:uid="{00000000-0005-0000-0000-000052690000}"/>
    <cellStyle name="Standaard 4 4 5 7 3 2" xfId="30223" xr:uid="{00000000-0005-0000-0000-000053690000}"/>
    <cellStyle name="Standaard 4 4 5 7 4" xfId="17865" xr:uid="{00000000-0005-0000-0000-000054690000}"/>
    <cellStyle name="Standaard 4 4 5 7 5" xfId="30221" xr:uid="{00000000-0005-0000-0000-000055690000}"/>
    <cellStyle name="Standaard 4 4 5 8" xfId="4732" xr:uid="{00000000-0005-0000-0000-000056690000}"/>
    <cellStyle name="Standaard 4 4 5 8 2" xfId="30224" xr:uid="{00000000-0005-0000-0000-000057690000}"/>
    <cellStyle name="Standaard 4 4 5 9" xfId="13150" xr:uid="{00000000-0005-0000-0000-000058690000}"/>
    <cellStyle name="Standaard 4 4 5 9 2" xfId="30225" xr:uid="{00000000-0005-0000-0000-000059690000}"/>
    <cellStyle name="Standaard 4 4 6" xfId="91" xr:uid="{00000000-0005-0000-0000-00005A690000}"/>
    <cellStyle name="Standaard 4 4 6 10" xfId="17866" xr:uid="{00000000-0005-0000-0000-00005B690000}"/>
    <cellStyle name="Standaard 4 4 6 11" xfId="30226" xr:uid="{00000000-0005-0000-0000-00005C690000}"/>
    <cellStyle name="Standaard 4 4 6 2" xfId="181" xr:uid="{00000000-0005-0000-0000-00005D690000}"/>
    <cellStyle name="Standaard 4 4 6 2 10" xfId="30227" xr:uid="{00000000-0005-0000-0000-00005E690000}"/>
    <cellStyle name="Standaard 4 4 6 2 2" xfId="375" xr:uid="{00000000-0005-0000-0000-00005F690000}"/>
    <cellStyle name="Standaard 4 4 6 2 2 2" xfId="766" xr:uid="{00000000-0005-0000-0000-000060690000}"/>
    <cellStyle name="Standaard 4 4 6 2 2 2 2" xfId="2324" xr:uid="{00000000-0005-0000-0000-000061690000}"/>
    <cellStyle name="Standaard 4 4 6 2 2 2 2 2" xfId="4655" xr:uid="{00000000-0005-0000-0000-000062690000}"/>
    <cellStyle name="Standaard 4 4 6 2 2 2 2 2 2" xfId="9322" xr:uid="{00000000-0005-0000-0000-000063690000}"/>
    <cellStyle name="Standaard 4 4 6 2 2 2 2 2 2 2" xfId="30232" xr:uid="{00000000-0005-0000-0000-000064690000}"/>
    <cellStyle name="Standaard 4 4 6 2 2 2 2 2 3" xfId="13203" xr:uid="{00000000-0005-0000-0000-000065690000}"/>
    <cellStyle name="Standaard 4 4 6 2 2 2 2 2 3 2" xfId="30233" xr:uid="{00000000-0005-0000-0000-000066690000}"/>
    <cellStyle name="Standaard 4 4 6 2 2 2 2 2 4" xfId="17871" xr:uid="{00000000-0005-0000-0000-000067690000}"/>
    <cellStyle name="Standaard 4 4 6 2 2 2 2 2 5" xfId="30231" xr:uid="{00000000-0005-0000-0000-000068690000}"/>
    <cellStyle name="Standaard 4 4 6 2 2 2 2 3" xfId="6991" xr:uid="{00000000-0005-0000-0000-000069690000}"/>
    <cellStyle name="Standaard 4 4 6 2 2 2 2 3 2" xfId="30234" xr:uid="{00000000-0005-0000-0000-00006A690000}"/>
    <cellStyle name="Standaard 4 4 6 2 2 2 2 4" xfId="13202" xr:uid="{00000000-0005-0000-0000-00006B690000}"/>
    <cellStyle name="Standaard 4 4 6 2 2 2 2 4 2" xfId="30235" xr:uid="{00000000-0005-0000-0000-00006C690000}"/>
    <cellStyle name="Standaard 4 4 6 2 2 2 2 5" xfId="17870" xr:uid="{00000000-0005-0000-0000-00006D690000}"/>
    <cellStyle name="Standaard 4 4 6 2 2 2 2 6" xfId="30230" xr:uid="{00000000-0005-0000-0000-00006E690000}"/>
    <cellStyle name="Standaard 4 4 6 2 2 2 3" xfId="1547" xr:uid="{00000000-0005-0000-0000-00006F690000}"/>
    <cellStyle name="Standaard 4 4 6 2 2 2 3 2" xfId="3878" xr:uid="{00000000-0005-0000-0000-000070690000}"/>
    <cellStyle name="Standaard 4 4 6 2 2 2 3 2 2" xfId="8545" xr:uid="{00000000-0005-0000-0000-000071690000}"/>
    <cellStyle name="Standaard 4 4 6 2 2 2 3 2 2 2" xfId="30238" xr:uid="{00000000-0005-0000-0000-000072690000}"/>
    <cellStyle name="Standaard 4 4 6 2 2 2 3 2 3" xfId="13205" xr:uid="{00000000-0005-0000-0000-000073690000}"/>
    <cellStyle name="Standaard 4 4 6 2 2 2 3 2 3 2" xfId="30239" xr:uid="{00000000-0005-0000-0000-000074690000}"/>
    <cellStyle name="Standaard 4 4 6 2 2 2 3 2 4" xfId="17873" xr:uid="{00000000-0005-0000-0000-000075690000}"/>
    <cellStyle name="Standaard 4 4 6 2 2 2 3 2 5" xfId="30237" xr:uid="{00000000-0005-0000-0000-000076690000}"/>
    <cellStyle name="Standaard 4 4 6 2 2 2 3 3" xfId="6214" xr:uid="{00000000-0005-0000-0000-000077690000}"/>
    <cellStyle name="Standaard 4 4 6 2 2 2 3 3 2" xfId="30240" xr:uid="{00000000-0005-0000-0000-000078690000}"/>
    <cellStyle name="Standaard 4 4 6 2 2 2 3 4" xfId="13204" xr:uid="{00000000-0005-0000-0000-000079690000}"/>
    <cellStyle name="Standaard 4 4 6 2 2 2 3 4 2" xfId="30241" xr:uid="{00000000-0005-0000-0000-00007A690000}"/>
    <cellStyle name="Standaard 4 4 6 2 2 2 3 5" xfId="17872" xr:uid="{00000000-0005-0000-0000-00007B690000}"/>
    <cellStyle name="Standaard 4 4 6 2 2 2 3 6" xfId="30236" xr:uid="{00000000-0005-0000-0000-00007C690000}"/>
    <cellStyle name="Standaard 4 4 6 2 2 2 4" xfId="3101" xr:uid="{00000000-0005-0000-0000-00007D690000}"/>
    <cellStyle name="Standaard 4 4 6 2 2 2 4 2" xfId="7768" xr:uid="{00000000-0005-0000-0000-00007E690000}"/>
    <cellStyle name="Standaard 4 4 6 2 2 2 4 2 2" xfId="30243" xr:uid="{00000000-0005-0000-0000-00007F690000}"/>
    <cellStyle name="Standaard 4 4 6 2 2 2 4 3" xfId="13206" xr:uid="{00000000-0005-0000-0000-000080690000}"/>
    <cellStyle name="Standaard 4 4 6 2 2 2 4 3 2" xfId="30244" xr:uid="{00000000-0005-0000-0000-000081690000}"/>
    <cellStyle name="Standaard 4 4 6 2 2 2 4 4" xfId="17874" xr:uid="{00000000-0005-0000-0000-000082690000}"/>
    <cellStyle name="Standaard 4 4 6 2 2 2 4 5" xfId="30242" xr:uid="{00000000-0005-0000-0000-000083690000}"/>
    <cellStyle name="Standaard 4 4 6 2 2 2 5" xfId="5437" xr:uid="{00000000-0005-0000-0000-000084690000}"/>
    <cellStyle name="Standaard 4 4 6 2 2 2 5 2" xfId="30245" xr:uid="{00000000-0005-0000-0000-000085690000}"/>
    <cellStyle name="Standaard 4 4 6 2 2 2 6" xfId="13201" xr:uid="{00000000-0005-0000-0000-000086690000}"/>
    <cellStyle name="Standaard 4 4 6 2 2 2 6 2" xfId="30246" xr:uid="{00000000-0005-0000-0000-000087690000}"/>
    <cellStyle name="Standaard 4 4 6 2 2 2 7" xfId="17869" xr:uid="{00000000-0005-0000-0000-000088690000}"/>
    <cellStyle name="Standaard 4 4 6 2 2 2 8" xfId="30229" xr:uid="{00000000-0005-0000-0000-000089690000}"/>
    <cellStyle name="Standaard 4 4 6 2 2 3" xfId="1936" xr:uid="{00000000-0005-0000-0000-00008A690000}"/>
    <cellStyle name="Standaard 4 4 6 2 2 3 2" xfId="4267" xr:uid="{00000000-0005-0000-0000-00008B690000}"/>
    <cellStyle name="Standaard 4 4 6 2 2 3 2 2" xfId="8934" xr:uid="{00000000-0005-0000-0000-00008C690000}"/>
    <cellStyle name="Standaard 4 4 6 2 2 3 2 2 2" xfId="30249" xr:uid="{00000000-0005-0000-0000-00008D690000}"/>
    <cellStyle name="Standaard 4 4 6 2 2 3 2 3" xfId="13208" xr:uid="{00000000-0005-0000-0000-00008E690000}"/>
    <cellStyle name="Standaard 4 4 6 2 2 3 2 3 2" xfId="30250" xr:uid="{00000000-0005-0000-0000-00008F690000}"/>
    <cellStyle name="Standaard 4 4 6 2 2 3 2 4" xfId="17876" xr:uid="{00000000-0005-0000-0000-000090690000}"/>
    <cellStyle name="Standaard 4 4 6 2 2 3 2 5" xfId="30248" xr:uid="{00000000-0005-0000-0000-000091690000}"/>
    <cellStyle name="Standaard 4 4 6 2 2 3 3" xfId="6603" xr:uid="{00000000-0005-0000-0000-000092690000}"/>
    <cellStyle name="Standaard 4 4 6 2 2 3 3 2" xfId="30251" xr:uid="{00000000-0005-0000-0000-000093690000}"/>
    <cellStyle name="Standaard 4 4 6 2 2 3 4" xfId="13207" xr:uid="{00000000-0005-0000-0000-000094690000}"/>
    <cellStyle name="Standaard 4 4 6 2 2 3 4 2" xfId="30252" xr:uid="{00000000-0005-0000-0000-000095690000}"/>
    <cellStyle name="Standaard 4 4 6 2 2 3 5" xfId="17875" xr:uid="{00000000-0005-0000-0000-000096690000}"/>
    <cellStyle name="Standaard 4 4 6 2 2 3 6" xfId="30247" xr:uid="{00000000-0005-0000-0000-000097690000}"/>
    <cellStyle name="Standaard 4 4 6 2 2 4" xfId="1159" xr:uid="{00000000-0005-0000-0000-000098690000}"/>
    <cellStyle name="Standaard 4 4 6 2 2 4 2" xfId="3490" xr:uid="{00000000-0005-0000-0000-000099690000}"/>
    <cellStyle name="Standaard 4 4 6 2 2 4 2 2" xfId="8157" xr:uid="{00000000-0005-0000-0000-00009A690000}"/>
    <cellStyle name="Standaard 4 4 6 2 2 4 2 2 2" xfId="30255" xr:uid="{00000000-0005-0000-0000-00009B690000}"/>
    <cellStyle name="Standaard 4 4 6 2 2 4 2 3" xfId="13210" xr:uid="{00000000-0005-0000-0000-00009C690000}"/>
    <cellStyle name="Standaard 4 4 6 2 2 4 2 3 2" xfId="30256" xr:uid="{00000000-0005-0000-0000-00009D690000}"/>
    <cellStyle name="Standaard 4 4 6 2 2 4 2 4" xfId="17878" xr:uid="{00000000-0005-0000-0000-00009E690000}"/>
    <cellStyle name="Standaard 4 4 6 2 2 4 2 5" xfId="30254" xr:uid="{00000000-0005-0000-0000-00009F690000}"/>
    <cellStyle name="Standaard 4 4 6 2 2 4 3" xfId="5826" xr:uid="{00000000-0005-0000-0000-0000A0690000}"/>
    <cellStyle name="Standaard 4 4 6 2 2 4 3 2" xfId="30257" xr:uid="{00000000-0005-0000-0000-0000A1690000}"/>
    <cellStyle name="Standaard 4 4 6 2 2 4 4" xfId="13209" xr:uid="{00000000-0005-0000-0000-0000A2690000}"/>
    <cellStyle name="Standaard 4 4 6 2 2 4 4 2" xfId="30258" xr:uid="{00000000-0005-0000-0000-0000A3690000}"/>
    <cellStyle name="Standaard 4 4 6 2 2 4 5" xfId="17877" xr:uid="{00000000-0005-0000-0000-0000A4690000}"/>
    <cellStyle name="Standaard 4 4 6 2 2 4 6" xfId="30253" xr:uid="{00000000-0005-0000-0000-0000A5690000}"/>
    <cellStyle name="Standaard 4 4 6 2 2 5" xfId="2713" xr:uid="{00000000-0005-0000-0000-0000A6690000}"/>
    <cellStyle name="Standaard 4 4 6 2 2 5 2" xfId="7380" xr:uid="{00000000-0005-0000-0000-0000A7690000}"/>
    <cellStyle name="Standaard 4 4 6 2 2 5 2 2" xfId="30260" xr:uid="{00000000-0005-0000-0000-0000A8690000}"/>
    <cellStyle name="Standaard 4 4 6 2 2 5 3" xfId="13211" xr:uid="{00000000-0005-0000-0000-0000A9690000}"/>
    <cellStyle name="Standaard 4 4 6 2 2 5 3 2" xfId="30261" xr:uid="{00000000-0005-0000-0000-0000AA690000}"/>
    <cellStyle name="Standaard 4 4 6 2 2 5 4" xfId="17879" xr:uid="{00000000-0005-0000-0000-0000AB690000}"/>
    <cellStyle name="Standaard 4 4 6 2 2 5 5" xfId="30259" xr:uid="{00000000-0005-0000-0000-0000AC690000}"/>
    <cellStyle name="Standaard 4 4 6 2 2 6" xfId="5049" xr:uid="{00000000-0005-0000-0000-0000AD690000}"/>
    <cellStyle name="Standaard 4 4 6 2 2 6 2" xfId="30262" xr:uid="{00000000-0005-0000-0000-0000AE690000}"/>
    <cellStyle name="Standaard 4 4 6 2 2 7" xfId="13200" xr:uid="{00000000-0005-0000-0000-0000AF690000}"/>
    <cellStyle name="Standaard 4 4 6 2 2 7 2" xfId="30263" xr:uid="{00000000-0005-0000-0000-0000B0690000}"/>
    <cellStyle name="Standaard 4 4 6 2 2 8" xfId="17868" xr:uid="{00000000-0005-0000-0000-0000B1690000}"/>
    <cellStyle name="Standaard 4 4 6 2 2 9" xfId="30228" xr:uid="{00000000-0005-0000-0000-0000B2690000}"/>
    <cellStyle name="Standaard 4 4 6 2 3" xfId="572" xr:uid="{00000000-0005-0000-0000-0000B3690000}"/>
    <cellStyle name="Standaard 4 4 6 2 3 2" xfId="2130" xr:uid="{00000000-0005-0000-0000-0000B4690000}"/>
    <cellStyle name="Standaard 4 4 6 2 3 2 2" xfId="4461" xr:uid="{00000000-0005-0000-0000-0000B5690000}"/>
    <cellStyle name="Standaard 4 4 6 2 3 2 2 2" xfId="9128" xr:uid="{00000000-0005-0000-0000-0000B6690000}"/>
    <cellStyle name="Standaard 4 4 6 2 3 2 2 2 2" xfId="30267" xr:uid="{00000000-0005-0000-0000-0000B7690000}"/>
    <cellStyle name="Standaard 4 4 6 2 3 2 2 3" xfId="13214" xr:uid="{00000000-0005-0000-0000-0000B8690000}"/>
    <cellStyle name="Standaard 4 4 6 2 3 2 2 3 2" xfId="30268" xr:uid="{00000000-0005-0000-0000-0000B9690000}"/>
    <cellStyle name="Standaard 4 4 6 2 3 2 2 4" xfId="17882" xr:uid="{00000000-0005-0000-0000-0000BA690000}"/>
    <cellStyle name="Standaard 4 4 6 2 3 2 2 5" xfId="30266" xr:uid="{00000000-0005-0000-0000-0000BB690000}"/>
    <cellStyle name="Standaard 4 4 6 2 3 2 3" xfId="6797" xr:uid="{00000000-0005-0000-0000-0000BC690000}"/>
    <cellStyle name="Standaard 4 4 6 2 3 2 3 2" xfId="30269" xr:uid="{00000000-0005-0000-0000-0000BD690000}"/>
    <cellStyle name="Standaard 4 4 6 2 3 2 4" xfId="13213" xr:uid="{00000000-0005-0000-0000-0000BE690000}"/>
    <cellStyle name="Standaard 4 4 6 2 3 2 4 2" xfId="30270" xr:uid="{00000000-0005-0000-0000-0000BF690000}"/>
    <cellStyle name="Standaard 4 4 6 2 3 2 5" xfId="17881" xr:uid="{00000000-0005-0000-0000-0000C0690000}"/>
    <cellStyle name="Standaard 4 4 6 2 3 2 6" xfId="30265" xr:uid="{00000000-0005-0000-0000-0000C1690000}"/>
    <cellStyle name="Standaard 4 4 6 2 3 3" xfId="1353" xr:uid="{00000000-0005-0000-0000-0000C2690000}"/>
    <cellStyle name="Standaard 4 4 6 2 3 3 2" xfId="3684" xr:uid="{00000000-0005-0000-0000-0000C3690000}"/>
    <cellStyle name="Standaard 4 4 6 2 3 3 2 2" xfId="8351" xr:uid="{00000000-0005-0000-0000-0000C4690000}"/>
    <cellStyle name="Standaard 4 4 6 2 3 3 2 2 2" xfId="30273" xr:uid="{00000000-0005-0000-0000-0000C5690000}"/>
    <cellStyle name="Standaard 4 4 6 2 3 3 2 3" xfId="13216" xr:uid="{00000000-0005-0000-0000-0000C6690000}"/>
    <cellStyle name="Standaard 4 4 6 2 3 3 2 3 2" xfId="30274" xr:uid="{00000000-0005-0000-0000-0000C7690000}"/>
    <cellStyle name="Standaard 4 4 6 2 3 3 2 4" xfId="17884" xr:uid="{00000000-0005-0000-0000-0000C8690000}"/>
    <cellStyle name="Standaard 4 4 6 2 3 3 2 5" xfId="30272" xr:uid="{00000000-0005-0000-0000-0000C9690000}"/>
    <cellStyle name="Standaard 4 4 6 2 3 3 3" xfId="6020" xr:uid="{00000000-0005-0000-0000-0000CA690000}"/>
    <cellStyle name="Standaard 4 4 6 2 3 3 3 2" xfId="30275" xr:uid="{00000000-0005-0000-0000-0000CB690000}"/>
    <cellStyle name="Standaard 4 4 6 2 3 3 4" xfId="13215" xr:uid="{00000000-0005-0000-0000-0000CC690000}"/>
    <cellStyle name="Standaard 4 4 6 2 3 3 4 2" xfId="30276" xr:uid="{00000000-0005-0000-0000-0000CD690000}"/>
    <cellStyle name="Standaard 4 4 6 2 3 3 5" xfId="17883" xr:uid="{00000000-0005-0000-0000-0000CE690000}"/>
    <cellStyle name="Standaard 4 4 6 2 3 3 6" xfId="30271" xr:uid="{00000000-0005-0000-0000-0000CF690000}"/>
    <cellStyle name="Standaard 4 4 6 2 3 4" xfId="2907" xr:uid="{00000000-0005-0000-0000-0000D0690000}"/>
    <cellStyle name="Standaard 4 4 6 2 3 4 2" xfId="7574" xr:uid="{00000000-0005-0000-0000-0000D1690000}"/>
    <cellStyle name="Standaard 4 4 6 2 3 4 2 2" xfId="30278" xr:uid="{00000000-0005-0000-0000-0000D2690000}"/>
    <cellStyle name="Standaard 4 4 6 2 3 4 3" xfId="13217" xr:uid="{00000000-0005-0000-0000-0000D3690000}"/>
    <cellStyle name="Standaard 4 4 6 2 3 4 3 2" xfId="30279" xr:uid="{00000000-0005-0000-0000-0000D4690000}"/>
    <cellStyle name="Standaard 4 4 6 2 3 4 4" xfId="17885" xr:uid="{00000000-0005-0000-0000-0000D5690000}"/>
    <cellStyle name="Standaard 4 4 6 2 3 4 5" xfId="30277" xr:uid="{00000000-0005-0000-0000-0000D6690000}"/>
    <cellStyle name="Standaard 4 4 6 2 3 5" xfId="5243" xr:uid="{00000000-0005-0000-0000-0000D7690000}"/>
    <cellStyle name="Standaard 4 4 6 2 3 5 2" xfId="30280" xr:uid="{00000000-0005-0000-0000-0000D8690000}"/>
    <cellStyle name="Standaard 4 4 6 2 3 6" xfId="13212" xr:uid="{00000000-0005-0000-0000-0000D9690000}"/>
    <cellStyle name="Standaard 4 4 6 2 3 6 2" xfId="30281" xr:uid="{00000000-0005-0000-0000-0000DA690000}"/>
    <cellStyle name="Standaard 4 4 6 2 3 7" xfId="17880" xr:uid="{00000000-0005-0000-0000-0000DB690000}"/>
    <cellStyle name="Standaard 4 4 6 2 3 8" xfId="30264" xr:uid="{00000000-0005-0000-0000-0000DC690000}"/>
    <cellStyle name="Standaard 4 4 6 2 4" xfId="1742" xr:uid="{00000000-0005-0000-0000-0000DD690000}"/>
    <cellStyle name="Standaard 4 4 6 2 4 2" xfId="4073" xr:uid="{00000000-0005-0000-0000-0000DE690000}"/>
    <cellStyle name="Standaard 4 4 6 2 4 2 2" xfId="8740" xr:uid="{00000000-0005-0000-0000-0000DF690000}"/>
    <cellStyle name="Standaard 4 4 6 2 4 2 2 2" xfId="30284" xr:uid="{00000000-0005-0000-0000-0000E0690000}"/>
    <cellStyle name="Standaard 4 4 6 2 4 2 3" xfId="13219" xr:uid="{00000000-0005-0000-0000-0000E1690000}"/>
    <cellStyle name="Standaard 4 4 6 2 4 2 3 2" xfId="30285" xr:uid="{00000000-0005-0000-0000-0000E2690000}"/>
    <cellStyle name="Standaard 4 4 6 2 4 2 4" xfId="17887" xr:uid="{00000000-0005-0000-0000-0000E3690000}"/>
    <cellStyle name="Standaard 4 4 6 2 4 2 5" xfId="30283" xr:uid="{00000000-0005-0000-0000-0000E4690000}"/>
    <cellStyle name="Standaard 4 4 6 2 4 3" xfId="6409" xr:uid="{00000000-0005-0000-0000-0000E5690000}"/>
    <cellStyle name="Standaard 4 4 6 2 4 3 2" xfId="30286" xr:uid="{00000000-0005-0000-0000-0000E6690000}"/>
    <cellStyle name="Standaard 4 4 6 2 4 4" xfId="13218" xr:uid="{00000000-0005-0000-0000-0000E7690000}"/>
    <cellStyle name="Standaard 4 4 6 2 4 4 2" xfId="30287" xr:uid="{00000000-0005-0000-0000-0000E8690000}"/>
    <cellStyle name="Standaard 4 4 6 2 4 5" xfId="17886" xr:uid="{00000000-0005-0000-0000-0000E9690000}"/>
    <cellStyle name="Standaard 4 4 6 2 4 6" xfId="30282" xr:uid="{00000000-0005-0000-0000-0000EA690000}"/>
    <cellStyle name="Standaard 4 4 6 2 5" xfId="965" xr:uid="{00000000-0005-0000-0000-0000EB690000}"/>
    <cellStyle name="Standaard 4 4 6 2 5 2" xfId="3296" xr:uid="{00000000-0005-0000-0000-0000EC690000}"/>
    <cellStyle name="Standaard 4 4 6 2 5 2 2" xfId="7963" xr:uid="{00000000-0005-0000-0000-0000ED690000}"/>
    <cellStyle name="Standaard 4 4 6 2 5 2 2 2" xfId="30290" xr:uid="{00000000-0005-0000-0000-0000EE690000}"/>
    <cellStyle name="Standaard 4 4 6 2 5 2 3" xfId="13221" xr:uid="{00000000-0005-0000-0000-0000EF690000}"/>
    <cellStyle name="Standaard 4 4 6 2 5 2 3 2" xfId="30291" xr:uid="{00000000-0005-0000-0000-0000F0690000}"/>
    <cellStyle name="Standaard 4 4 6 2 5 2 4" xfId="17889" xr:uid="{00000000-0005-0000-0000-0000F1690000}"/>
    <cellStyle name="Standaard 4 4 6 2 5 2 5" xfId="30289" xr:uid="{00000000-0005-0000-0000-0000F2690000}"/>
    <cellStyle name="Standaard 4 4 6 2 5 3" xfId="5632" xr:uid="{00000000-0005-0000-0000-0000F3690000}"/>
    <cellStyle name="Standaard 4 4 6 2 5 3 2" xfId="30292" xr:uid="{00000000-0005-0000-0000-0000F4690000}"/>
    <cellStyle name="Standaard 4 4 6 2 5 4" xfId="13220" xr:uid="{00000000-0005-0000-0000-0000F5690000}"/>
    <cellStyle name="Standaard 4 4 6 2 5 4 2" xfId="30293" xr:uid="{00000000-0005-0000-0000-0000F6690000}"/>
    <cellStyle name="Standaard 4 4 6 2 5 5" xfId="17888" xr:uid="{00000000-0005-0000-0000-0000F7690000}"/>
    <cellStyle name="Standaard 4 4 6 2 5 6" xfId="30288" xr:uid="{00000000-0005-0000-0000-0000F8690000}"/>
    <cellStyle name="Standaard 4 4 6 2 6" xfId="2519" xr:uid="{00000000-0005-0000-0000-0000F9690000}"/>
    <cellStyle name="Standaard 4 4 6 2 6 2" xfId="7186" xr:uid="{00000000-0005-0000-0000-0000FA690000}"/>
    <cellStyle name="Standaard 4 4 6 2 6 2 2" xfId="30295" xr:uid="{00000000-0005-0000-0000-0000FB690000}"/>
    <cellStyle name="Standaard 4 4 6 2 6 3" xfId="13222" xr:uid="{00000000-0005-0000-0000-0000FC690000}"/>
    <cellStyle name="Standaard 4 4 6 2 6 3 2" xfId="30296" xr:uid="{00000000-0005-0000-0000-0000FD690000}"/>
    <cellStyle name="Standaard 4 4 6 2 6 4" xfId="17890" xr:uid="{00000000-0005-0000-0000-0000FE690000}"/>
    <cellStyle name="Standaard 4 4 6 2 6 5" xfId="30294" xr:uid="{00000000-0005-0000-0000-0000FF690000}"/>
    <cellStyle name="Standaard 4 4 6 2 7" xfId="4855" xr:uid="{00000000-0005-0000-0000-0000006A0000}"/>
    <cellStyle name="Standaard 4 4 6 2 7 2" xfId="30297" xr:uid="{00000000-0005-0000-0000-0000016A0000}"/>
    <cellStyle name="Standaard 4 4 6 2 8" xfId="13199" xr:uid="{00000000-0005-0000-0000-0000026A0000}"/>
    <cellStyle name="Standaard 4 4 6 2 8 2" xfId="30298" xr:uid="{00000000-0005-0000-0000-0000036A0000}"/>
    <cellStyle name="Standaard 4 4 6 2 9" xfId="17867" xr:uid="{00000000-0005-0000-0000-0000046A0000}"/>
    <cellStyle name="Standaard 4 4 6 3" xfId="287" xr:uid="{00000000-0005-0000-0000-0000056A0000}"/>
    <cellStyle name="Standaard 4 4 6 3 2" xfId="678" xr:uid="{00000000-0005-0000-0000-0000066A0000}"/>
    <cellStyle name="Standaard 4 4 6 3 2 2" xfId="2236" xr:uid="{00000000-0005-0000-0000-0000076A0000}"/>
    <cellStyle name="Standaard 4 4 6 3 2 2 2" xfId="4567" xr:uid="{00000000-0005-0000-0000-0000086A0000}"/>
    <cellStyle name="Standaard 4 4 6 3 2 2 2 2" xfId="9234" xr:uid="{00000000-0005-0000-0000-0000096A0000}"/>
    <cellStyle name="Standaard 4 4 6 3 2 2 2 2 2" xfId="30303" xr:uid="{00000000-0005-0000-0000-00000A6A0000}"/>
    <cellStyle name="Standaard 4 4 6 3 2 2 2 3" xfId="13226" xr:uid="{00000000-0005-0000-0000-00000B6A0000}"/>
    <cellStyle name="Standaard 4 4 6 3 2 2 2 3 2" xfId="30304" xr:uid="{00000000-0005-0000-0000-00000C6A0000}"/>
    <cellStyle name="Standaard 4 4 6 3 2 2 2 4" xfId="17894" xr:uid="{00000000-0005-0000-0000-00000D6A0000}"/>
    <cellStyle name="Standaard 4 4 6 3 2 2 2 5" xfId="30302" xr:uid="{00000000-0005-0000-0000-00000E6A0000}"/>
    <cellStyle name="Standaard 4 4 6 3 2 2 3" xfId="6903" xr:uid="{00000000-0005-0000-0000-00000F6A0000}"/>
    <cellStyle name="Standaard 4 4 6 3 2 2 3 2" xfId="30305" xr:uid="{00000000-0005-0000-0000-0000106A0000}"/>
    <cellStyle name="Standaard 4 4 6 3 2 2 4" xfId="13225" xr:uid="{00000000-0005-0000-0000-0000116A0000}"/>
    <cellStyle name="Standaard 4 4 6 3 2 2 4 2" xfId="30306" xr:uid="{00000000-0005-0000-0000-0000126A0000}"/>
    <cellStyle name="Standaard 4 4 6 3 2 2 5" xfId="17893" xr:uid="{00000000-0005-0000-0000-0000136A0000}"/>
    <cellStyle name="Standaard 4 4 6 3 2 2 6" xfId="30301" xr:uid="{00000000-0005-0000-0000-0000146A0000}"/>
    <cellStyle name="Standaard 4 4 6 3 2 3" xfId="1459" xr:uid="{00000000-0005-0000-0000-0000156A0000}"/>
    <cellStyle name="Standaard 4 4 6 3 2 3 2" xfId="3790" xr:uid="{00000000-0005-0000-0000-0000166A0000}"/>
    <cellStyle name="Standaard 4 4 6 3 2 3 2 2" xfId="8457" xr:uid="{00000000-0005-0000-0000-0000176A0000}"/>
    <cellStyle name="Standaard 4 4 6 3 2 3 2 2 2" xfId="30309" xr:uid="{00000000-0005-0000-0000-0000186A0000}"/>
    <cellStyle name="Standaard 4 4 6 3 2 3 2 3" xfId="13228" xr:uid="{00000000-0005-0000-0000-0000196A0000}"/>
    <cellStyle name="Standaard 4 4 6 3 2 3 2 3 2" xfId="30310" xr:uid="{00000000-0005-0000-0000-00001A6A0000}"/>
    <cellStyle name="Standaard 4 4 6 3 2 3 2 4" xfId="17896" xr:uid="{00000000-0005-0000-0000-00001B6A0000}"/>
    <cellStyle name="Standaard 4 4 6 3 2 3 2 5" xfId="30308" xr:uid="{00000000-0005-0000-0000-00001C6A0000}"/>
    <cellStyle name="Standaard 4 4 6 3 2 3 3" xfId="6126" xr:uid="{00000000-0005-0000-0000-00001D6A0000}"/>
    <cellStyle name="Standaard 4 4 6 3 2 3 3 2" xfId="30311" xr:uid="{00000000-0005-0000-0000-00001E6A0000}"/>
    <cellStyle name="Standaard 4 4 6 3 2 3 4" xfId="13227" xr:uid="{00000000-0005-0000-0000-00001F6A0000}"/>
    <cellStyle name="Standaard 4 4 6 3 2 3 4 2" xfId="30312" xr:uid="{00000000-0005-0000-0000-0000206A0000}"/>
    <cellStyle name="Standaard 4 4 6 3 2 3 5" xfId="17895" xr:uid="{00000000-0005-0000-0000-0000216A0000}"/>
    <cellStyle name="Standaard 4 4 6 3 2 3 6" xfId="30307" xr:uid="{00000000-0005-0000-0000-0000226A0000}"/>
    <cellStyle name="Standaard 4 4 6 3 2 4" xfId="3013" xr:uid="{00000000-0005-0000-0000-0000236A0000}"/>
    <cellStyle name="Standaard 4 4 6 3 2 4 2" xfId="7680" xr:uid="{00000000-0005-0000-0000-0000246A0000}"/>
    <cellStyle name="Standaard 4 4 6 3 2 4 2 2" xfId="30314" xr:uid="{00000000-0005-0000-0000-0000256A0000}"/>
    <cellStyle name="Standaard 4 4 6 3 2 4 3" xfId="13229" xr:uid="{00000000-0005-0000-0000-0000266A0000}"/>
    <cellStyle name="Standaard 4 4 6 3 2 4 3 2" xfId="30315" xr:uid="{00000000-0005-0000-0000-0000276A0000}"/>
    <cellStyle name="Standaard 4 4 6 3 2 4 4" xfId="17897" xr:uid="{00000000-0005-0000-0000-0000286A0000}"/>
    <cellStyle name="Standaard 4 4 6 3 2 4 5" xfId="30313" xr:uid="{00000000-0005-0000-0000-0000296A0000}"/>
    <cellStyle name="Standaard 4 4 6 3 2 5" xfId="5349" xr:uid="{00000000-0005-0000-0000-00002A6A0000}"/>
    <cellStyle name="Standaard 4 4 6 3 2 5 2" xfId="30316" xr:uid="{00000000-0005-0000-0000-00002B6A0000}"/>
    <cellStyle name="Standaard 4 4 6 3 2 6" xfId="13224" xr:uid="{00000000-0005-0000-0000-00002C6A0000}"/>
    <cellStyle name="Standaard 4 4 6 3 2 6 2" xfId="30317" xr:uid="{00000000-0005-0000-0000-00002D6A0000}"/>
    <cellStyle name="Standaard 4 4 6 3 2 7" xfId="17892" xr:uid="{00000000-0005-0000-0000-00002E6A0000}"/>
    <cellStyle name="Standaard 4 4 6 3 2 8" xfId="30300" xr:uid="{00000000-0005-0000-0000-00002F6A0000}"/>
    <cellStyle name="Standaard 4 4 6 3 3" xfId="1848" xr:uid="{00000000-0005-0000-0000-0000306A0000}"/>
    <cellStyle name="Standaard 4 4 6 3 3 2" xfId="4179" xr:uid="{00000000-0005-0000-0000-0000316A0000}"/>
    <cellStyle name="Standaard 4 4 6 3 3 2 2" xfId="8846" xr:uid="{00000000-0005-0000-0000-0000326A0000}"/>
    <cellStyle name="Standaard 4 4 6 3 3 2 2 2" xfId="30320" xr:uid="{00000000-0005-0000-0000-0000336A0000}"/>
    <cellStyle name="Standaard 4 4 6 3 3 2 3" xfId="13231" xr:uid="{00000000-0005-0000-0000-0000346A0000}"/>
    <cellStyle name="Standaard 4 4 6 3 3 2 3 2" xfId="30321" xr:uid="{00000000-0005-0000-0000-0000356A0000}"/>
    <cellStyle name="Standaard 4 4 6 3 3 2 4" xfId="17899" xr:uid="{00000000-0005-0000-0000-0000366A0000}"/>
    <cellStyle name="Standaard 4 4 6 3 3 2 5" xfId="30319" xr:uid="{00000000-0005-0000-0000-0000376A0000}"/>
    <cellStyle name="Standaard 4 4 6 3 3 3" xfId="6515" xr:uid="{00000000-0005-0000-0000-0000386A0000}"/>
    <cellStyle name="Standaard 4 4 6 3 3 3 2" xfId="30322" xr:uid="{00000000-0005-0000-0000-0000396A0000}"/>
    <cellStyle name="Standaard 4 4 6 3 3 4" xfId="13230" xr:uid="{00000000-0005-0000-0000-00003A6A0000}"/>
    <cellStyle name="Standaard 4 4 6 3 3 4 2" xfId="30323" xr:uid="{00000000-0005-0000-0000-00003B6A0000}"/>
    <cellStyle name="Standaard 4 4 6 3 3 5" xfId="17898" xr:uid="{00000000-0005-0000-0000-00003C6A0000}"/>
    <cellStyle name="Standaard 4 4 6 3 3 6" xfId="30318" xr:uid="{00000000-0005-0000-0000-00003D6A0000}"/>
    <cellStyle name="Standaard 4 4 6 3 4" xfId="1071" xr:uid="{00000000-0005-0000-0000-00003E6A0000}"/>
    <cellStyle name="Standaard 4 4 6 3 4 2" xfId="3402" xr:uid="{00000000-0005-0000-0000-00003F6A0000}"/>
    <cellStyle name="Standaard 4 4 6 3 4 2 2" xfId="8069" xr:uid="{00000000-0005-0000-0000-0000406A0000}"/>
    <cellStyle name="Standaard 4 4 6 3 4 2 2 2" xfId="30326" xr:uid="{00000000-0005-0000-0000-0000416A0000}"/>
    <cellStyle name="Standaard 4 4 6 3 4 2 3" xfId="13233" xr:uid="{00000000-0005-0000-0000-0000426A0000}"/>
    <cellStyle name="Standaard 4 4 6 3 4 2 3 2" xfId="30327" xr:uid="{00000000-0005-0000-0000-0000436A0000}"/>
    <cellStyle name="Standaard 4 4 6 3 4 2 4" xfId="17901" xr:uid="{00000000-0005-0000-0000-0000446A0000}"/>
    <cellStyle name="Standaard 4 4 6 3 4 2 5" xfId="30325" xr:uid="{00000000-0005-0000-0000-0000456A0000}"/>
    <cellStyle name="Standaard 4 4 6 3 4 3" xfId="5738" xr:uid="{00000000-0005-0000-0000-0000466A0000}"/>
    <cellStyle name="Standaard 4 4 6 3 4 3 2" xfId="30328" xr:uid="{00000000-0005-0000-0000-0000476A0000}"/>
    <cellStyle name="Standaard 4 4 6 3 4 4" xfId="13232" xr:uid="{00000000-0005-0000-0000-0000486A0000}"/>
    <cellStyle name="Standaard 4 4 6 3 4 4 2" xfId="30329" xr:uid="{00000000-0005-0000-0000-0000496A0000}"/>
    <cellStyle name="Standaard 4 4 6 3 4 5" xfId="17900" xr:uid="{00000000-0005-0000-0000-00004A6A0000}"/>
    <cellStyle name="Standaard 4 4 6 3 4 6" xfId="30324" xr:uid="{00000000-0005-0000-0000-00004B6A0000}"/>
    <cellStyle name="Standaard 4 4 6 3 5" xfId="2625" xr:uid="{00000000-0005-0000-0000-00004C6A0000}"/>
    <cellStyle name="Standaard 4 4 6 3 5 2" xfId="7292" xr:uid="{00000000-0005-0000-0000-00004D6A0000}"/>
    <cellStyle name="Standaard 4 4 6 3 5 2 2" xfId="30331" xr:uid="{00000000-0005-0000-0000-00004E6A0000}"/>
    <cellStyle name="Standaard 4 4 6 3 5 3" xfId="13234" xr:uid="{00000000-0005-0000-0000-00004F6A0000}"/>
    <cellStyle name="Standaard 4 4 6 3 5 3 2" xfId="30332" xr:uid="{00000000-0005-0000-0000-0000506A0000}"/>
    <cellStyle name="Standaard 4 4 6 3 5 4" xfId="17902" xr:uid="{00000000-0005-0000-0000-0000516A0000}"/>
    <cellStyle name="Standaard 4 4 6 3 5 5" xfId="30330" xr:uid="{00000000-0005-0000-0000-0000526A0000}"/>
    <cellStyle name="Standaard 4 4 6 3 6" xfId="4961" xr:uid="{00000000-0005-0000-0000-0000536A0000}"/>
    <cellStyle name="Standaard 4 4 6 3 6 2" xfId="30333" xr:uid="{00000000-0005-0000-0000-0000546A0000}"/>
    <cellStyle name="Standaard 4 4 6 3 7" xfId="13223" xr:uid="{00000000-0005-0000-0000-0000556A0000}"/>
    <cellStyle name="Standaard 4 4 6 3 7 2" xfId="30334" xr:uid="{00000000-0005-0000-0000-0000566A0000}"/>
    <cellStyle name="Standaard 4 4 6 3 8" xfId="17891" xr:uid="{00000000-0005-0000-0000-0000576A0000}"/>
    <cellStyle name="Standaard 4 4 6 3 9" xfId="30299" xr:uid="{00000000-0005-0000-0000-0000586A0000}"/>
    <cellStyle name="Standaard 4 4 6 4" xfId="484" xr:uid="{00000000-0005-0000-0000-0000596A0000}"/>
    <cellStyle name="Standaard 4 4 6 4 2" xfId="2042" xr:uid="{00000000-0005-0000-0000-00005A6A0000}"/>
    <cellStyle name="Standaard 4 4 6 4 2 2" xfId="4373" xr:uid="{00000000-0005-0000-0000-00005B6A0000}"/>
    <cellStyle name="Standaard 4 4 6 4 2 2 2" xfId="9040" xr:uid="{00000000-0005-0000-0000-00005C6A0000}"/>
    <cellStyle name="Standaard 4 4 6 4 2 2 2 2" xfId="30338" xr:uid="{00000000-0005-0000-0000-00005D6A0000}"/>
    <cellStyle name="Standaard 4 4 6 4 2 2 3" xfId="13237" xr:uid="{00000000-0005-0000-0000-00005E6A0000}"/>
    <cellStyle name="Standaard 4 4 6 4 2 2 3 2" xfId="30339" xr:uid="{00000000-0005-0000-0000-00005F6A0000}"/>
    <cellStyle name="Standaard 4 4 6 4 2 2 4" xfId="17905" xr:uid="{00000000-0005-0000-0000-0000606A0000}"/>
    <cellStyle name="Standaard 4 4 6 4 2 2 5" xfId="30337" xr:uid="{00000000-0005-0000-0000-0000616A0000}"/>
    <cellStyle name="Standaard 4 4 6 4 2 3" xfId="6709" xr:uid="{00000000-0005-0000-0000-0000626A0000}"/>
    <cellStyle name="Standaard 4 4 6 4 2 3 2" xfId="30340" xr:uid="{00000000-0005-0000-0000-0000636A0000}"/>
    <cellStyle name="Standaard 4 4 6 4 2 4" xfId="13236" xr:uid="{00000000-0005-0000-0000-0000646A0000}"/>
    <cellStyle name="Standaard 4 4 6 4 2 4 2" xfId="30341" xr:uid="{00000000-0005-0000-0000-0000656A0000}"/>
    <cellStyle name="Standaard 4 4 6 4 2 5" xfId="17904" xr:uid="{00000000-0005-0000-0000-0000666A0000}"/>
    <cellStyle name="Standaard 4 4 6 4 2 6" xfId="30336" xr:uid="{00000000-0005-0000-0000-0000676A0000}"/>
    <cellStyle name="Standaard 4 4 6 4 3" xfId="1265" xr:uid="{00000000-0005-0000-0000-0000686A0000}"/>
    <cellStyle name="Standaard 4 4 6 4 3 2" xfId="3596" xr:uid="{00000000-0005-0000-0000-0000696A0000}"/>
    <cellStyle name="Standaard 4 4 6 4 3 2 2" xfId="8263" xr:uid="{00000000-0005-0000-0000-00006A6A0000}"/>
    <cellStyle name="Standaard 4 4 6 4 3 2 2 2" xfId="30344" xr:uid="{00000000-0005-0000-0000-00006B6A0000}"/>
    <cellStyle name="Standaard 4 4 6 4 3 2 3" xfId="13239" xr:uid="{00000000-0005-0000-0000-00006C6A0000}"/>
    <cellStyle name="Standaard 4 4 6 4 3 2 3 2" xfId="30345" xr:uid="{00000000-0005-0000-0000-00006D6A0000}"/>
    <cellStyle name="Standaard 4 4 6 4 3 2 4" xfId="17907" xr:uid="{00000000-0005-0000-0000-00006E6A0000}"/>
    <cellStyle name="Standaard 4 4 6 4 3 2 5" xfId="30343" xr:uid="{00000000-0005-0000-0000-00006F6A0000}"/>
    <cellStyle name="Standaard 4 4 6 4 3 3" xfId="5932" xr:uid="{00000000-0005-0000-0000-0000706A0000}"/>
    <cellStyle name="Standaard 4 4 6 4 3 3 2" xfId="30346" xr:uid="{00000000-0005-0000-0000-0000716A0000}"/>
    <cellStyle name="Standaard 4 4 6 4 3 4" xfId="13238" xr:uid="{00000000-0005-0000-0000-0000726A0000}"/>
    <cellStyle name="Standaard 4 4 6 4 3 4 2" xfId="30347" xr:uid="{00000000-0005-0000-0000-0000736A0000}"/>
    <cellStyle name="Standaard 4 4 6 4 3 5" xfId="17906" xr:uid="{00000000-0005-0000-0000-0000746A0000}"/>
    <cellStyle name="Standaard 4 4 6 4 3 6" xfId="30342" xr:uid="{00000000-0005-0000-0000-0000756A0000}"/>
    <cellStyle name="Standaard 4 4 6 4 4" xfId="2819" xr:uid="{00000000-0005-0000-0000-0000766A0000}"/>
    <cellStyle name="Standaard 4 4 6 4 4 2" xfId="7486" xr:uid="{00000000-0005-0000-0000-0000776A0000}"/>
    <cellStyle name="Standaard 4 4 6 4 4 2 2" xfId="30349" xr:uid="{00000000-0005-0000-0000-0000786A0000}"/>
    <cellStyle name="Standaard 4 4 6 4 4 3" xfId="13240" xr:uid="{00000000-0005-0000-0000-0000796A0000}"/>
    <cellStyle name="Standaard 4 4 6 4 4 3 2" xfId="30350" xr:uid="{00000000-0005-0000-0000-00007A6A0000}"/>
    <cellStyle name="Standaard 4 4 6 4 4 4" xfId="17908" xr:uid="{00000000-0005-0000-0000-00007B6A0000}"/>
    <cellStyle name="Standaard 4 4 6 4 4 5" xfId="30348" xr:uid="{00000000-0005-0000-0000-00007C6A0000}"/>
    <cellStyle name="Standaard 4 4 6 4 5" xfId="5155" xr:uid="{00000000-0005-0000-0000-00007D6A0000}"/>
    <cellStyle name="Standaard 4 4 6 4 5 2" xfId="30351" xr:uid="{00000000-0005-0000-0000-00007E6A0000}"/>
    <cellStyle name="Standaard 4 4 6 4 6" xfId="13235" xr:uid="{00000000-0005-0000-0000-00007F6A0000}"/>
    <cellStyle name="Standaard 4 4 6 4 6 2" xfId="30352" xr:uid="{00000000-0005-0000-0000-0000806A0000}"/>
    <cellStyle name="Standaard 4 4 6 4 7" xfId="17903" xr:uid="{00000000-0005-0000-0000-0000816A0000}"/>
    <cellStyle name="Standaard 4 4 6 4 8" xfId="30335" xr:uid="{00000000-0005-0000-0000-0000826A0000}"/>
    <cellStyle name="Standaard 4 4 6 5" xfId="1654" xr:uid="{00000000-0005-0000-0000-0000836A0000}"/>
    <cellStyle name="Standaard 4 4 6 5 2" xfId="3985" xr:uid="{00000000-0005-0000-0000-0000846A0000}"/>
    <cellStyle name="Standaard 4 4 6 5 2 2" xfId="8652" xr:uid="{00000000-0005-0000-0000-0000856A0000}"/>
    <cellStyle name="Standaard 4 4 6 5 2 2 2" xfId="30355" xr:uid="{00000000-0005-0000-0000-0000866A0000}"/>
    <cellStyle name="Standaard 4 4 6 5 2 3" xfId="13242" xr:uid="{00000000-0005-0000-0000-0000876A0000}"/>
    <cellStyle name="Standaard 4 4 6 5 2 3 2" xfId="30356" xr:uid="{00000000-0005-0000-0000-0000886A0000}"/>
    <cellStyle name="Standaard 4 4 6 5 2 4" xfId="17910" xr:uid="{00000000-0005-0000-0000-0000896A0000}"/>
    <cellStyle name="Standaard 4 4 6 5 2 5" xfId="30354" xr:uid="{00000000-0005-0000-0000-00008A6A0000}"/>
    <cellStyle name="Standaard 4 4 6 5 3" xfId="6321" xr:uid="{00000000-0005-0000-0000-00008B6A0000}"/>
    <cellStyle name="Standaard 4 4 6 5 3 2" xfId="30357" xr:uid="{00000000-0005-0000-0000-00008C6A0000}"/>
    <cellStyle name="Standaard 4 4 6 5 4" xfId="13241" xr:uid="{00000000-0005-0000-0000-00008D6A0000}"/>
    <cellStyle name="Standaard 4 4 6 5 4 2" xfId="30358" xr:uid="{00000000-0005-0000-0000-00008E6A0000}"/>
    <cellStyle name="Standaard 4 4 6 5 5" xfId="17909" xr:uid="{00000000-0005-0000-0000-00008F6A0000}"/>
    <cellStyle name="Standaard 4 4 6 5 6" xfId="30353" xr:uid="{00000000-0005-0000-0000-0000906A0000}"/>
    <cellStyle name="Standaard 4 4 6 6" xfId="877" xr:uid="{00000000-0005-0000-0000-0000916A0000}"/>
    <cellStyle name="Standaard 4 4 6 6 2" xfId="3208" xr:uid="{00000000-0005-0000-0000-0000926A0000}"/>
    <cellStyle name="Standaard 4 4 6 6 2 2" xfId="7875" xr:uid="{00000000-0005-0000-0000-0000936A0000}"/>
    <cellStyle name="Standaard 4 4 6 6 2 2 2" xfId="30361" xr:uid="{00000000-0005-0000-0000-0000946A0000}"/>
    <cellStyle name="Standaard 4 4 6 6 2 3" xfId="13244" xr:uid="{00000000-0005-0000-0000-0000956A0000}"/>
    <cellStyle name="Standaard 4 4 6 6 2 3 2" xfId="30362" xr:uid="{00000000-0005-0000-0000-0000966A0000}"/>
    <cellStyle name="Standaard 4 4 6 6 2 4" xfId="17912" xr:uid="{00000000-0005-0000-0000-0000976A0000}"/>
    <cellStyle name="Standaard 4 4 6 6 2 5" xfId="30360" xr:uid="{00000000-0005-0000-0000-0000986A0000}"/>
    <cellStyle name="Standaard 4 4 6 6 3" xfId="5544" xr:uid="{00000000-0005-0000-0000-0000996A0000}"/>
    <cellStyle name="Standaard 4 4 6 6 3 2" xfId="30363" xr:uid="{00000000-0005-0000-0000-00009A6A0000}"/>
    <cellStyle name="Standaard 4 4 6 6 4" xfId="13243" xr:uid="{00000000-0005-0000-0000-00009B6A0000}"/>
    <cellStyle name="Standaard 4 4 6 6 4 2" xfId="30364" xr:uid="{00000000-0005-0000-0000-00009C6A0000}"/>
    <cellStyle name="Standaard 4 4 6 6 5" xfId="17911" xr:uid="{00000000-0005-0000-0000-00009D6A0000}"/>
    <cellStyle name="Standaard 4 4 6 6 6" xfId="30359" xr:uid="{00000000-0005-0000-0000-00009E6A0000}"/>
    <cellStyle name="Standaard 4 4 6 7" xfId="2431" xr:uid="{00000000-0005-0000-0000-00009F6A0000}"/>
    <cellStyle name="Standaard 4 4 6 7 2" xfId="7098" xr:uid="{00000000-0005-0000-0000-0000A06A0000}"/>
    <cellStyle name="Standaard 4 4 6 7 2 2" xfId="30366" xr:uid="{00000000-0005-0000-0000-0000A16A0000}"/>
    <cellStyle name="Standaard 4 4 6 7 3" xfId="13245" xr:uid="{00000000-0005-0000-0000-0000A26A0000}"/>
    <cellStyle name="Standaard 4 4 6 7 3 2" xfId="30367" xr:uid="{00000000-0005-0000-0000-0000A36A0000}"/>
    <cellStyle name="Standaard 4 4 6 7 4" xfId="17913" xr:uid="{00000000-0005-0000-0000-0000A46A0000}"/>
    <cellStyle name="Standaard 4 4 6 7 5" xfId="30365" xr:uid="{00000000-0005-0000-0000-0000A56A0000}"/>
    <cellStyle name="Standaard 4 4 6 8" xfId="4756" xr:uid="{00000000-0005-0000-0000-0000A66A0000}"/>
    <cellStyle name="Standaard 4 4 6 8 2" xfId="30368" xr:uid="{00000000-0005-0000-0000-0000A76A0000}"/>
    <cellStyle name="Standaard 4 4 6 9" xfId="13198" xr:uid="{00000000-0005-0000-0000-0000A86A0000}"/>
    <cellStyle name="Standaard 4 4 6 9 2" xfId="30369" xr:uid="{00000000-0005-0000-0000-0000A96A0000}"/>
    <cellStyle name="Standaard 4 4 7" xfId="92" xr:uid="{00000000-0005-0000-0000-0000AA6A0000}"/>
    <cellStyle name="Standaard 4 4 7 10" xfId="17914" xr:uid="{00000000-0005-0000-0000-0000AB6A0000}"/>
    <cellStyle name="Standaard 4 4 7 11" xfId="30370" xr:uid="{00000000-0005-0000-0000-0000AC6A0000}"/>
    <cellStyle name="Standaard 4 4 7 2" xfId="133" xr:uid="{00000000-0005-0000-0000-0000AD6A0000}"/>
    <cellStyle name="Standaard 4 4 7 2 10" xfId="30371" xr:uid="{00000000-0005-0000-0000-0000AE6A0000}"/>
    <cellStyle name="Standaard 4 4 7 2 2" xfId="327" xr:uid="{00000000-0005-0000-0000-0000AF6A0000}"/>
    <cellStyle name="Standaard 4 4 7 2 2 2" xfId="718" xr:uid="{00000000-0005-0000-0000-0000B06A0000}"/>
    <cellStyle name="Standaard 4 4 7 2 2 2 2" xfId="2276" xr:uid="{00000000-0005-0000-0000-0000B16A0000}"/>
    <cellStyle name="Standaard 4 4 7 2 2 2 2 2" xfId="4607" xr:uid="{00000000-0005-0000-0000-0000B26A0000}"/>
    <cellStyle name="Standaard 4 4 7 2 2 2 2 2 2" xfId="9274" xr:uid="{00000000-0005-0000-0000-0000B36A0000}"/>
    <cellStyle name="Standaard 4 4 7 2 2 2 2 2 2 2" xfId="30376" xr:uid="{00000000-0005-0000-0000-0000B46A0000}"/>
    <cellStyle name="Standaard 4 4 7 2 2 2 2 2 3" xfId="13251" xr:uid="{00000000-0005-0000-0000-0000B56A0000}"/>
    <cellStyle name="Standaard 4 4 7 2 2 2 2 2 3 2" xfId="30377" xr:uid="{00000000-0005-0000-0000-0000B66A0000}"/>
    <cellStyle name="Standaard 4 4 7 2 2 2 2 2 4" xfId="17919" xr:uid="{00000000-0005-0000-0000-0000B76A0000}"/>
    <cellStyle name="Standaard 4 4 7 2 2 2 2 2 5" xfId="30375" xr:uid="{00000000-0005-0000-0000-0000B86A0000}"/>
    <cellStyle name="Standaard 4 4 7 2 2 2 2 3" xfId="6943" xr:uid="{00000000-0005-0000-0000-0000B96A0000}"/>
    <cellStyle name="Standaard 4 4 7 2 2 2 2 3 2" xfId="30378" xr:uid="{00000000-0005-0000-0000-0000BA6A0000}"/>
    <cellStyle name="Standaard 4 4 7 2 2 2 2 4" xfId="13250" xr:uid="{00000000-0005-0000-0000-0000BB6A0000}"/>
    <cellStyle name="Standaard 4 4 7 2 2 2 2 4 2" xfId="30379" xr:uid="{00000000-0005-0000-0000-0000BC6A0000}"/>
    <cellStyle name="Standaard 4 4 7 2 2 2 2 5" xfId="17918" xr:uid="{00000000-0005-0000-0000-0000BD6A0000}"/>
    <cellStyle name="Standaard 4 4 7 2 2 2 2 6" xfId="30374" xr:uid="{00000000-0005-0000-0000-0000BE6A0000}"/>
    <cellStyle name="Standaard 4 4 7 2 2 2 3" xfId="1499" xr:uid="{00000000-0005-0000-0000-0000BF6A0000}"/>
    <cellStyle name="Standaard 4 4 7 2 2 2 3 2" xfId="3830" xr:uid="{00000000-0005-0000-0000-0000C06A0000}"/>
    <cellStyle name="Standaard 4 4 7 2 2 2 3 2 2" xfId="8497" xr:uid="{00000000-0005-0000-0000-0000C16A0000}"/>
    <cellStyle name="Standaard 4 4 7 2 2 2 3 2 2 2" xfId="30382" xr:uid="{00000000-0005-0000-0000-0000C26A0000}"/>
    <cellStyle name="Standaard 4 4 7 2 2 2 3 2 3" xfId="13253" xr:uid="{00000000-0005-0000-0000-0000C36A0000}"/>
    <cellStyle name="Standaard 4 4 7 2 2 2 3 2 3 2" xfId="30383" xr:uid="{00000000-0005-0000-0000-0000C46A0000}"/>
    <cellStyle name="Standaard 4 4 7 2 2 2 3 2 4" xfId="17921" xr:uid="{00000000-0005-0000-0000-0000C56A0000}"/>
    <cellStyle name="Standaard 4 4 7 2 2 2 3 2 5" xfId="30381" xr:uid="{00000000-0005-0000-0000-0000C66A0000}"/>
    <cellStyle name="Standaard 4 4 7 2 2 2 3 3" xfId="6166" xr:uid="{00000000-0005-0000-0000-0000C76A0000}"/>
    <cellStyle name="Standaard 4 4 7 2 2 2 3 3 2" xfId="30384" xr:uid="{00000000-0005-0000-0000-0000C86A0000}"/>
    <cellStyle name="Standaard 4 4 7 2 2 2 3 4" xfId="13252" xr:uid="{00000000-0005-0000-0000-0000C96A0000}"/>
    <cellStyle name="Standaard 4 4 7 2 2 2 3 4 2" xfId="30385" xr:uid="{00000000-0005-0000-0000-0000CA6A0000}"/>
    <cellStyle name="Standaard 4 4 7 2 2 2 3 5" xfId="17920" xr:uid="{00000000-0005-0000-0000-0000CB6A0000}"/>
    <cellStyle name="Standaard 4 4 7 2 2 2 3 6" xfId="30380" xr:uid="{00000000-0005-0000-0000-0000CC6A0000}"/>
    <cellStyle name="Standaard 4 4 7 2 2 2 4" xfId="3053" xr:uid="{00000000-0005-0000-0000-0000CD6A0000}"/>
    <cellStyle name="Standaard 4 4 7 2 2 2 4 2" xfId="7720" xr:uid="{00000000-0005-0000-0000-0000CE6A0000}"/>
    <cellStyle name="Standaard 4 4 7 2 2 2 4 2 2" xfId="30387" xr:uid="{00000000-0005-0000-0000-0000CF6A0000}"/>
    <cellStyle name="Standaard 4 4 7 2 2 2 4 3" xfId="13254" xr:uid="{00000000-0005-0000-0000-0000D06A0000}"/>
    <cellStyle name="Standaard 4 4 7 2 2 2 4 3 2" xfId="30388" xr:uid="{00000000-0005-0000-0000-0000D16A0000}"/>
    <cellStyle name="Standaard 4 4 7 2 2 2 4 4" xfId="17922" xr:uid="{00000000-0005-0000-0000-0000D26A0000}"/>
    <cellStyle name="Standaard 4 4 7 2 2 2 4 5" xfId="30386" xr:uid="{00000000-0005-0000-0000-0000D36A0000}"/>
    <cellStyle name="Standaard 4 4 7 2 2 2 5" xfId="5389" xr:uid="{00000000-0005-0000-0000-0000D46A0000}"/>
    <cellStyle name="Standaard 4 4 7 2 2 2 5 2" xfId="30389" xr:uid="{00000000-0005-0000-0000-0000D56A0000}"/>
    <cellStyle name="Standaard 4 4 7 2 2 2 6" xfId="13249" xr:uid="{00000000-0005-0000-0000-0000D66A0000}"/>
    <cellStyle name="Standaard 4 4 7 2 2 2 6 2" xfId="30390" xr:uid="{00000000-0005-0000-0000-0000D76A0000}"/>
    <cellStyle name="Standaard 4 4 7 2 2 2 7" xfId="17917" xr:uid="{00000000-0005-0000-0000-0000D86A0000}"/>
    <cellStyle name="Standaard 4 4 7 2 2 2 8" xfId="30373" xr:uid="{00000000-0005-0000-0000-0000D96A0000}"/>
    <cellStyle name="Standaard 4 4 7 2 2 3" xfId="1888" xr:uid="{00000000-0005-0000-0000-0000DA6A0000}"/>
    <cellStyle name="Standaard 4 4 7 2 2 3 2" xfId="4219" xr:uid="{00000000-0005-0000-0000-0000DB6A0000}"/>
    <cellStyle name="Standaard 4 4 7 2 2 3 2 2" xfId="8886" xr:uid="{00000000-0005-0000-0000-0000DC6A0000}"/>
    <cellStyle name="Standaard 4 4 7 2 2 3 2 2 2" xfId="30393" xr:uid="{00000000-0005-0000-0000-0000DD6A0000}"/>
    <cellStyle name="Standaard 4 4 7 2 2 3 2 3" xfId="13256" xr:uid="{00000000-0005-0000-0000-0000DE6A0000}"/>
    <cellStyle name="Standaard 4 4 7 2 2 3 2 3 2" xfId="30394" xr:uid="{00000000-0005-0000-0000-0000DF6A0000}"/>
    <cellStyle name="Standaard 4 4 7 2 2 3 2 4" xfId="17924" xr:uid="{00000000-0005-0000-0000-0000E06A0000}"/>
    <cellStyle name="Standaard 4 4 7 2 2 3 2 5" xfId="30392" xr:uid="{00000000-0005-0000-0000-0000E16A0000}"/>
    <cellStyle name="Standaard 4 4 7 2 2 3 3" xfId="6555" xr:uid="{00000000-0005-0000-0000-0000E26A0000}"/>
    <cellStyle name="Standaard 4 4 7 2 2 3 3 2" xfId="30395" xr:uid="{00000000-0005-0000-0000-0000E36A0000}"/>
    <cellStyle name="Standaard 4 4 7 2 2 3 4" xfId="13255" xr:uid="{00000000-0005-0000-0000-0000E46A0000}"/>
    <cellStyle name="Standaard 4 4 7 2 2 3 4 2" xfId="30396" xr:uid="{00000000-0005-0000-0000-0000E56A0000}"/>
    <cellStyle name="Standaard 4 4 7 2 2 3 5" xfId="17923" xr:uid="{00000000-0005-0000-0000-0000E66A0000}"/>
    <cellStyle name="Standaard 4 4 7 2 2 3 6" xfId="30391" xr:uid="{00000000-0005-0000-0000-0000E76A0000}"/>
    <cellStyle name="Standaard 4 4 7 2 2 4" xfId="1111" xr:uid="{00000000-0005-0000-0000-0000E86A0000}"/>
    <cellStyle name="Standaard 4 4 7 2 2 4 2" xfId="3442" xr:uid="{00000000-0005-0000-0000-0000E96A0000}"/>
    <cellStyle name="Standaard 4 4 7 2 2 4 2 2" xfId="8109" xr:uid="{00000000-0005-0000-0000-0000EA6A0000}"/>
    <cellStyle name="Standaard 4 4 7 2 2 4 2 2 2" xfId="30399" xr:uid="{00000000-0005-0000-0000-0000EB6A0000}"/>
    <cellStyle name="Standaard 4 4 7 2 2 4 2 3" xfId="13258" xr:uid="{00000000-0005-0000-0000-0000EC6A0000}"/>
    <cellStyle name="Standaard 4 4 7 2 2 4 2 3 2" xfId="30400" xr:uid="{00000000-0005-0000-0000-0000ED6A0000}"/>
    <cellStyle name="Standaard 4 4 7 2 2 4 2 4" xfId="17926" xr:uid="{00000000-0005-0000-0000-0000EE6A0000}"/>
    <cellStyle name="Standaard 4 4 7 2 2 4 2 5" xfId="30398" xr:uid="{00000000-0005-0000-0000-0000EF6A0000}"/>
    <cellStyle name="Standaard 4 4 7 2 2 4 3" xfId="5778" xr:uid="{00000000-0005-0000-0000-0000F06A0000}"/>
    <cellStyle name="Standaard 4 4 7 2 2 4 3 2" xfId="30401" xr:uid="{00000000-0005-0000-0000-0000F16A0000}"/>
    <cellStyle name="Standaard 4 4 7 2 2 4 4" xfId="13257" xr:uid="{00000000-0005-0000-0000-0000F26A0000}"/>
    <cellStyle name="Standaard 4 4 7 2 2 4 4 2" xfId="30402" xr:uid="{00000000-0005-0000-0000-0000F36A0000}"/>
    <cellStyle name="Standaard 4 4 7 2 2 4 5" xfId="17925" xr:uid="{00000000-0005-0000-0000-0000F46A0000}"/>
    <cellStyle name="Standaard 4 4 7 2 2 4 6" xfId="30397" xr:uid="{00000000-0005-0000-0000-0000F56A0000}"/>
    <cellStyle name="Standaard 4 4 7 2 2 5" xfId="2665" xr:uid="{00000000-0005-0000-0000-0000F66A0000}"/>
    <cellStyle name="Standaard 4 4 7 2 2 5 2" xfId="7332" xr:uid="{00000000-0005-0000-0000-0000F76A0000}"/>
    <cellStyle name="Standaard 4 4 7 2 2 5 2 2" xfId="30404" xr:uid="{00000000-0005-0000-0000-0000F86A0000}"/>
    <cellStyle name="Standaard 4 4 7 2 2 5 3" xfId="13259" xr:uid="{00000000-0005-0000-0000-0000F96A0000}"/>
    <cellStyle name="Standaard 4 4 7 2 2 5 3 2" xfId="30405" xr:uid="{00000000-0005-0000-0000-0000FA6A0000}"/>
    <cellStyle name="Standaard 4 4 7 2 2 5 4" xfId="17927" xr:uid="{00000000-0005-0000-0000-0000FB6A0000}"/>
    <cellStyle name="Standaard 4 4 7 2 2 5 5" xfId="30403" xr:uid="{00000000-0005-0000-0000-0000FC6A0000}"/>
    <cellStyle name="Standaard 4 4 7 2 2 6" xfId="5001" xr:uid="{00000000-0005-0000-0000-0000FD6A0000}"/>
    <cellStyle name="Standaard 4 4 7 2 2 6 2" xfId="30406" xr:uid="{00000000-0005-0000-0000-0000FE6A0000}"/>
    <cellStyle name="Standaard 4 4 7 2 2 7" xfId="13248" xr:uid="{00000000-0005-0000-0000-0000FF6A0000}"/>
    <cellStyle name="Standaard 4 4 7 2 2 7 2" xfId="30407" xr:uid="{00000000-0005-0000-0000-0000006B0000}"/>
    <cellStyle name="Standaard 4 4 7 2 2 8" xfId="17916" xr:uid="{00000000-0005-0000-0000-0000016B0000}"/>
    <cellStyle name="Standaard 4 4 7 2 2 9" xfId="30372" xr:uid="{00000000-0005-0000-0000-0000026B0000}"/>
    <cellStyle name="Standaard 4 4 7 2 3" xfId="524" xr:uid="{00000000-0005-0000-0000-0000036B0000}"/>
    <cellStyle name="Standaard 4 4 7 2 3 2" xfId="2082" xr:uid="{00000000-0005-0000-0000-0000046B0000}"/>
    <cellStyle name="Standaard 4 4 7 2 3 2 2" xfId="4413" xr:uid="{00000000-0005-0000-0000-0000056B0000}"/>
    <cellStyle name="Standaard 4 4 7 2 3 2 2 2" xfId="9080" xr:uid="{00000000-0005-0000-0000-0000066B0000}"/>
    <cellStyle name="Standaard 4 4 7 2 3 2 2 2 2" xfId="30411" xr:uid="{00000000-0005-0000-0000-0000076B0000}"/>
    <cellStyle name="Standaard 4 4 7 2 3 2 2 3" xfId="13262" xr:uid="{00000000-0005-0000-0000-0000086B0000}"/>
    <cellStyle name="Standaard 4 4 7 2 3 2 2 3 2" xfId="30412" xr:uid="{00000000-0005-0000-0000-0000096B0000}"/>
    <cellStyle name="Standaard 4 4 7 2 3 2 2 4" xfId="17930" xr:uid="{00000000-0005-0000-0000-00000A6B0000}"/>
    <cellStyle name="Standaard 4 4 7 2 3 2 2 5" xfId="30410" xr:uid="{00000000-0005-0000-0000-00000B6B0000}"/>
    <cellStyle name="Standaard 4 4 7 2 3 2 3" xfId="6749" xr:uid="{00000000-0005-0000-0000-00000C6B0000}"/>
    <cellStyle name="Standaard 4 4 7 2 3 2 3 2" xfId="30413" xr:uid="{00000000-0005-0000-0000-00000D6B0000}"/>
    <cellStyle name="Standaard 4 4 7 2 3 2 4" xfId="13261" xr:uid="{00000000-0005-0000-0000-00000E6B0000}"/>
    <cellStyle name="Standaard 4 4 7 2 3 2 4 2" xfId="30414" xr:uid="{00000000-0005-0000-0000-00000F6B0000}"/>
    <cellStyle name="Standaard 4 4 7 2 3 2 5" xfId="17929" xr:uid="{00000000-0005-0000-0000-0000106B0000}"/>
    <cellStyle name="Standaard 4 4 7 2 3 2 6" xfId="30409" xr:uid="{00000000-0005-0000-0000-0000116B0000}"/>
    <cellStyle name="Standaard 4 4 7 2 3 3" xfId="1305" xr:uid="{00000000-0005-0000-0000-0000126B0000}"/>
    <cellStyle name="Standaard 4 4 7 2 3 3 2" xfId="3636" xr:uid="{00000000-0005-0000-0000-0000136B0000}"/>
    <cellStyle name="Standaard 4 4 7 2 3 3 2 2" xfId="8303" xr:uid="{00000000-0005-0000-0000-0000146B0000}"/>
    <cellStyle name="Standaard 4 4 7 2 3 3 2 2 2" xfId="30417" xr:uid="{00000000-0005-0000-0000-0000156B0000}"/>
    <cellStyle name="Standaard 4 4 7 2 3 3 2 3" xfId="13264" xr:uid="{00000000-0005-0000-0000-0000166B0000}"/>
    <cellStyle name="Standaard 4 4 7 2 3 3 2 3 2" xfId="30418" xr:uid="{00000000-0005-0000-0000-0000176B0000}"/>
    <cellStyle name="Standaard 4 4 7 2 3 3 2 4" xfId="17932" xr:uid="{00000000-0005-0000-0000-0000186B0000}"/>
    <cellStyle name="Standaard 4 4 7 2 3 3 2 5" xfId="30416" xr:uid="{00000000-0005-0000-0000-0000196B0000}"/>
    <cellStyle name="Standaard 4 4 7 2 3 3 3" xfId="5972" xr:uid="{00000000-0005-0000-0000-00001A6B0000}"/>
    <cellStyle name="Standaard 4 4 7 2 3 3 3 2" xfId="30419" xr:uid="{00000000-0005-0000-0000-00001B6B0000}"/>
    <cellStyle name="Standaard 4 4 7 2 3 3 4" xfId="13263" xr:uid="{00000000-0005-0000-0000-00001C6B0000}"/>
    <cellStyle name="Standaard 4 4 7 2 3 3 4 2" xfId="30420" xr:uid="{00000000-0005-0000-0000-00001D6B0000}"/>
    <cellStyle name="Standaard 4 4 7 2 3 3 5" xfId="17931" xr:uid="{00000000-0005-0000-0000-00001E6B0000}"/>
    <cellStyle name="Standaard 4 4 7 2 3 3 6" xfId="30415" xr:uid="{00000000-0005-0000-0000-00001F6B0000}"/>
    <cellStyle name="Standaard 4 4 7 2 3 4" xfId="2859" xr:uid="{00000000-0005-0000-0000-0000206B0000}"/>
    <cellStyle name="Standaard 4 4 7 2 3 4 2" xfId="7526" xr:uid="{00000000-0005-0000-0000-0000216B0000}"/>
    <cellStyle name="Standaard 4 4 7 2 3 4 2 2" xfId="30422" xr:uid="{00000000-0005-0000-0000-0000226B0000}"/>
    <cellStyle name="Standaard 4 4 7 2 3 4 3" xfId="13265" xr:uid="{00000000-0005-0000-0000-0000236B0000}"/>
    <cellStyle name="Standaard 4 4 7 2 3 4 3 2" xfId="30423" xr:uid="{00000000-0005-0000-0000-0000246B0000}"/>
    <cellStyle name="Standaard 4 4 7 2 3 4 4" xfId="17933" xr:uid="{00000000-0005-0000-0000-0000256B0000}"/>
    <cellStyle name="Standaard 4 4 7 2 3 4 5" xfId="30421" xr:uid="{00000000-0005-0000-0000-0000266B0000}"/>
    <cellStyle name="Standaard 4 4 7 2 3 5" xfId="5195" xr:uid="{00000000-0005-0000-0000-0000276B0000}"/>
    <cellStyle name="Standaard 4 4 7 2 3 5 2" xfId="30424" xr:uid="{00000000-0005-0000-0000-0000286B0000}"/>
    <cellStyle name="Standaard 4 4 7 2 3 6" xfId="13260" xr:uid="{00000000-0005-0000-0000-0000296B0000}"/>
    <cellStyle name="Standaard 4 4 7 2 3 6 2" xfId="30425" xr:uid="{00000000-0005-0000-0000-00002A6B0000}"/>
    <cellStyle name="Standaard 4 4 7 2 3 7" xfId="17928" xr:uid="{00000000-0005-0000-0000-00002B6B0000}"/>
    <cellStyle name="Standaard 4 4 7 2 3 8" xfId="30408" xr:uid="{00000000-0005-0000-0000-00002C6B0000}"/>
    <cellStyle name="Standaard 4 4 7 2 4" xfId="1694" xr:uid="{00000000-0005-0000-0000-00002D6B0000}"/>
    <cellStyle name="Standaard 4 4 7 2 4 2" xfId="4025" xr:uid="{00000000-0005-0000-0000-00002E6B0000}"/>
    <cellStyle name="Standaard 4 4 7 2 4 2 2" xfId="8692" xr:uid="{00000000-0005-0000-0000-00002F6B0000}"/>
    <cellStyle name="Standaard 4 4 7 2 4 2 2 2" xfId="30428" xr:uid="{00000000-0005-0000-0000-0000306B0000}"/>
    <cellStyle name="Standaard 4 4 7 2 4 2 3" xfId="13267" xr:uid="{00000000-0005-0000-0000-0000316B0000}"/>
    <cellStyle name="Standaard 4 4 7 2 4 2 3 2" xfId="30429" xr:uid="{00000000-0005-0000-0000-0000326B0000}"/>
    <cellStyle name="Standaard 4 4 7 2 4 2 4" xfId="17935" xr:uid="{00000000-0005-0000-0000-0000336B0000}"/>
    <cellStyle name="Standaard 4 4 7 2 4 2 5" xfId="30427" xr:uid="{00000000-0005-0000-0000-0000346B0000}"/>
    <cellStyle name="Standaard 4 4 7 2 4 3" xfId="6361" xr:uid="{00000000-0005-0000-0000-0000356B0000}"/>
    <cellStyle name="Standaard 4 4 7 2 4 3 2" xfId="30430" xr:uid="{00000000-0005-0000-0000-0000366B0000}"/>
    <cellStyle name="Standaard 4 4 7 2 4 4" xfId="13266" xr:uid="{00000000-0005-0000-0000-0000376B0000}"/>
    <cellStyle name="Standaard 4 4 7 2 4 4 2" xfId="30431" xr:uid="{00000000-0005-0000-0000-0000386B0000}"/>
    <cellStyle name="Standaard 4 4 7 2 4 5" xfId="17934" xr:uid="{00000000-0005-0000-0000-0000396B0000}"/>
    <cellStyle name="Standaard 4 4 7 2 4 6" xfId="30426" xr:uid="{00000000-0005-0000-0000-00003A6B0000}"/>
    <cellStyle name="Standaard 4 4 7 2 5" xfId="917" xr:uid="{00000000-0005-0000-0000-00003B6B0000}"/>
    <cellStyle name="Standaard 4 4 7 2 5 2" xfId="3248" xr:uid="{00000000-0005-0000-0000-00003C6B0000}"/>
    <cellStyle name="Standaard 4 4 7 2 5 2 2" xfId="7915" xr:uid="{00000000-0005-0000-0000-00003D6B0000}"/>
    <cellStyle name="Standaard 4 4 7 2 5 2 2 2" xfId="30434" xr:uid="{00000000-0005-0000-0000-00003E6B0000}"/>
    <cellStyle name="Standaard 4 4 7 2 5 2 3" xfId="13269" xr:uid="{00000000-0005-0000-0000-00003F6B0000}"/>
    <cellStyle name="Standaard 4 4 7 2 5 2 3 2" xfId="30435" xr:uid="{00000000-0005-0000-0000-0000406B0000}"/>
    <cellStyle name="Standaard 4 4 7 2 5 2 4" xfId="17937" xr:uid="{00000000-0005-0000-0000-0000416B0000}"/>
    <cellStyle name="Standaard 4 4 7 2 5 2 5" xfId="30433" xr:uid="{00000000-0005-0000-0000-0000426B0000}"/>
    <cellStyle name="Standaard 4 4 7 2 5 3" xfId="5584" xr:uid="{00000000-0005-0000-0000-0000436B0000}"/>
    <cellStyle name="Standaard 4 4 7 2 5 3 2" xfId="30436" xr:uid="{00000000-0005-0000-0000-0000446B0000}"/>
    <cellStyle name="Standaard 4 4 7 2 5 4" xfId="13268" xr:uid="{00000000-0005-0000-0000-0000456B0000}"/>
    <cellStyle name="Standaard 4 4 7 2 5 4 2" xfId="30437" xr:uid="{00000000-0005-0000-0000-0000466B0000}"/>
    <cellStyle name="Standaard 4 4 7 2 5 5" xfId="17936" xr:uid="{00000000-0005-0000-0000-0000476B0000}"/>
    <cellStyle name="Standaard 4 4 7 2 5 6" xfId="30432" xr:uid="{00000000-0005-0000-0000-0000486B0000}"/>
    <cellStyle name="Standaard 4 4 7 2 6" xfId="2471" xr:uid="{00000000-0005-0000-0000-0000496B0000}"/>
    <cellStyle name="Standaard 4 4 7 2 6 2" xfId="7138" xr:uid="{00000000-0005-0000-0000-00004A6B0000}"/>
    <cellStyle name="Standaard 4 4 7 2 6 2 2" xfId="30439" xr:uid="{00000000-0005-0000-0000-00004B6B0000}"/>
    <cellStyle name="Standaard 4 4 7 2 6 3" xfId="13270" xr:uid="{00000000-0005-0000-0000-00004C6B0000}"/>
    <cellStyle name="Standaard 4 4 7 2 6 3 2" xfId="30440" xr:uid="{00000000-0005-0000-0000-00004D6B0000}"/>
    <cellStyle name="Standaard 4 4 7 2 6 4" xfId="17938" xr:uid="{00000000-0005-0000-0000-00004E6B0000}"/>
    <cellStyle name="Standaard 4 4 7 2 6 5" xfId="30438" xr:uid="{00000000-0005-0000-0000-00004F6B0000}"/>
    <cellStyle name="Standaard 4 4 7 2 7" xfId="4807" xr:uid="{00000000-0005-0000-0000-0000506B0000}"/>
    <cellStyle name="Standaard 4 4 7 2 7 2" xfId="30441" xr:uid="{00000000-0005-0000-0000-0000516B0000}"/>
    <cellStyle name="Standaard 4 4 7 2 8" xfId="13247" xr:uid="{00000000-0005-0000-0000-0000526B0000}"/>
    <cellStyle name="Standaard 4 4 7 2 8 2" xfId="30442" xr:uid="{00000000-0005-0000-0000-0000536B0000}"/>
    <cellStyle name="Standaard 4 4 7 2 9" xfId="17915" xr:uid="{00000000-0005-0000-0000-0000546B0000}"/>
    <cellStyle name="Standaard 4 4 7 3" xfId="288" xr:uid="{00000000-0005-0000-0000-0000556B0000}"/>
    <cellStyle name="Standaard 4 4 7 3 2" xfId="679" xr:uid="{00000000-0005-0000-0000-0000566B0000}"/>
    <cellStyle name="Standaard 4 4 7 3 2 2" xfId="2237" xr:uid="{00000000-0005-0000-0000-0000576B0000}"/>
    <cellStyle name="Standaard 4 4 7 3 2 2 2" xfId="4568" xr:uid="{00000000-0005-0000-0000-0000586B0000}"/>
    <cellStyle name="Standaard 4 4 7 3 2 2 2 2" xfId="9235" xr:uid="{00000000-0005-0000-0000-0000596B0000}"/>
    <cellStyle name="Standaard 4 4 7 3 2 2 2 2 2" xfId="30447" xr:uid="{00000000-0005-0000-0000-00005A6B0000}"/>
    <cellStyle name="Standaard 4 4 7 3 2 2 2 3" xfId="13274" xr:uid="{00000000-0005-0000-0000-00005B6B0000}"/>
    <cellStyle name="Standaard 4 4 7 3 2 2 2 3 2" xfId="30448" xr:uid="{00000000-0005-0000-0000-00005C6B0000}"/>
    <cellStyle name="Standaard 4 4 7 3 2 2 2 4" xfId="17942" xr:uid="{00000000-0005-0000-0000-00005D6B0000}"/>
    <cellStyle name="Standaard 4 4 7 3 2 2 2 5" xfId="30446" xr:uid="{00000000-0005-0000-0000-00005E6B0000}"/>
    <cellStyle name="Standaard 4 4 7 3 2 2 3" xfId="6904" xr:uid="{00000000-0005-0000-0000-00005F6B0000}"/>
    <cellStyle name="Standaard 4 4 7 3 2 2 3 2" xfId="30449" xr:uid="{00000000-0005-0000-0000-0000606B0000}"/>
    <cellStyle name="Standaard 4 4 7 3 2 2 4" xfId="13273" xr:uid="{00000000-0005-0000-0000-0000616B0000}"/>
    <cellStyle name="Standaard 4 4 7 3 2 2 4 2" xfId="30450" xr:uid="{00000000-0005-0000-0000-0000626B0000}"/>
    <cellStyle name="Standaard 4 4 7 3 2 2 5" xfId="17941" xr:uid="{00000000-0005-0000-0000-0000636B0000}"/>
    <cellStyle name="Standaard 4 4 7 3 2 2 6" xfId="30445" xr:uid="{00000000-0005-0000-0000-0000646B0000}"/>
    <cellStyle name="Standaard 4 4 7 3 2 3" xfId="1460" xr:uid="{00000000-0005-0000-0000-0000656B0000}"/>
    <cellStyle name="Standaard 4 4 7 3 2 3 2" xfId="3791" xr:uid="{00000000-0005-0000-0000-0000666B0000}"/>
    <cellStyle name="Standaard 4 4 7 3 2 3 2 2" xfId="8458" xr:uid="{00000000-0005-0000-0000-0000676B0000}"/>
    <cellStyle name="Standaard 4 4 7 3 2 3 2 2 2" xfId="30453" xr:uid="{00000000-0005-0000-0000-0000686B0000}"/>
    <cellStyle name="Standaard 4 4 7 3 2 3 2 3" xfId="13276" xr:uid="{00000000-0005-0000-0000-0000696B0000}"/>
    <cellStyle name="Standaard 4 4 7 3 2 3 2 3 2" xfId="30454" xr:uid="{00000000-0005-0000-0000-00006A6B0000}"/>
    <cellStyle name="Standaard 4 4 7 3 2 3 2 4" xfId="17944" xr:uid="{00000000-0005-0000-0000-00006B6B0000}"/>
    <cellStyle name="Standaard 4 4 7 3 2 3 2 5" xfId="30452" xr:uid="{00000000-0005-0000-0000-00006C6B0000}"/>
    <cellStyle name="Standaard 4 4 7 3 2 3 3" xfId="6127" xr:uid="{00000000-0005-0000-0000-00006D6B0000}"/>
    <cellStyle name="Standaard 4 4 7 3 2 3 3 2" xfId="30455" xr:uid="{00000000-0005-0000-0000-00006E6B0000}"/>
    <cellStyle name="Standaard 4 4 7 3 2 3 4" xfId="13275" xr:uid="{00000000-0005-0000-0000-00006F6B0000}"/>
    <cellStyle name="Standaard 4 4 7 3 2 3 4 2" xfId="30456" xr:uid="{00000000-0005-0000-0000-0000706B0000}"/>
    <cellStyle name="Standaard 4 4 7 3 2 3 5" xfId="17943" xr:uid="{00000000-0005-0000-0000-0000716B0000}"/>
    <cellStyle name="Standaard 4 4 7 3 2 3 6" xfId="30451" xr:uid="{00000000-0005-0000-0000-0000726B0000}"/>
    <cellStyle name="Standaard 4 4 7 3 2 4" xfId="3014" xr:uid="{00000000-0005-0000-0000-0000736B0000}"/>
    <cellStyle name="Standaard 4 4 7 3 2 4 2" xfId="7681" xr:uid="{00000000-0005-0000-0000-0000746B0000}"/>
    <cellStyle name="Standaard 4 4 7 3 2 4 2 2" xfId="30458" xr:uid="{00000000-0005-0000-0000-0000756B0000}"/>
    <cellStyle name="Standaard 4 4 7 3 2 4 3" xfId="13277" xr:uid="{00000000-0005-0000-0000-0000766B0000}"/>
    <cellStyle name="Standaard 4 4 7 3 2 4 3 2" xfId="30459" xr:uid="{00000000-0005-0000-0000-0000776B0000}"/>
    <cellStyle name="Standaard 4 4 7 3 2 4 4" xfId="17945" xr:uid="{00000000-0005-0000-0000-0000786B0000}"/>
    <cellStyle name="Standaard 4 4 7 3 2 4 5" xfId="30457" xr:uid="{00000000-0005-0000-0000-0000796B0000}"/>
    <cellStyle name="Standaard 4 4 7 3 2 5" xfId="5350" xr:uid="{00000000-0005-0000-0000-00007A6B0000}"/>
    <cellStyle name="Standaard 4 4 7 3 2 5 2" xfId="30460" xr:uid="{00000000-0005-0000-0000-00007B6B0000}"/>
    <cellStyle name="Standaard 4 4 7 3 2 6" xfId="13272" xr:uid="{00000000-0005-0000-0000-00007C6B0000}"/>
    <cellStyle name="Standaard 4 4 7 3 2 6 2" xfId="30461" xr:uid="{00000000-0005-0000-0000-00007D6B0000}"/>
    <cellStyle name="Standaard 4 4 7 3 2 7" xfId="17940" xr:uid="{00000000-0005-0000-0000-00007E6B0000}"/>
    <cellStyle name="Standaard 4 4 7 3 2 8" xfId="30444" xr:uid="{00000000-0005-0000-0000-00007F6B0000}"/>
    <cellStyle name="Standaard 4 4 7 3 3" xfId="1849" xr:uid="{00000000-0005-0000-0000-0000806B0000}"/>
    <cellStyle name="Standaard 4 4 7 3 3 2" xfId="4180" xr:uid="{00000000-0005-0000-0000-0000816B0000}"/>
    <cellStyle name="Standaard 4 4 7 3 3 2 2" xfId="8847" xr:uid="{00000000-0005-0000-0000-0000826B0000}"/>
    <cellStyle name="Standaard 4 4 7 3 3 2 2 2" xfId="30464" xr:uid="{00000000-0005-0000-0000-0000836B0000}"/>
    <cellStyle name="Standaard 4 4 7 3 3 2 3" xfId="13279" xr:uid="{00000000-0005-0000-0000-0000846B0000}"/>
    <cellStyle name="Standaard 4 4 7 3 3 2 3 2" xfId="30465" xr:uid="{00000000-0005-0000-0000-0000856B0000}"/>
    <cellStyle name="Standaard 4 4 7 3 3 2 4" xfId="17947" xr:uid="{00000000-0005-0000-0000-0000866B0000}"/>
    <cellStyle name="Standaard 4 4 7 3 3 2 5" xfId="30463" xr:uid="{00000000-0005-0000-0000-0000876B0000}"/>
    <cellStyle name="Standaard 4 4 7 3 3 3" xfId="6516" xr:uid="{00000000-0005-0000-0000-0000886B0000}"/>
    <cellStyle name="Standaard 4 4 7 3 3 3 2" xfId="30466" xr:uid="{00000000-0005-0000-0000-0000896B0000}"/>
    <cellStyle name="Standaard 4 4 7 3 3 4" xfId="13278" xr:uid="{00000000-0005-0000-0000-00008A6B0000}"/>
    <cellStyle name="Standaard 4 4 7 3 3 4 2" xfId="30467" xr:uid="{00000000-0005-0000-0000-00008B6B0000}"/>
    <cellStyle name="Standaard 4 4 7 3 3 5" xfId="17946" xr:uid="{00000000-0005-0000-0000-00008C6B0000}"/>
    <cellStyle name="Standaard 4 4 7 3 3 6" xfId="30462" xr:uid="{00000000-0005-0000-0000-00008D6B0000}"/>
    <cellStyle name="Standaard 4 4 7 3 4" xfId="1072" xr:uid="{00000000-0005-0000-0000-00008E6B0000}"/>
    <cellStyle name="Standaard 4 4 7 3 4 2" xfId="3403" xr:uid="{00000000-0005-0000-0000-00008F6B0000}"/>
    <cellStyle name="Standaard 4 4 7 3 4 2 2" xfId="8070" xr:uid="{00000000-0005-0000-0000-0000906B0000}"/>
    <cellStyle name="Standaard 4 4 7 3 4 2 2 2" xfId="30470" xr:uid="{00000000-0005-0000-0000-0000916B0000}"/>
    <cellStyle name="Standaard 4 4 7 3 4 2 3" xfId="13281" xr:uid="{00000000-0005-0000-0000-0000926B0000}"/>
    <cellStyle name="Standaard 4 4 7 3 4 2 3 2" xfId="30471" xr:uid="{00000000-0005-0000-0000-0000936B0000}"/>
    <cellStyle name="Standaard 4 4 7 3 4 2 4" xfId="17949" xr:uid="{00000000-0005-0000-0000-0000946B0000}"/>
    <cellStyle name="Standaard 4 4 7 3 4 2 5" xfId="30469" xr:uid="{00000000-0005-0000-0000-0000956B0000}"/>
    <cellStyle name="Standaard 4 4 7 3 4 3" xfId="5739" xr:uid="{00000000-0005-0000-0000-0000966B0000}"/>
    <cellStyle name="Standaard 4 4 7 3 4 3 2" xfId="30472" xr:uid="{00000000-0005-0000-0000-0000976B0000}"/>
    <cellStyle name="Standaard 4 4 7 3 4 4" xfId="13280" xr:uid="{00000000-0005-0000-0000-0000986B0000}"/>
    <cellStyle name="Standaard 4 4 7 3 4 4 2" xfId="30473" xr:uid="{00000000-0005-0000-0000-0000996B0000}"/>
    <cellStyle name="Standaard 4 4 7 3 4 5" xfId="17948" xr:uid="{00000000-0005-0000-0000-00009A6B0000}"/>
    <cellStyle name="Standaard 4 4 7 3 4 6" xfId="30468" xr:uid="{00000000-0005-0000-0000-00009B6B0000}"/>
    <cellStyle name="Standaard 4 4 7 3 5" xfId="2626" xr:uid="{00000000-0005-0000-0000-00009C6B0000}"/>
    <cellStyle name="Standaard 4 4 7 3 5 2" xfId="7293" xr:uid="{00000000-0005-0000-0000-00009D6B0000}"/>
    <cellStyle name="Standaard 4 4 7 3 5 2 2" xfId="30475" xr:uid="{00000000-0005-0000-0000-00009E6B0000}"/>
    <cellStyle name="Standaard 4 4 7 3 5 3" xfId="13282" xr:uid="{00000000-0005-0000-0000-00009F6B0000}"/>
    <cellStyle name="Standaard 4 4 7 3 5 3 2" xfId="30476" xr:uid="{00000000-0005-0000-0000-0000A06B0000}"/>
    <cellStyle name="Standaard 4 4 7 3 5 4" xfId="17950" xr:uid="{00000000-0005-0000-0000-0000A16B0000}"/>
    <cellStyle name="Standaard 4 4 7 3 5 5" xfId="30474" xr:uid="{00000000-0005-0000-0000-0000A26B0000}"/>
    <cellStyle name="Standaard 4 4 7 3 6" xfId="4962" xr:uid="{00000000-0005-0000-0000-0000A36B0000}"/>
    <cellStyle name="Standaard 4 4 7 3 6 2" xfId="30477" xr:uid="{00000000-0005-0000-0000-0000A46B0000}"/>
    <cellStyle name="Standaard 4 4 7 3 7" xfId="13271" xr:uid="{00000000-0005-0000-0000-0000A56B0000}"/>
    <cellStyle name="Standaard 4 4 7 3 7 2" xfId="30478" xr:uid="{00000000-0005-0000-0000-0000A66B0000}"/>
    <cellStyle name="Standaard 4 4 7 3 8" xfId="17939" xr:uid="{00000000-0005-0000-0000-0000A76B0000}"/>
    <cellStyle name="Standaard 4 4 7 3 9" xfId="30443" xr:uid="{00000000-0005-0000-0000-0000A86B0000}"/>
    <cellStyle name="Standaard 4 4 7 4" xfId="485" xr:uid="{00000000-0005-0000-0000-0000A96B0000}"/>
    <cellStyle name="Standaard 4 4 7 4 2" xfId="2043" xr:uid="{00000000-0005-0000-0000-0000AA6B0000}"/>
    <cellStyle name="Standaard 4 4 7 4 2 2" xfId="4374" xr:uid="{00000000-0005-0000-0000-0000AB6B0000}"/>
    <cellStyle name="Standaard 4 4 7 4 2 2 2" xfId="9041" xr:uid="{00000000-0005-0000-0000-0000AC6B0000}"/>
    <cellStyle name="Standaard 4 4 7 4 2 2 2 2" xfId="30482" xr:uid="{00000000-0005-0000-0000-0000AD6B0000}"/>
    <cellStyle name="Standaard 4 4 7 4 2 2 3" xfId="13285" xr:uid="{00000000-0005-0000-0000-0000AE6B0000}"/>
    <cellStyle name="Standaard 4 4 7 4 2 2 3 2" xfId="30483" xr:uid="{00000000-0005-0000-0000-0000AF6B0000}"/>
    <cellStyle name="Standaard 4 4 7 4 2 2 4" xfId="17953" xr:uid="{00000000-0005-0000-0000-0000B06B0000}"/>
    <cellStyle name="Standaard 4 4 7 4 2 2 5" xfId="30481" xr:uid="{00000000-0005-0000-0000-0000B16B0000}"/>
    <cellStyle name="Standaard 4 4 7 4 2 3" xfId="6710" xr:uid="{00000000-0005-0000-0000-0000B26B0000}"/>
    <cellStyle name="Standaard 4 4 7 4 2 3 2" xfId="30484" xr:uid="{00000000-0005-0000-0000-0000B36B0000}"/>
    <cellStyle name="Standaard 4 4 7 4 2 4" xfId="13284" xr:uid="{00000000-0005-0000-0000-0000B46B0000}"/>
    <cellStyle name="Standaard 4 4 7 4 2 4 2" xfId="30485" xr:uid="{00000000-0005-0000-0000-0000B56B0000}"/>
    <cellStyle name="Standaard 4 4 7 4 2 5" xfId="17952" xr:uid="{00000000-0005-0000-0000-0000B66B0000}"/>
    <cellStyle name="Standaard 4 4 7 4 2 6" xfId="30480" xr:uid="{00000000-0005-0000-0000-0000B76B0000}"/>
    <cellStyle name="Standaard 4 4 7 4 3" xfId="1266" xr:uid="{00000000-0005-0000-0000-0000B86B0000}"/>
    <cellStyle name="Standaard 4 4 7 4 3 2" xfId="3597" xr:uid="{00000000-0005-0000-0000-0000B96B0000}"/>
    <cellStyle name="Standaard 4 4 7 4 3 2 2" xfId="8264" xr:uid="{00000000-0005-0000-0000-0000BA6B0000}"/>
    <cellStyle name="Standaard 4 4 7 4 3 2 2 2" xfId="30488" xr:uid="{00000000-0005-0000-0000-0000BB6B0000}"/>
    <cellStyle name="Standaard 4 4 7 4 3 2 3" xfId="13287" xr:uid="{00000000-0005-0000-0000-0000BC6B0000}"/>
    <cellStyle name="Standaard 4 4 7 4 3 2 3 2" xfId="30489" xr:uid="{00000000-0005-0000-0000-0000BD6B0000}"/>
    <cellStyle name="Standaard 4 4 7 4 3 2 4" xfId="17955" xr:uid="{00000000-0005-0000-0000-0000BE6B0000}"/>
    <cellStyle name="Standaard 4 4 7 4 3 2 5" xfId="30487" xr:uid="{00000000-0005-0000-0000-0000BF6B0000}"/>
    <cellStyle name="Standaard 4 4 7 4 3 3" xfId="5933" xr:uid="{00000000-0005-0000-0000-0000C06B0000}"/>
    <cellStyle name="Standaard 4 4 7 4 3 3 2" xfId="30490" xr:uid="{00000000-0005-0000-0000-0000C16B0000}"/>
    <cellStyle name="Standaard 4 4 7 4 3 4" xfId="13286" xr:uid="{00000000-0005-0000-0000-0000C26B0000}"/>
    <cellStyle name="Standaard 4 4 7 4 3 4 2" xfId="30491" xr:uid="{00000000-0005-0000-0000-0000C36B0000}"/>
    <cellStyle name="Standaard 4 4 7 4 3 5" xfId="17954" xr:uid="{00000000-0005-0000-0000-0000C46B0000}"/>
    <cellStyle name="Standaard 4 4 7 4 3 6" xfId="30486" xr:uid="{00000000-0005-0000-0000-0000C56B0000}"/>
    <cellStyle name="Standaard 4 4 7 4 4" xfId="2820" xr:uid="{00000000-0005-0000-0000-0000C66B0000}"/>
    <cellStyle name="Standaard 4 4 7 4 4 2" xfId="7487" xr:uid="{00000000-0005-0000-0000-0000C76B0000}"/>
    <cellStyle name="Standaard 4 4 7 4 4 2 2" xfId="30493" xr:uid="{00000000-0005-0000-0000-0000C86B0000}"/>
    <cellStyle name="Standaard 4 4 7 4 4 3" xfId="13288" xr:uid="{00000000-0005-0000-0000-0000C96B0000}"/>
    <cellStyle name="Standaard 4 4 7 4 4 3 2" xfId="30494" xr:uid="{00000000-0005-0000-0000-0000CA6B0000}"/>
    <cellStyle name="Standaard 4 4 7 4 4 4" xfId="17956" xr:uid="{00000000-0005-0000-0000-0000CB6B0000}"/>
    <cellStyle name="Standaard 4 4 7 4 4 5" xfId="30492" xr:uid="{00000000-0005-0000-0000-0000CC6B0000}"/>
    <cellStyle name="Standaard 4 4 7 4 5" xfId="5156" xr:uid="{00000000-0005-0000-0000-0000CD6B0000}"/>
    <cellStyle name="Standaard 4 4 7 4 5 2" xfId="30495" xr:uid="{00000000-0005-0000-0000-0000CE6B0000}"/>
    <cellStyle name="Standaard 4 4 7 4 6" xfId="13283" xr:uid="{00000000-0005-0000-0000-0000CF6B0000}"/>
    <cellStyle name="Standaard 4 4 7 4 6 2" xfId="30496" xr:uid="{00000000-0005-0000-0000-0000D06B0000}"/>
    <cellStyle name="Standaard 4 4 7 4 7" xfId="17951" xr:uid="{00000000-0005-0000-0000-0000D16B0000}"/>
    <cellStyle name="Standaard 4 4 7 4 8" xfId="30479" xr:uid="{00000000-0005-0000-0000-0000D26B0000}"/>
    <cellStyle name="Standaard 4 4 7 5" xfId="1655" xr:uid="{00000000-0005-0000-0000-0000D36B0000}"/>
    <cellStyle name="Standaard 4 4 7 5 2" xfId="3986" xr:uid="{00000000-0005-0000-0000-0000D46B0000}"/>
    <cellStyle name="Standaard 4 4 7 5 2 2" xfId="8653" xr:uid="{00000000-0005-0000-0000-0000D56B0000}"/>
    <cellStyle name="Standaard 4 4 7 5 2 2 2" xfId="30499" xr:uid="{00000000-0005-0000-0000-0000D66B0000}"/>
    <cellStyle name="Standaard 4 4 7 5 2 3" xfId="13290" xr:uid="{00000000-0005-0000-0000-0000D76B0000}"/>
    <cellStyle name="Standaard 4 4 7 5 2 3 2" xfId="30500" xr:uid="{00000000-0005-0000-0000-0000D86B0000}"/>
    <cellStyle name="Standaard 4 4 7 5 2 4" xfId="17958" xr:uid="{00000000-0005-0000-0000-0000D96B0000}"/>
    <cellStyle name="Standaard 4 4 7 5 2 5" xfId="30498" xr:uid="{00000000-0005-0000-0000-0000DA6B0000}"/>
    <cellStyle name="Standaard 4 4 7 5 3" xfId="6322" xr:uid="{00000000-0005-0000-0000-0000DB6B0000}"/>
    <cellStyle name="Standaard 4 4 7 5 3 2" xfId="30501" xr:uid="{00000000-0005-0000-0000-0000DC6B0000}"/>
    <cellStyle name="Standaard 4 4 7 5 4" xfId="13289" xr:uid="{00000000-0005-0000-0000-0000DD6B0000}"/>
    <cellStyle name="Standaard 4 4 7 5 4 2" xfId="30502" xr:uid="{00000000-0005-0000-0000-0000DE6B0000}"/>
    <cellStyle name="Standaard 4 4 7 5 5" xfId="17957" xr:uid="{00000000-0005-0000-0000-0000DF6B0000}"/>
    <cellStyle name="Standaard 4 4 7 5 6" xfId="30497" xr:uid="{00000000-0005-0000-0000-0000E06B0000}"/>
    <cellStyle name="Standaard 4 4 7 6" xfId="878" xr:uid="{00000000-0005-0000-0000-0000E16B0000}"/>
    <cellStyle name="Standaard 4 4 7 6 2" xfId="3209" xr:uid="{00000000-0005-0000-0000-0000E26B0000}"/>
    <cellStyle name="Standaard 4 4 7 6 2 2" xfId="7876" xr:uid="{00000000-0005-0000-0000-0000E36B0000}"/>
    <cellStyle name="Standaard 4 4 7 6 2 2 2" xfId="30505" xr:uid="{00000000-0005-0000-0000-0000E46B0000}"/>
    <cellStyle name="Standaard 4 4 7 6 2 3" xfId="13292" xr:uid="{00000000-0005-0000-0000-0000E56B0000}"/>
    <cellStyle name="Standaard 4 4 7 6 2 3 2" xfId="30506" xr:uid="{00000000-0005-0000-0000-0000E66B0000}"/>
    <cellStyle name="Standaard 4 4 7 6 2 4" xfId="17960" xr:uid="{00000000-0005-0000-0000-0000E76B0000}"/>
    <cellStyle name="Standaard 4 4 7 6 2 5" xfId="30504" xr:uid="{00000000-0005-0000-0000-0000E86B0000}"/>
    <cellStyle name="Standaard 4 4 7 6 3" xfId="5545" xr:uid="{00000000-0005-0000-0000-0000E96B0000}"/>
    <cellStyle name="Standaard 4 4 7 6 3 2" xfId="30507" xr:uid="{00000000-0005-0000-0000-0000EA6B0000}"/>
    <cellStyle name="Standaard 4 4 7 6 4" xfId="13291" xr:uid="{00000000-0005-0000-0000-0000EB6B0000}"/>
    <cellStyle name="Standaard 4 4 7 6 4 2" xfId="30508" xr:uid="{00000000-0005-0000-0000-0000EC6B0000}"/>
    <cellStyle name="Standaard 4 4 7 6 5" xfId="17959" xr:uid="{00000000-0005-0000-0000-0000ED6B0000}"/>
    <cellStyle name="Standaard 4 4 7 6 6" xfId="30503" xr:uid="{00000000-0005-0000-0000-0000EE6B0000}"/>
    <cellStyle name="Standaard 4 4 7 7" xfId="2432" xr:uid="{00000000-0005-0000-0000-0000EF6B0000}"/>
    <cellStyle name="Standaard 4 4 7 7 2" xfId="7099" xr:uid="{00000000-0005-0000-0000-0000F06B0000}"/>
    <cellStyle name="Standaard 4 4 7 7 2 2" xfId="30510" xr:uid="{00000000-0005-0000-0000-0000F16B0000}"/>
    <cellStyle name="Standaard 4 4 7 7 3" xfId="13293" xr:uid="{00000000-0005-0000-0000-0000F26B0000}"/>
    <cellStyle name="Standaard 4 4 7 7 3 2" xfId="30511" xr:uid="{00000000-0005-0000-0000-0000F36B0000}"/>
    <cellStyle name="Standaard 4 4 7 7 4" xfId="17961" xr:uid="{00000000-0005-0000-0000-0000F46B0000}"/>
    <cellStyle name="Standaard 4 4 7 7 5" xfId="30509" xr:uid="{00000000-0005-0000-0000-0000F56B0000}"/>
    <cellStyle name="Standaard 4 4 7 8" xfId="4708" xr:uid="{00000000-0005-0000-0000-0000F66B0000}"/>
    <cellStyle name="Standaard 4 4 7 8 2" xfId="30512" xr:uid="{00000000-0005-0000-0000-0000F76B0000}"/>
    <cellStyle name="Standaard 4 4 7 9" xfId="13246" xr:uid="{00000000-0005-0000-0000-0000F86B0000}"/>
    <cellStyle name="Standaard 4 4 7 9 2" xfId="30513" xr:uid="{00000000-0005-0000-0000-0000F96B0000}"/>
    <cellStyle name="Standaard 4 4 8" xfId="93" xr:uid="{00000000-0005-0000-0000-0000FA6B0000}"/>
    <cellStyle name="Standaard 4 4 8 10" xfId="17962" xr:uid="{00000000-0005-0000-0000-0000FB6B0000}"/>
    <cellStyle name="Standaard 4 4 8 11" xfId="30514" xr:uid="{00000000-0005-0000-0000-0000FC6B0000}"/>
    <cellStyle name="Standaard 4 4 8 2" xfId="205" xr:uid="{00000000-0005-0000-0000-0000FD6B0000}"/>
    <cellStyle name="Standaard 4 4 8 2 10" xfId="30515" xr:uid="{00000000-0005-0000-0000-0000FE6B0000}"/>
    <cellStyle name="Standaard 4 4 8 2 2" xfId="399" xr:uid="{00000000-0005-0000-0000-0000FF6B0000}"/>
    <cellStyle name="Standaard 4 4 8 2 2 2" xfId="790" xr:uid="{00000000-0005-0000-0000-0000006C0000}"/>
    <cellStyle name="Standaard 4 4 8 2 2 2 2" xfId="2348" xr:uid="{00000000-0005-0000-0000-0000016C0000}"/>
    <cellStyle name="Standaard 4 4 8 2 2 2 2 2" xfId="4679" xr:uid="{00000000-0005-0000-0000-0000026C0000}"/>
    <cellStyle name="Standaard 4 4 8 2 2 2 2 2 2" xfId="9346" xr:uid="{00000000-0005-0000-0000-0000036C0000}"/>
    <cellStyle name="Standaard 4 4 8 2 2 2 2 2 2 2" xfId="30520" xr:uid="{00000000-0005-0000-0000-0000046C0000}"/>
    <cellStyle name="Standaard 4 4 8 2 2 2 2 2 3" xfId="13299" xr:uid="{00000000-0005-0000-0000-0000056C0000}"/>
    <cellStyle name="Standaard 4 4 8 2 2 2 2 2 3 2" xfId="30521" xr:uid="{00000000-0005-0000-0000-0000066C0000}"/>
    <cellStyle name="Standaard 4 4 8 2 2 2 2 2 4" xfId="17967" xr:uid="{00000000-0005-0000-0000-0000076C0000}"/>
    <cellStyle name="Standaard 4 4 8 2 2 2 2 2 5" xfId="30519" xr:uid="{00000000-0005-0000-0000-0000086C0000}"/>
    <cellStyle name="Standaard 4 4 8 2 2 2 2 3" xfId="7015" xr:uid="{00000000-0005-0000-0000-0000096C0000}"/>
    <cellStyle name="Standaard 4 4 8 2 2 2 2 3 2" xfId="30522" xr:uid="{00000000-0005-0000-0000-00000A6C0000}"/>
    <cellStyle name="Standaard 4 4 8 2 2 2 2 4" xfId="13298" xr:uid="{00000000-0005-0000-0000-00000B6C0000}"/>
    <cellStyle name="Standaard 4 4 8 2 2 2 2 4 2" xfId="30523" xr:uid="{00000000-0005-0000-0000-00000C6C0000}"/>
    <cellStyle name="Standaard 4 4 8 2 2 2 2 5" xfId="17966" xr:uid="{00000000-0005-0000-0000-00000D6C0000}"/>
    <cellStyle name="Standaard 4 4 8 2 2 2 2 6" xfId="30518" xr:uid="{00000000-0005-0000-0000-00000E6C0000}"/>
    <cellStyle name="Standaard 4 4 8 2 2 2 3" xfId="1571" xr:uid="{00000000-0005-0000-0000-00000F6C0000}"/>
    <cellStyle name="Standaard 4 4 8 2 2 2 3 2" xfId="3902" xr:uid="{00000000-0005-0000-0000-0000106C0000}"/>
    <cellStyle name="Standaard 4 4 8 2 2 2 3 2 2" xfId="8569" xr:uid="{00000000-0005-0000-0000-0000116C0000}"/>
    <cellStyle name="Standaard 4 4 8 2 2 2 3 2 2 2" xfId="30526" xr:uid="{00000000-0005-0000-0000-0000126C0000}"/>
    <cellStyle name="Standaard 4 4 8 2 2 2 3 2 3" xfId="13301" xr:uid="{00000000-0005-0000-0000-0000136C0000}"/>
    <cellStyle name="Standaard 4 4 8 2 2 2 3 2 3 2" xfId="30527" xr:uid="{00000000-0005-0000-0000-0000146C0000}"/>
    <cellStyle name="Standaard 4 4 8 2 2 2 3 2 4" xfId="17969" xr:uid="{00000000-0005-0000-0000-0000156C0000}"/>
    <cellStyle name="Standaard 4 4 8 2 2 2 3 2 5" xfId="30525" xr:uid="{00000000-0005-0000-0000-0000166C0000}"/>
    <cellStyle name="Standaard 4 4 8 2 2 2 3 3" xfId="6238" xr:uid="{00000000-0005-0000-0000-0000176C0000}"/>
    <cellStyle name="Standaard 4 4 8 2 2 2 3 3 2" xfId="30528" xr:uid="{00000000-0005-0000-0000-0000186C0000}"/>
    <cellStyle name="Standaard 4 4 8 2 2 2 3 4" xfId="13300" xr:uid="{00000000-0005-0000-0000-0000196C0000}"/>
    <cellStyle name="Standaard 4 4 8 2 2 2 3 4 2" xfId="30529" xr:uid="{00000000-0005-0000-0000-00001A6C0000}"/>
    <cellStyle name="Standaard 4 4 8 2 2 2 3 5" xfId="17968" xr:uid="{00000000-0005-0000-0000-00001B6C0000}"/>
    <cellStyle name="Standaard 4 4 8 2 2 2 3 6" xfId="30524" xr:uid="{00000000-0005-0000-0000-00001C6C0000}"/>
    <cellStyle name="Standaard 4 4 8 2 2 2 4" xfId="3125" xr:uid="{00000000-0005-0000-0000-00001D6C0000}"/>
    <cellStyle name="Standaard 4 4 8 2 2 2 4 2" xfId="7792" xr:uid="{00000000-0005-0000-0000-00001E6C0000}"/>
    <cellStyle name="Standaard 4 4 8 2 2 2 4 2 2" xfId="30531" xr:uid="{00000000-0005-0000-0000-00001F6C0000}"/>
    <cellStyle name="Standaard 4 4 8 2 2 2 4 3" xfId="13302" xr:uid="{00000000-0005-0000-0000-0000206C0000}"/>
    <cellStyle name="Standaard 4 4 8 2 2 2 4 3 2" xfId="30532" xr:uid="{00000000-0005-0000-0000-0000216C0000}"/>
    <cellStyle name="Standaard 4 4 8 2 2 2 4 4" xfId="17970" xr:uid="{00000000-0005-0000-0000-0000226C0000}"/>
    <cellStyle name="Standaard 4 4 8 2 2 2 4 5" xfId="30530" xr:uid="{00000000-0005-0000-0000-0000236C0000}"/>
    <cellStyle name="Standaard 4 4 8 2 2 2 5" xfId="5461" xr:uid="{00000000-0005-0000-0000-0000246C0000}"/>
    <cellStyle name="Standaard 4 4 8 2 2 2 5 2" xfId="30533" xr:uid="{00000000-0005-0000-0000-0000256C0000}"/>
    <cellStyle name="Standaard 4 4 8 2 2 2 6" xfId="13297" xr:uid="{00000000-0005-0000-0000-0000266C0000}"/>
    <cellStyle name="Standaard 4 4 8 2 2 2 6 2" xfId="30534" xr:uid="{00000000-0005-0000-0000-0000276C0000}"/>
    <cellStyle name="Standaard 4 4 8 2 2 2 7" xfId="17965" xr:uid="{00000000-0005-0000-0000-0000286C0000}"/>
    <cellStyle name="Standaard 4 4 8 2 2 2 8" xfId="30517" xr:uid="{00000000-0005-0000-0000-0000296C0000}"/>
    <cellStyle name="Standaard 4 4 8 2 2 3" xfId="1960" xr:uid="{00000000-0005-0000-0000-00002A6C0000}"/>
    <cellStyle name="Standaard 4 4 8 2 2 3 2" xfId="4291" xr:uid="{00000000-0005-0000-0000-00002B6C0000}"/>
    <cellStyle name="Standaard 4 4 8 2 2 3 2 2" xfId="8958" xr:uid="{00000000-0005-0000-0000-00002C6C0000}"/>
    <cellStyle name="Standaard 4 4 8 2 2 3 2 2 2" xfId="30537" xr:uid="{00000000-0005-0000-0000-00002D6C0000}"/>
    <cellStyle name="Standaard 4 4 8 2 2 3 2 3" xfId="13304" xr:uid="{00000000-0005-0000-0000-00002E6C0000}"/>
    <cellStyle name="Standaard 4 4 8 2 2 3 2 3 2" xfId="30538" xr:uid="{00000000-0005-0000-0000-00002F6C0000}"/>
    <cellStyle name="Standaard 4 4 8 2 2 3 2 4" xfId="17972" xr:uid="{00000000-0005-0000-0000-0000306C0000}"/>
    <cellStyle name="Standaard 4 4 8 2 2 3 2 5" xfId="30536" xr:uid="{00000000-0005-0000-0000-0000316C0000}"/>
    <cellStyle name="Standaard 4 4 8 2 2 3 3" xfId="6627" xr:uid="{00000000-0005-0000-0000-0000326C0000}"/>
    <cellStyle name="Standaard 4 4 8 2 2 3 3 2" xfId="30539" xr:uid="{00000000-0005-0000-0000-0000336C0000}"/>
    <cellStyle name="Standaard 4 4 8 2 2 3 4" xfId="13303" xr:uid="{00000000-0005-0000-0000-0000346C0000}"/>
    <cellStyle name="Standaard 4 4 8 2 2 3 4 2" xfId="30540" xr:uid="{00000000-0005-0000-0000-0000356C0000}"/>
    <cellStyle name="Standaard 4 4 8 2 2 3 5" xfId="17971" xr:uid="{00000000-0005-0000-0000-0000366C0000}"/>
    <cellStyle name="Standaard 4 4 8 2 2 3 6" xfId="30535" xr:uid="{00000000-0005-0000-0000-0000376C0000}"/>
    <cellStyle name="Standaard 4 4 8 2 2 4" xfId="1183" xr:uid="{00000000-0005-0000-0000-0000386C0000}"/>
    <cellStyle name="Standaard 4 4 8 2 2 4 2" xfId="3514" xr:uid="{00000000-0005-0000-0000-0000396C0000}"/>
    <cellStyle name="Standaard 4 4 8 2 2 4 2 2" xfId="8181" xr:uid="{00000000-0005-0000-0000-00003A6C0000}"/>
    <cellStyle name="Standaard 4 4 8 2 2 4 2 2 2" xfId="30543" xr:uid="{00000000-0005-0000-0000-00003B6C0000}"/>
    <cellStyle name="Standaard 4 4 8 2 2 4 2 3" xfId="13306" xr:uid="{00000000-0005-0000-0000-00003C6C0000}"/>
    <cellStyle name="Standaard 4 4 8 2 2 4 2 3 2" xfId="30544" xr:uid="{00000000-0005-0000-0000-00003D6C0000}"/>
    <cellStyle name="Standaard 4 4 8 2 2 4 2 4" xfId="17974" xr:uid="{00000000-0005-0000-0000-00003E6C0000}"/>
    <cellStyle name="Standaard 4 4 8 2 2 4 2 5" xfId="30542" xr:uid="{00000000-0005-0000-0000-00003F6C0000}"/>
    <cellStyle name="Standaard 4 4 8 2 2 4 3" xfId="5850" xr:uid="{00000000-0005-0000-0000-0000406C0000}"/>
    <cellStyle name="Standaard 4 4 8 2 2 4 3 2" xfId="30545" xr:uid="{00000000-0005-0000-0000-0000416C0000}"/>
    <cellStyle name="Standaard 4 4 8 2 2 4 4" xfId="13305" xr:uid="{00000000-0005-0000-0000-0000426C0000}"/>
    <cellStyle name="Standaard 4 4 8 2 2 4 4 2" xfId="30546" xr:uid="{00000000-0005-0000-0000-0000436C0000}"/>
    <cellStyle name="Standaard 4 4 8 2 2 4 5" xfId="17973" xr:uid="{00000000-0005-0000-0000-0000446C0000}"/>
    <cellStyle name="Standaard 4 4 8 2 2 4 6" xfId="30541" xr:uid="{00000000-0005-0000-0000-0000456C0000}"/>
    <cellStyle name="Standaard 4 4 8 2 2 5" xfId="2737" xr:uid="{00000000-0005-0000-0000-0000466C0000}"/>
    <cellStyle name="Standaard 4 4 8 2 2 5 2" xfId="7404" xr:uid="{00000000-0005-0000-0000-0000476C0000}"/>
    <cellStyle name="Standaard 4 4 8 2 2 5 2 2" xfId="30548" xr:uid="{00000000-0005-0000-0000-0000486C0000}"/>
    <cellStyle name="Standaard 4 4 8 2 2 5 3" xfId="13307" xr:uid="{00000000-0005-0000-0000-0000496C0000}"/>
    <cellStyle name="Standaard 4 4 8 2 2 5 3 2" xfId="30549" xr:uid="{00000000-0005-0000-0000-00004A6C0000}"/>
    <cellStyle name="Standaard 4 4 8 2 2 5 4" xfId="17975" xr:uid="{00000000-0005-0000-0000-00004B6C0000}"/>
    <cellStyle name="Standaard 4 4 8 2 2 5 5" xfId="30547" xr:uid="{00000000-0005-0000-0000-00004C6C0000}"/>
    <cellStyle name="Standaard 4 4 8 2 2 6" xfId="5073" xr:uid="{00000000-0005-0000-0000-00004D6C0000}"/>
    <cellStyle name="Standaard 4 4 8 2 2 6 2" xfId="30550" xr:uid="{00000000-0005-0000-0000-00004E6C0000}"/>
    <cellStyle name="Standaard 4 4 8 2 2 7" xfId="13296" xr:uid="{00000000-0005-0000-0000-00004F6C0000}"/>
    <cellStyle name="Standaard 4 4 8 2 2 7 2" xfId="30551" xr:uid="{00000000-0005-0000-0000-0000506C0000}"/>
    <cellStyle name="Standaard 4 4 8 2 2 8" xfId="17964" xr:uid="{00000000-0005-0000-0000-0000516C0000}"/>
    <cellStyle name="Standaard 4 4 8 2 2 9" xfId="30516" xr:uid="{00000000-0005-0000-0000-0000526C0000}"/>
    <cellStyle name="Standaard 4 4 8 2 3" xfId="596" xr:uid="{00000000-0005-0000-0000-0000536C0000}"/>
    <cellStyle name="Standaard 4 4 8 2 3 2" xfId="2154" xr:uid="{00000000-0005-0000-0000-0000546C0000}"/>
    <cellStyle name="Standaard 4 4 8 2 3 2 2" xfId="4485" xr:uid="{00000000-0005-0000-0000-0000556C0000}"/>
    <cellStyle name="Standaard 4 4 8 2 3 2 2 2" xfId="9152" xr:uid="{00000000-0005-0000-0000-0000566C0000}"/>
    <cellStyle name="Standaard 4 4 8 2 3 2 2 2 2" xfId="30555" xr:uid="{00000000-0005-0000-0000-0000576C0000}"/>
    <cellStyle name="Standaard 4 4 8 2 3 2 2 3" xfId="13310" xr:uid="{00000000-0005-0000-0000-0000586C0000}"/>
    <cellStyle name="Standaard 4 4 8 2 3 2 2 3 2" xfId="30556" xr:uid="{00000000-0005-0000-0000-0000596C0000}"/>
    <cellStyle name="Standaard 4 4 8 2 3 2 2 4" xfId="17978" xr:uid="{00000000-0005-0000-0000-00005A6C0000}"/>
    <cellStyle name="Standaard 4 4 8 2 3 2 2 5" xfId="30554" xr:uid="{00000000-0005-0000-0000-00005B6C0000}"/>
    <cellStyle name="Standaard 4 4 8 2 3 2 3" xfId="6821" xr:uid="{00000000-0005-0000-0000-00005C6C0000}"/>
    <cellStyle name="Standaard 4 4 8 2 3 2 3 2" xfId="30557" xr:uid="{00000000-0005-0000-0000-00005D6C0000}"/>
    <cellStyle name="Standaard 4 4 8 2 3 2 4" xfId="13309" xr:uid="{00000000-0005-0000-0000-00005E6C0000}"/>
    <cellStyle name="Standaard 4 4 8 2 3 2 4 2" xfId="30558" xr:uid="{00000000-0005-0000-0000-00005F6C0000}"/>
    <cellStyle name="Standaard 4 4 8 2 3 2 5" xfId="17977" xr:uid="{00000000-0005-0000-0000-0000606C0000}"/>
    <cellStyle name="Standaard 4 4 8 2 3 2 6" xfId="30553" xr:uid="{00000000-0005-0000-0000-0000616C0000}"/>
    <cellStyle name="Standaard 4 4 8 2 3 3" xfId="1377" xr:uid="{00000000-0005-0000-0000-0000626C0000}"/>
    <cellStyle name="Standaard 4 4 8 2 3 3 2" xfId="3708" xr:uid="{00000000-0005-0000-0000-0000636C0000}"/>
    <cellStyle name="Standaard 4 4 8 2 3 3 2 2" xfId="8375" xr:uid="{00000000-0005-0000-0000-0000646C0000}"/>
    <cellStyle name="Standaard 4 4 8 2 3 3 2 2 2" xfId="30561" xr:uid="{00000000-0005-0000-0000-0000656C0000}"/>
    <cellStyle name="Standaard 4 4 8 2 3 3 2 3" xfId="13312" xr:uid="{00000000-0005-0000-0000-0000666C0000}"/>
    <cellStyle name="Standaard 4 4 8 2 3 3 2 3 2" xfId="30562" xr:uid="{00000000-0005-0000-0000-0000676C0000}"/>
    <cellStyle name="Standaard 4 4 8 2 3 3 2 4" xfId="17980" xr:uid="{00000000-0005-0000-0000-0000686C0000}"/>
    <cellStyle name="Standaard 4 4 8 2 3 3 2 5" xfId="30560" xr:uid="{00000000-0005-0000-0000-0000696C0000}"/>
    <cellStyle name="Standaard 4 4 8 2 3 3 3" xfId="6044" xr:uid="{00000000-0005-0000-0000-00006A6C0000}"/>
    <cellStyle name="Standaard 4 4 8 2 3 3 3 2" xfId="30563" xr:uid="{00000000-0005-0000-0000-00006B6C0000}"/>
    <cellStyle name="Standaard 4 4 8 2 3 3 4" xfId="13311" xr:uid="{00000000-0005-0000-0000-00006C6C0000}"/>
    <cellStyle name="Standaard 4 4 8 2 3 3 4 2" xfId="30564" xr:uid="{00000000-0005-0000-0000-00006D6C0000}"/>
    <cellStyle name="Standaard 4 4 8 2 3 3 5" xfId="17979" xr:uid="{00000000-0005-0000-0000-00006E6C0000}"/>
    <cellStyle name="Standaard 4 4 8 2 3 3 6" xfId="30559" xr:uid="{00000000-0005-0000-0000-00006F6C0000}"/>
    <cellStyle name="Standaard 4 4 8 2 3 4" xfId="2931" xr:uid="{00000000-0005-0000-0000-0000706C0000}"/>
    <cellStyle name="Standaard 4 4 8 2 3 4 2" xfId="7598" xr:uid="{00000000-0005-0000-0000-0000716C0000}"/>
    <cellStyle name="Standaard 4 4 8 2 3 4 2 2" xfId="30566" xr:uid="{00000000-0005-0000-0000-0000726C0000}"/>
    <cellStyle name="Standaard 4 4 8 2 3 4 3" xfId="13313" xr:uid="{00000000-0005-0000-0000-0000736C0000}"/>
    <cellStyle name="Standaard 4 4 8 2 3 4 3 2" xfId="30567" xr:uid="{00000000-0005-0000-0000-0000746C0000}"/>
    <cellStyle name="Standaard 4 4 8 2 3 4 4" xfId="17981" xr:uid="{00000000-0005-0000-0000-0000756C0000}"/>
    <cellStyle name="Standaard 4 4 8 2 3 4 5" xfId="30565" xr:uid="{00000000-0005-0000-0000-0000766C0000}"/>
    <cellStyle name="Standaard 4 4 8 2 3 5" xfId="5267" xr:uid="{00000000-0005-0000-0000-0000776C0000}"/>
    <cellStyle name="Standaard 4 4 8 2 3 5 2" xfId="30568" xr:uid="{00000000-0005-0000-0000-0000786C0000}"/>
    <cellStyle name="Standaard 4 4 8 2 3 6" xfId="13308" xr:uid="{00000000-0005-0000-0000-0000796C0000}"/>
    <cellStyle name="Standaard 4 4 8 2 3 6 2" xfId="30569" xr:uid="{00000000-0005-0000-0000-00007A6C0000}"/>
    <cellStyle name="Standaard 4 4 8 2 3 7" xfId="17976" xr:uid="{00000000-0005-0000-0000-00007B6C0000}"/>
    <cellStyle name="Standaard 4 4 8 2 3 8" xfId="30552" xr:uid="{00000000-0005-0000-0000-00007C6C0000}"/>
    <cellStyle name="Standaard 4 4 8 2 4" xfId="1766" xr:uid="{00000000-0005-0000-0000-00007D6C0000}"/>
    <cellStyle name="Standaard 4 4 8 2 4 2" xfId="4097" xr:uid="{00000000-0005-0000-0000-00007E6C0000}"/>
    <cellStyle name="Standaard 4 4 8 2 4 2 2" xfId="8764" xr:uid="{00000000-0005-0000-0000-00007F6C0000}"/>
    <cellStyle name="Standaard 4 4 8 2 4 2 2 2" xfId="30572" xr:uid="{00000000-0005-0000-0000-0000806C0000}"/>
    <cellStyle name="Standaard 4 4 8 2 4 2 3" xfId="13315" xr:uid="{00000000-0005-0000-0000-0000816C0000}"/>
    <cellStyle name="Standaard 4 4 8 2 4 2 3 2" xfId="30573" xr:uid="{00000000-0005-0000-0000-0000826C0000}"/>
    <cellStyle name="Standaard 4 4 8 2 4 2 4" xfId="17983" xr:uid="{00000000-0005-0000-0000-0000836C0000}"/>
    <cellStyle name="Standaard 4 4 8 2 4 2 5" xfId="30571" xr:uid="{00000000-0005-0000-0000-0000846C0000}"/>
    <cellStyle name="Standaard 4 4 8 2 4 3" xfId="6433" xr:uid="{00000000-0005-0000-0000-0000856C0000}"/>
    <cellStyle name="Standaard 4 4 8 2 4 3 2" xfId="30574" xr:uid="{00000000-0005-0000-0000-0000866C0000}"/>
    <cellStyle name="Standaard 4 4 8 2 4 4" xfId="13314" xr:uid="{00000000-0005-0000-0000-0000876C0000}"/>
    <cellStyle name="Standaard 4 4 8 2 4 4 2" xfId="30575" xr:uid="{00000000-0005-0000-0000-0000886C0000}"/>
    <cellStyle name="Standaard 4 4 8 2 4 5" xfId="17982" xr:uid="{00000000-0005-0000-0000-0000896C0000}"/>
    <cellStyle name="Standaard 4 4 8 2 4 6" xfId="30570" xr:uid="{00000000-0005-0000-0000-00008A6C0000}"/>
    <cellStyle name="Standaard 4 4 8 2 5" xfId="989" xr:uid="{00000000-0005-0000-0000-00008B6C0000}"/>
    <cellStyle name="Standaard 4 4 8 2 5 2" xfId="3320" xr:uid="{00000000-0005-0000-0000-00008C6C0000}"/>
    <cellStyle name="Standaard 4 4 8 2 5 2 2" xfId="7987" xr:uid="{00000000-0005-0000-0000-00008D6C0000}"/>
    <cellStyle name="Standaard 4 4 8 2 5 2 2 2" xfId="30578" xr:uid="{00000000-0005-0000-0000-00008E6C0000}"/>
    <cellStyle name="Standaard 4 4 8 2 5 2 3" xfId="13317" xr:uid="{00000000-0005-0000-0000-00008F6C0000}"/>
    <cellStyle name="Standaard 4 4 8 2 5 2 3 2" xfId="30579" xr:uid="{00000000-0005-0000-0000-0000906C0000}"/>
    <cellStyle name="Standaard 4 4 8 2 5 2 4" xfId="17985" xr:uid="{00000000-0005-0000-0000-0000916C0000}"/>
    <cellStyle name="Standaard 4 4 8 2 5 2 5" xfId="30577" xr:uid="{00000000-0005-0000-0000-0000926C0000}"/>
    <cellStyle name="Standaard 4 4 8 2 5 3" xfId="5656" xr:uid="{00000000-0005-0000-0000-0000936C0000}"/>
    <cellStyle name="Standaard 4 4 8 2 5 3 2" xfId="30580" xr:uid="{00000000-0005-0000-0000-0000946C0000}"/>
    <cellStyle name="Standaard 4 4 8 2 5 4" xfId="13316" xr:uid="{00000000-0005-0000-0000-0000956C0000}"/>
    <cellStyle name="Standaard 4 4 8 2 5 4 2" xfId="30581" xr:uid="{00000000-0005-0000-0000-0000966C0000}"/>
    <cellStyle name="Standaard 4 4 8 2 5 5" xfId="17984" xr:uid="{00000000-0005-0000-0000-0000976C0000}"/>
    <cellStyle name="Standaard 4 4 8 2 5 6" xfId="30576" xr:uid="{00000000-0005-0000-0000-0000986C0000}"/>
    <cellStyle name="Standaard 4 4 8 2 6" xfId="2543" xr:uid="{00000000-0005-0000-0000-0000996C0000}"/>
    <cellStyle name="Standaard 4 4 8 2 6 2" xfId="7210" xr:uid="{00000000-0005-0000-0000-00009A6C0000}"/>
    <cellStyle name="Standaard 4 4 8 2 6 2 2" xfId="30583" xr:uid="{00000000-0005-0000-0000-00009B6C0000}"/>
    <cellStyle name="Standaard 4 4 8 2 6 3" xfId="13318" xr:uid="{00000000-0005-0000-0000-00009C6C0000}"/>
    <cellStyle name="Standaard 4 4 8 2 6 3 2" xfId="30584" xr:uid="{00000000-0005-0000-0000-00009D6C0000}"/>
    <cellStyle name="Standaard 4 4 8 2 6 4" xfId="17986" xr:uid="{00000000-0005-0000-0000-00009E6C0000}"/>
    <cellStyle name="Standaard 4 4 8 2 6 5" xfId="30582" xr:uid="{00000000-0005-0000-0000-00009F6C0000}"/>
    <cellStyle name="Standaard 4 4 8 2 7" xfId="4879" xr:uid="{00000000-0005-0000-0000-0000A06C0000}"/>
    <cellStyle name="Standaard 4 4 8 2 7 2" xfId="30585" xr:uid="{00000000-0005-0000-0000-0000A16C0000}"/>
    <cellStyle name="Standaard 4 4 8 2 8" xfId="13295" xr:uid="{00000000-0005-0000-0000-0000A26C0000}"/>
    <cellStyle name="Standaard 4 4 8 2 8 2" xfId="30586" xr:uid="{00000000-0005-0000-0000-0000A36C0000}"/>
    <cellStyle name="Standaard 4 4 8 2 9" xfId="17963" xr:uid="{00000000-0005-0000-0000-0000A46C0000}"/>
    <cellStyle name="Standaard 4 4 8 3" xfId="289" xr:uid="{00000000-0005-0000-0000-0000A56C0000}"/>
    <cellStyle name="Standaard 4 4 8 3 2" xfId="680" xr:uid="{00000000-0005-0000-0000-0000A66C0000}"/>
    <cellStyle name="Standaard 4 4 8 3 2 2" xfId="2238" xr:uid="{00000000-0005-0000-0000-0000A76C0000}"/>
    <cellStyle name="Standaard 4 4 8 3 2 2 2" xfId="4569" xr:uid="{00000000-0005-0000-0000-0000A86C0000}"/>
    <cellStyle name="Standaard 4 4 8 3 2 2 2 2" xfId="9236" xr:uid="{00000000-0005-0000-0000-0000A96C0000}"/>
    <cellStyle name="Standaard 4 4 8 3 2 2 2 2 2" xfId="30591" xr:uid="{00000000-0005-0000-0000-0000AA6C0000}"/>
    <cellStyle name="Standaard 4 4 8 3 2 2 2 3" xfId="13322" xr:uid="{00000000-0005-0000-0000-0000AB6C0000}"/>
    <cellStyle name="Standaard 4 4 8 3 2 2 2 3 2" xfId="30592" xr:uid="{00000000-0005-0000-0000-0000AC6C0000}"/>
    <cellStyle name="Standaard 4 4 8 3 2 2 2 4" xfId="17990" xr:uid="{00000000-0005-0000-0000-0000AD6C0000}"/>
    <cellStyle name="Standaard 4 4 8 3 2 2 2 5" xfId="30590" xr:uid="{00000000-0005-0000-0000-0000AE6C0000}"/>
    <cellStyle name="Standaard 4 4 8 3 2 2 3" xfId="6905" xr:uid="{00000000-0005-0000-0000-0000AF6C0000}"/>
    <cellStyle name="Standaard 4 4 8 3 2 2 3 2" xfId="30593" xr:uid="{00000000-0005-0000-0000-0000B06C0000}"/>
    <cellStyle name="Standaard 4 4 8 3 2 2 4" xfId="13321" xr:uid="{00000000-0005-0000-0000-0000B16C0000}"/>
    <cellStyle name="Standaard 4 4 8 3 2 2 4 2" xfId="30594" xr:uid="{00000000-0005-0000-0000-0000B26C0000}"/>
    <cellStyle name="Standaard 4 4 8 3 2 2 5" xfId="17989" xr:uid="{00000000-0005-0000-0000-0000B36C0000}"/>
    <cellStyle name="Standaard 4 4 8 3 2 2 6" xfId="30589" xr:uid="{00000000-0005-0000-0000-0000B46C0000}"/>
    <cellStyle name="Standaard 4 4 8 3 2 3" xfId="1461" xr:uid="{00000000-0005-0000-0000-0000B56C0000}"/>
    <cellStyle name="Standaard 4 4 8 3 2 3 2" xfId="3792" xr:uid="{00000000-0005-0000-0000-0000B66C0000}"/>
    <cellStyle name="Standaard 4 4 8 3 2 3 2 2" xfId="8459" xr:uid="{00000000-0005-0000-0000-0000B76C0000}"/>
    <cellStyle name="Standaard 4 4 8 3 2 3 2 2 2" xfId="30597" xr:uid="{00000000-0005-0000-0000-0000B86C0000}"/>
    <cellStyle name="Standaard 4 4 8 3 2 3 2 3" xfId="13324" xr:uid="{00000000-0005-0000-0000-0000B96C0000}"/>
    <cellStyle name="Standaard 4 4 8 3 2 3 2 3 2" xfId="30598" xr:uid="{00000000-0005-0000-0000-0000BA6C0000}"/>
    <cellStyle name="Standaard 4 4 8 3 2 3 2 4" xfId="17992" xr:uid="{00000000-0005-0000-0000-0000BB6C0000}"/>
    <cellStyle name="Standaard 4 4 8 3 2 3 2 5" xfId="30596" xr:uid="{00000000-0005-0000-0000-0000BC6C0000}"/>
    <cellStyle name="Standaard 4 4 8 3 2 3 3" xfId="6128" xr:uid="{00000000-0005-0000-0000-0000BD6C0000}"/>
    <cellStyle name="Standaard 4 4 8 3 2 3 3 2" xfId="30599" xr:uid="{00000000-0005-0000-0000-0000BE6C0000}"/>
    <cellStyle name="Standaard 4 4 8 3 2 3 4" xfId="13323" xr:uid="{00000000-0005-0000-0000-0000BF6C0000}"/>
    <cellStyle name="Standaard 4 4 8 3 2 3 4 2" xfId="30600" xr:uid="{00000000-0005-0000-0000-0000C06C0000}"/>
    <cellStyle name="Standaard 4 4 8 3 2 3 5" xfId="17991" xr:uid="{00000000-0005-0000-0000-0000C16C0000}"/>
    <cellStyle name="Standaard 4 4 8 3 2 3 6" xfId="30595" xr:uid="{00000000-0005-0000-0000-0000C26C0000}"/>
    <cellStyle name="Standaard 4 4 8 3 2 4" xfId="3015" xr:uid="{00000000-0005-0000-0000-0000C36C0000}"/>
    <cellStyle name="Standaard 4 4 8 3 2 4 2" xfId="7682" xr:uid="{00000000-0005-0000-0000-0000C46C0000}"/>
    <cellStyle name="Standaard 4 4 8 3 2 4 2 2" xfId="30602" xr:uid="{00000000-0005-0000-0000-0000C56C0000}"/>
    <cellStyle name="Standaard 4 4 8 3 2 4 3" xfId="13325" xr:uid="{00000000-0005-0000-0000-0000C66C0000}"/>
    <cellStyle name="Standaard 4 4 8 3 2 4 3 2" xfId="30603" xr:uid="{00000000-0005-0000-0000-0000C76C0000}"/>
    <cellStyle name="Standaard 4 4 8 3 2 4 4" xfId="17993" xr:uid="{00000000-0005-0000-0000-0000C86C0000}"/>
    <cellStyle name="Standaard 4 4 8 3 2 4 5" xfId="30601" xr:uid="{00000000-0005-0000-0000-0000C96C0000}"/>
    <cellStyle name="Standaard 4 4 8 3 2 5" xfId="5351" xr:uid="{00000000-0005-0000-0000-0000CA6C0000}"/>
    <cellStyle name="Standaard 4 4 8 3 2 5 2" xfId="30604" xr:uid="{00000000-0005-0000-0000-0000CB6C0000}"/>
    <cellStyle name="Standaard 4 4 8 3 2 6" xfId="13320" xr:uid="{00000000-0005-0000-0000-0000CC6C0000}"/>
    <cellStyle name="Standaard 4 4 8 3 2 6 2" xfId="30605" xr:uid="{00000000-0005-0000-0000-0000CD6C0000}"/>
    <cellStyle name="Standaard 4 4 8 3 2 7" xfId="17988" xr:uid="{00000000-0005-0000-0000-0000CE6C0000}"/>
    <cellStyle name="Standaard 4 4 8 3 2 8" xfId="30588" xr:uid="{00000000-0005-0000-0000-0000CF6C0000}"/>
    <cellStyle name="Standaard 4 4 8 3 3" xfId="1850" xr:uid="{00000000-0005-0000-0000-0000D06C0000}"/>
    <cellStyle name="Standaard 4 4 8 3 3 2" xfId="4181" xr:uid="{00000000-0005-0000-0000-0000D16C0000}"/>
    <cellStyle name="Standaard 4 4 8 3 3 2 2" xfId="8848" xr:uid="{00000000-0005-0000-0000-0000D26C0000}"/>
    <cellStyle name="Standaard 4 4 8 3 3 2 2 2" xfId="30608" xr:uid="{00000000-0005-0000-0000-0000D36C0000}"/>
    <cellStyle name="Standaard 4 4 8 3 3 2 3" xfId="13327" xr:uid="{00000000-0005-0000-0000-0000D46C0000}"/>
    <cellStyle name="Standaard 4 4 8 3 3 2 3 2" xfId="30609" xr:uid="{00000000-0005-0000-0000-0000D56C0000}"/>
    <cellStyle name="Standaard 4 4 8 3 3 2 4" xfId="17995" xr:uid="{00000000-0005-0000-0000-0000D66C0000}"/>
    <cellStyle name="Standaard 4 4 8 3 3 2 5" xfId="30607" xr:uid="{00000000-0005-0000-0000-0000D76C0000}"/>
    <cellStyle name="Standaard 4 4 8 3 3 3" xfId="6517" xr:uid="{00000000-0005-0000-0000-0000D86C0000}"/>
    <cellStyle name="Standaard 4 4 8 3 3 3 2" xfId="30610" xr:uid="{00000000-0005-0000-0000-0000D96C0000}"/>
    <cellStyle name="Standaard 4 4 8 3 3 4" xfId="13326" xr:uid="{00000000-0005-0000-0000-0000DA6C0000}"/>
    <cellStyle name="Standaard 4 4 8 3 3 4 2" xfId="30611" xr:uid="{00000000-0005-0000-0000-0000DB6C0000}"/>
    <cellStyle name="Standaard 4 4 8 3 3 5" xfId="17994" xr:uid="{00000000-0005-0000-0000-0000DC6C0000}"/>
    <cellStyle name="Standaard 4 4 8 3 3 6" xfId="30606" xr:uid="{00000000-0005-0000-0000-0000DD6C0000}"/>
    <cellStyle name="Standaard 4 4 8 3 4" xfId="1073" xr:uid="{00000000-0005-0000-0000-0000DE6C0000}"/>
    <cellStyle name="Standaard 4 4 8 3 4 2" xfId="3404" xr:uid="{00000000-0005-0000-0000-0000DF6C0000}"/>
    <cellStyle name="Standaard 4 4 8 3 4 2 2" xfId="8071" xr:uid="{00000000-0005-0000-0000-0000E06C0000}"/>
    <cellStyle name="Standaard 4 4 8 3 4 2 2 2" xfId="30614" xr:uid="{00000000-0005-0000-0000-0000E16C0000}"/>
    <cellStyle name="Standaard 4 4 8 3 4 2 3" xfId="13329" xr:uid="{00000000-0005-0000-0000-0000E26C0000}"/>
    <cellStyle name="Standaard 4 4 8 3 4 2 3 2" xfId="30615" xr:uid="{00000000-0005-0000-0000-0000E36C0000}"/>
    <cellStyle name="Standaard 4 4 8 3 4 2 4" xfId="17997" xr:uid="{00000000-0005-0000-0000-0000E46C0000}"/>
    <cellStyle name="Standaard 4 4 8 3 4 2 5" xfId="30613" xr:uid="{00000000-0005-0000-0000-0000E56C0000}"/>
    <cellStyle name="Standaard 4 4 8 3 4 3" xfId="5740" xr:uid="{00000000-0005-0000-0000-0000E66C0000}"/>
    <cellStyle name="Standaard 4 4 8 3 4 3 2" xfId="30616" xr:uid="{00000000-0005-0000-0000-0000E76C0000}"/>
    <cellStyle name="Standaard 4 4 8 3 4 4" xfId="13328" xr:uid="{00000000-0005-0000-0000-0000E86C0000}"/>
    <cellStyle name="Standaard 4 4 8 3 4 4 2" xfId="30617" xr:uid="{00000000-0005-0000-0000-0000E96C0000}"/>
    <cellStyle name="Standaard 4 4 8 3 4 5" xfId="17996" xr:uid="{00000000-0005-0000-0000-0000EA6C0000}"/>
    <cellStyle name="Standaard 4 4 8 3 4 6" xfId="30612" xr:uid="{00000000-0005-0000-0000-0000EB6C0000}"/>
    <cellStyle name="Standaard 4 4 8 3 5" xfId="2627" xr:uid="{00000000-0005-0000-0000-0000EC6C0000}"/>
    <cellStyle name="Standaard 4 4 8 3 5 2" xfId="7294" xr:uid="{00000000-0005-0000-0000-0000ED6C0000}"/>
    <cellStyle name="Standaard 4 4 8 3 5 2 2" xfId="30619" xr:uid="{00000000-0005-0000-0000-0000EE6C0000}"/>
    <cellStyle name="Standaard 4 4 8 3 5 3" xfId="13330" xr:uid="{00000000-0005-0000-0000-0000EF6C0000}"/>
    <cellStyle name="Standaard 4 4 8 3 5 3 2" xfId="30620" xr:uid="{00000000-0005-0000-0000-0000F06C0000}"/>
    <cellStyle name="Standaard 4 4 8 3 5 4" xfId="17998" xr:uid="{00000000-0005-0000-0000-0000F16C0000}"/>
    <cellStyle name="Standaard 4 4 8 3 5 5" xfId="30618" xr:uid="{00000000-0005-0000-0000-0000F26C0000}"/>
    <cellStyle name="Standaard 4 4 8 3 6" xfId="4963" xr:uid="{00000000-0005-0000-0000-0000F36C0000}"/>
    <cellStyle name="Standaard 4 4 8 3 6 2" xfId="30621" xr:uid="{00000000-0005-0000-0000-0000F46C0000}"/>
    <cellStyle name="Standaard 4 4 8 3 7" xfId="13319" xr:uid="{00000000-0005-0000-0000-0000F56C0000}"/>
    <cellStyle name="Standaard 4 4 8 3 7 2" xfId="30622" xr:uid="{00000000-0005-0000-0000-0000F66C0000}"/>
    <cellStyle name="Standaard 4 4 8 3 8" xfId="17987" xr:uid="{00000000-0005-0000-0000-0000F76C0000}"/>
    <cellStyle name="Standaard 4 4 8 3 9" xfId="30587" xr:uid="{00000000-0005-0000-0000-0000F86C0000}"/>
    <cellStyle name="Standaard 4 4 8 4" xfId="486" xr:uid="{00000000-0005-0000-0000-0000F96C0000}"/>
    <cellStyle name="Standaard 4 4 8 4 2" xfId="2044" xr:uid="{00000000-0005-0000-0000-0000FA6C0000}"/>
    <cellStyle name="Standaard 4 4 8 4 2 2" xfId="4375" xr:uid="{00000000-0005-0000-0000-0000FB6C0000}"/>
    <cellStyle name="Standaard 4 4 8 4 2 2 2" xfId="9042" xr:uid="{00000000-0005-0000-0000-0000FC6C0000}"/>
    <cellStyle name="Standaard 4 4 8 4 2 2 2 2" xfId="30626" xr:uid="{00000000-0005-0000-0000-0000FD6C0000}"/>
    <cellStyle name="Standaard 4 4 8 4 2 2 3" xfId="13333" xr:uid="{00000000-0005-0000-0000-0000FE6C0000}"/>
    <cellStyle name="Standaard 4 4 8 4 2 2 3 2" xfId="30627" xr:uid="{00000000-0005-0000-0000-0000FF6C0000}"/>
    <cellStyle name="Standaard 4 4 8 4 2 2 4" xfId="18001" xr:uid="{00000000-0005-0000-0000-0000006D0000}"/>
    <cellStyle name="Standaard 4 4 8 4 2 2 5" xfId="30625" xr:uid="{00000000-0005-0000-0000-0000016D0000}"/>
    <cellStyle name="Standaard 4 4 8 4 2 3" xfId="6711" xr:uid="{00000000-0005-0000-0000-0000026D0000}"/>
    <cellStyle name="Standaard 4 4 8 4 2 3 2" xfId="30628" xr:uid="{00000000-0005-0000-0000-0000036D0000}"/>
    <cellStyle name="Standaard 4 4 8 4 2 4" xfId="13332" xr:uid="{00000000-0005-0000-0000-0000046D0000}"/>
    <cellStyle name="Standaard 4 4 8 4 2 4 2" xfId="30629" xr:uid="{00000000-0005-0000-0000-0000056D0000}"/>
    <cellStyle name="Standaard 4 4 8 4 2 5" xfId="18000" xr:uid="{00000000-0005-0000-0000-0000066D0000}"/>
    <cellStyle name="Standaard 4 4 8 4 2 6" xfId="30624" xr:uid="{00000000-0005-0000-0000-0000076D0000}"/>
    <cellStyle name="Standaard 4 4 8 4 3" xfId="1267" xr:uid="{00000000-0005-0000-0000-0000086D0000}"/>
    <cellStyle name="Standaard 4 4 8 4 3 2" xfId="3598" xr:uid="{00000000-0005-0000-0000-0000096D0000}"/>
    <cellStyle name="Standaard 4 4 8 4 3 2 2" xfId="8265" xr:uid="{00000000-0005-0000-0000-00000A6D0000}"/>
    <cellStyle name="Standaard 4 4 8 4 3 2 2 2" xfId="30632" xr:uid="{00000000-0005-0000-0000-00000B6D0000}"/>
    <cellStyle name="Standaard 4 4 8 4 3 2 3" xfId="13335" xr:uid="{00000000-0005-0000-0000-00000C6D0000}"/>
    <cellStyle name="Standaard 4 4 8 4 3 2 3 2" xfId="30633" xr:uid="{00000000-0005-0000-0000-00000D6D0000}"/>
    <cellStyle name="Standaard 4 4 8 4 3 2 4" xfId="18003" xr:uid="{00000000-0005-0000-0000-00000E6D0000}"/>
    <cellStyle name="Standaard 4 4 8 4 3 2 5" xfId="30631" xr:uid="{00000000-0005-0000-0000-00000F6D0000}"/>
    <cellStyle name="Standaard 4 4 8 4 3 3" xfId="5934" xr:uid="{00000000-0005-0000-0000-0000106D0000}"/>
    <cellStyle name="Standaard 4 4 8 4 3 3 2" xfId="30634" xr:uid="{00000000-0005-0000-0000-0000116D0000}"/>
    <cellStyle name="Standaard 4 4 8 4 3 4" xfId="13334" xr:uid="{00000000-0005-0000-0000-0000126D0000}"/>
    <cellStyle name="Standaard 4 4 8 4 3 4 2" xfId="30635" xr:uid="{00000000-0005-0000-0000-0000136D0000}"/>
    <cellStyle name="Standaard 4 4 8 4 3 5" xfId="18002" xr:uid="{00000000-0005-0000-0000-0000146D0000}"/>
    <cellStyle name="Standaard 4 4 8 4 3 6" xfId="30630" xr:uid="{00000000-0005-0000-0000-0000156D0000}"/>
    <cellStyle name="Standaard 4 4 8 4 4" xfId="2821" xr:uid="{00000000-0005-0000-0000-0000166D0000}"/>
    <cellStyle name="Standaard 4 4 8 4 4 2" xfId="7488" xr:uid="{00000000-0005-0000-0000-0000176D0000}"/>
    <cellStyle name="Standaard 4 4 8 4 4 2 2" xfId="30637" xr:uid="{00000000-0005-0000-0000-0000186D0000}"/>
    <cellStyle name="Standaard 4 4 8 4 4 3" xfId="13336" xr:uid="{00000000-0005-0000-0000-0000196D0000}"/>
    <cellStyle name="Standaard 4 4 8 4 4 3 2" xfId="30638" xr:uid="{00000000-0005-0000-0000-00001A6D0000}"/>
    <cellStyle name="Standaard 4 4 8 4 4 4" xfId="18004" xr:uid="{00000000-0005-0000-0000-00001B6D0000}"/>
    <cellStyle name="Standaard 4 4 8 4 4 5" xfId="30636" xr:uid="{00000000-0005-0000-0000-00001C6D0000}"/>
    <cellStyle name="Standaard 4 4 8 4 5" xfId="5157" xr:uid="{00000000-0005-0000-0000-00001D6D0000}"/>
    <cellStyle name="Standaard 4 4 8 4 5 2" xfId="30639" xr:uid="{00000000-0005-0000-0000-00001E6D0000}"/>
    <cellStyle name="Standaard 4 4 8 4 6" xfId="13331" xr:uid="{00000000-0005-0000-0000-00001F6D0000}"/>
    <cellStyle name="Standaard 4 4 8 4 6 2" xfId="30640" xr:uid="{00000000-0005-0000-0000-0000206D0000}"/>
    <cellStyle name="Standaard 4 4 8 4 7" xfId="17999" xr:uid="{00000000-0005-0000-0000-0000216D0000}"/>
    <cellStyle name="Standaard 4 4 8 4 8" xfId="30623" xr:uid="{00000000-0005-0000-0000-0000226D0000}"/>
    <cellStyle name="Standaard 4 4 8 5" xfId="1656" xr:uid="{00000000-0005-0000-0000-0000236D0000}"/>
    <cellStyle name="Standaard 4 4 8 5 2" xfId="3987" xr:uid="{00000000-0005-0000-0000-0000246D0000}"/>
    <cellStyle name="Standaard 4 4 8 5 2 2" xfId="8654" xr:uid="{00000000-0005-0000-0000-0000256D0000}"/>
    <cellStyle name="Standaard 4 4 8 5 2 2 2" xfId="30643" xr:uid="{00000000-0005-0000-0000-0000266D0000}"/>
    <cellStyle name="Standaard 4 4 8 5 2 3" xfId="13338" xr:uid="{00000000-0005-0000-0000-0000276D0000}"/>
    <cellStyle name="Standaard 4 4 8 5 2 3 2" xfId="30644" xr:uid="{00000000-0005-0000-0000-0000286D0000}"/>
    <cellStyle name="Standaard 4 4 8 5 2 4" xfId="18006" xr:uid="{00000000-0005-0000-0000-0000296D0000}"/>
    <cellStyle name="Standaard 4 4 8 5 2 5" xfId="30642" xr:uid="{00000000-0005-0000-0000-00002A6D0000}"/>
    <cellStyle name="Standaard 4 4 8 5 3" xfId="6323" xr:uid="{00000000-0005-0000-0000-00002B6D0000}"/>
    <cellStyle name="Standaard 4 4 8 5 3 2" xfId="30645" xr:uid="{00000000-0005-0000-0000-00002C6D0000}"/>
    <cellStyle name="Standaard 4 4 8 5 4" xfId="13337" xr:uid="{00000000-0005-0000-0000-00002D6D0000}"/>
    <cellStyle name="Standaard 4 4 8 5 4 2" xfId="30646" xr:uid="{00000000-0005-0000-0000-00002E6D0000}"/>
    <cellStyle name="Standaard 4 4 8 5 5" xfId="18005" xr:uid="{00000000-0005-0000-0000-00002F6D0000}"/>
    <cellStyle name="Standaard 4 4 8 5 6" xfId="30641" xr:uid="{00000000-0005-0000-0000-0000306D0000}"/>
    <cellStyle name="Standaard 4 4 8 6" xfId="879" xr:uid="{00000000-0005-0000-0000-0000316D0000}"/>
    <cellStyle name="Standaard 4 4 8 6 2" xfId="3210" xr:uid="{00000000-0005-0000-0000-0000326D0000}"/>
    <cellStyle name="Standaard 4 4 8 6 2 2" xfId="7877" xr:uid="{00000000-0005-0000-0000-0000336D0000}"/>
    <cellStyle name="Standaard 4 4 8 6 2 2 2" xfId="30649" xr:uid="{00000000-0005-0000-0000-0000346D0000}"/>
    <cellStyle name="Standaard 4 4 8 6 2 3" xfId="13340" xr:uid="{00000000-0005-0000-0000-0000356D0000}"/>
    <cellStyle name="Standaard 4 4 8 6 2 3 2" xfId="30650" xr:uid="{00000000-0005-0000-0000-0000366D0000}"/>
    <cellStyle name="Standaard 4 4 8 6 2 4" xfId="18008" xr:uid="{00000000-0005-0000-0000-0000376D0000}"/>
    <cellStyle name="Standaard 4 4 8 6 2 5" xfId="30648" xr:uid="{00000000-0005-0000-0000-0000386D0000}"/>
    <cellStyle name="Standaard 4 4 8 6 3" xfId="5546" xr:uid="{00000000-0005-0000-0000-0000396D0000}"/>
    <cellStyle name="Standaard 4 4 8 6 3 2" xfId="30651" xr:uid="{00000000-0005-0000-0000-00003A6D0000}"/>
    <cellStyle name="Standaard 4 4 8 6 4" xfId="13339" xr:uid="{00000000-0005-0000-0000-00003B6D0000}"/>
    <cellStyle name="Standaard 4 4 8 6 4 2" xfId="30652" xr:uid="{00000000-0005-0000-0000-00003C6D0000}"/>
    <cellStyle name="Standaard 4 4 8 6 5" xfId="18007" xr:uid="{00000000-0005-0000-0000-00003D6D0000}"/>
    <cellStyle name="Standaard 4 4 8 6 6" xfId="30647" xr:uid="{00000000-0005-0000-0000-00003E6D0000}"/>
    <cellStyle name="Standaard 4 4 8 7" xfId="2433" xr:uid="{00000000-0005-0000-0000-00003F6D0000}"/>
    <cellStyle name="Standaard 4 4 8 7 2" xfId="7100" xr:uid="{00000000-0005-0000-0000-0000406D0000}"/>
    <cellStyle name="Standaard 4 4 8 7 2 2" xfId="30654" xr:uid="{00000000-0005-0000-0000-0000416D0000}"/>
    <cellStyle name="Standaard 4 4 8 7 3" xfId="13341" xr:uid="{00000000-0005-0000-0000-0000426D0000}"/>
    <cellStyle name="Standaard 4 4 8 7 3 2" xfId="30655" xr:uid="{00000000-0005-0000-0000-0000436D0000}"/>
    <cellStyle name="Standaard 4 4 8 7 4" xfId="18009" xr:uid="{00000000-0005-0000-0000-0000446D0000}"/>
    <cellStyle name="Standaard 4 4 8 7 5" xfId="30653" xr:uid="{00000000-0005-0000-0000-0000456D0000}"/>
    <cellStyle name="Standaard 4 4 8 8" xfId="4780" xr:uid="{00000000-0005-0000-0000-0000466D0000}"/>
    <cellStyle name="Standaard 4 4 8 8 2" xfId="30656" xr:uid="{00000000-0005-0000-0000-0000476D0000}"/>
    <cellStyle name="Standaard 4 4 8 9" xfId="13294" xr:uid="{00000000-0005-0000-0000-0000486D0000}"/>
    <cellStyle name="Standaard 4 4 8 9 2" xfId="30657" xr:uid="{00000000-0005-0000-0000-0000496D0000}"/>
    <cellStyle name="Standaard 4 4 9" xfId="115" xr:uid="{00000000-0005-0000-0000-00004A6D0000}"/>
    <cellStyle name="Standaard 4 4 9 10" xfId="30658" xr:uid="{00000000-0005-0000-0000-00004B6D0000}"/>
    <cellStyle name="Standaard 4 4 9 2" xfId="309" xr:uid="{00000000-0005-0000-0000-00004C6D0000}"/>
    <cellStyle name="Standaard 4 4 9 2 2" xfId="700" xr:uid="{00000000-0005-0000-0000-00004D6D0000}"/>
    <cellStyle name="Standaard 4 4 9 2 2 2" xfId="2258" xr:uid="{00000000-0005-0000-0000-00004E6D0000}"/>
    <cellStyle name="Standaard 4 4 9 2 2 2 2" xfId="4589" xr:uid="{00000000-0005-0000-0000-00004F6D0000}"/>
    <cellStyle name="Standaard 4 4 9 2 2 2 2 2" xfId="9256" xr:uid="{00000000-0005-0000-0000-0000506D0000}"/>
    <cellStyle name="Standaard 4 4 9 2 2 2 2 2 2" xfId="30663" xr:uid="{00000000-0005-0000-0000-0000516D0000}"/>
    <cellStyle name="Standaard 4 4 9 2 2 2 2 3" xfId="13346" xr:uid="{00000000-0005-0000-0000-0000526D0000}"/>
    <cellStyle name="Standaard 4 4 9 2 2 2 2 3 2" xfId="30664" xr:uid="{00000000-0005-0000-0000-0000536D0000}"/>
    <cellStyle name="Standaard 4 4 9 2 2 2 2 4" xfId="18014" xr:uid="{00000000-0005-0000-0000-0000546D0000}"/>
    <cellStyle name="Standaard 4 4 9 2 2 2 2 5" xfId="30662" xr:uid="{00000000-0005-0000-0000-0000556D0000}"/>
    <cellStyle name="Standaard 4 4 9 2 2 2 3" xfId="6925" xr:uid="{00000000-0005-0000-0000-0000566D0000}"/>
    <cellStyle name="Standaard 4 4 9 2 2 2 3 2" xfId="30665" xr:uid="{00000000-0005-0000-0000-0000576D0000}"/>
    <cellStyle name="Standaard 4 4 9 2 2 2 4" xfId="13345" xr:uid="{00000000-0005-0000-0000-0000586D0000}"/>
    <cellStyle name="Standaard 4 4 9 2 2 2 4 2" xfId="30666" xr:uid="{00000000-0005-0000-0000-0000596D0000}"/>
    <cellStyle name="Standaard 4 4 9 2 2 2 5" xfId="18013" xr:uid="{00000000-0005-0000-0000-00005A6D0000}"/>
    <cellStyle name="Standaard 4 4 9 2 2 2 6" xfId="30661" xr:uid="{00000000-0005-0000-0000-00005B6D0000}"/>
    <cellStyle name="Standaard 4 4 9 2 2 3" xfId="1481" xr:uid="{00000000-0005-0000-0000-00005C6D0000}"/>
    <cellStyle name="Standaard 4 4 9 2 2 3 2" xfId="3812" xr:uid="{00000000-0005-0000-0000-00005D6D0000}"/>
    <cellStyle name="Standaard 4 4 9 2 2 3 2 2" xfId="8479" xr:uid="{00000000-0005-0000-0000-00005E6D0000}"/>
    <cellStyle name="Standaard 4 4 9 2 2 3 2 2 2" xfId="30669" xr:uid="{00000000-0005-0000-0000-00005F6D0000}"/>
    <cellStyle name="Standaard 4 4 9 2 2 3 2 3" xfId="13348" xr:uid="{00000000-0005-0000-0000-0000606D0000}"/>
    <cellStyle name="Standaard 4 4 9 2 2 3 2 3 2" xfId="30670" xr:uid="{00000000-0005-0000-0000-0000616D0000}"/>
    <cellStyle name="Standaard 4 4 9 2 2 3 2 4" xfId="18016" xr:uid="{00000000-0005-0000-0000-0000626D0000}"/>
    <cellStyle name="Standaard 4 4 9 2 2 3 2 5" xfId="30668" xr:uid="{00000000-0005-0000-0000-0000636D0000}"/>
    <cellStyle name="Standaard 4 4 9 2 2 3 3" xfId="6148" xr:uid="{00000000-0005-0000-0000-0000646D0000}"/>
    <cellStyle name="Standaard 4 4 9 2 2 3 3 2" xfId="30671" xr:uid="{00000000-0005-0000-0000-0000656D0000}"/>
    <cellStyle name="Standaard 4 4 9 2 2 3 4" xfId="13347" xr:uid="{00000000-0005-0000-0000-0000666D0000}"/>
    <cellStyle name="Standaard 4 4 9 2 2 3 4 2" xfId="30672" xr:uid="{00000000-0005-0000-0000-0000676D0000}"/>
    <cellStyle name="Standaard 4 4 9 2 2 3 5" xfId="18015" xr:uid="{00000000-0005-0000-0000-0000686D0000}"/>
    <cellStyle name="Standaard 4 4 9 2 2 3 6" xfId="30667" xr:uid="{00000000-0005-0000-0000-0000696D0000}"/>
    <cellStyle name="Standaard 4 4 9 2 2 4" xfId="3035" xr:uid="{00000000-0005-0000-0000-00006A6D0000}"/>
    <cellStyle name="Standaard 4 4 9 2 2 4 2" xfId="7702" xr:uid="{00000000-0005-0000-0000-00006B6D0000}"/>
    <cellStyle name="Standaard 4 4 9 2 2 4 2 2" xfId="30674" xr:uid="{00000000-0005-0000-0000-00006C6D0000}"/>
    <cellStyle name="Standaard 4 4 9 2 2 4 3" xfId="13349" xr:uid="{00000000-0005-0000-0000-00006D6D0000}"/>
    <cellStyle name="Standaard 4 4 9 2 2 4 3 2" xfId="30675" xr:uid="{00000000-0005-0000-0000-00006E6D0000}"/>
    <cellStyle name="Standaard 4 4 9 2 2 4 4" xfId="18017" xr:uid="{00000000-0005-0000-0000-00006F6D0000}"/>
    <cellStyle name="Standaard 4 4 9 2 2 4 5" xfId="30673" xr:uid="{00000000-0005-0000-0000-0000706D0000}"/>
    <cellStyle name="Standaard 4 4 9 2 2 5" xfId="5371" xr:uid="{00000000-0005-0000-0000-0000716D0000}"/>
    <cellStyle name="Standaard 4 4 9 2 2 5 2" xfId="30676" xr:uid="{00000000-0005-0000-0000-0000726D0000}"/>
    <cellStyle name="Standaard 4 4 9 2 2 6" xfId="13344" xr:uid="{00000000-0005-0000-0000-0000736D0000}"/>
    <cellStyle name="Standaard 4 4 9 2 2 6 2" xfId="30677" xr:uid="{00000000-0005-0000-0000-0000746D0000}"/>
    <cellStyle name="Standaard 4 4 9 2 2 7" xfId="18012" xr:uid="{00000000-0005-0000-0000-0000756D0000}"/>
    <cellStyle name="Standaard 4 4 9 2 2 8" xfId="30660" xr:uid="{00000000-0005-0000-0000-0000766D0000}"/>
    <cellStyle name="Standaard 4 4 9 2 3" xfId="1870" xr:uid="{00000000-0005-0000-0000-0000776D0000}"/>
    <cellStyle name="Standaard 4 4 9 2 3 2" xfId="4201" xr:uid="{00000000-0005-0000-0000-0000786D0000}"/>
    <cellStyle name="Standaard 4 4 9 2 3 2 2" xfId="8868" xr:uid="{00000000-0005-0000-0000-0000796D0000}"/>
    <cellStyle name="Standaard 4 4 9 2 3 2 2 2" xfId="30680" xr:uid="{00000000-0005-0000-0000-00007A6D0000}"/>
    <cellStyle name="Standaard 4 4 9 2 3 2 3" xfId="13351" xr:uid="{00000000-0005-0000-0000-00007B6D0000}"/>
    <cellStyle name="Standaard 4 4 9 2 3 2 3 2" xfId="30681" xr:uid="{00000000-0005-0000-0000-00007C6D0000}"/>
    <cellStyle name="Standaard 4 4 9 2 3 2 4" xfId="18019" xr:uid="{00000000-0005-0000-0000-00007D6D0000}"/>
    <cellStyle name="Standaard 4 4 9 2 3 2 5" xfId="30679" xr:uid="{00000000-0005-0000-0000-00007E6D0000}"/>
    <cellStyle name="Standaard 4 4 9 2 3 3" xfId="6537" xr:uid="{00000000-0005-0000-0000-00007F6D0000}"/>
    <cellStyle name="Standaard 4 4 9 2 3 3 2" xfId="30682" xr:uid="{00000000-0005-0000-0000-0000806D0000}"/>
    <cellStyle name="Standaard 4 4 9 2 3 4" xfId="13350" xr:uid="{00000000-0005-0000-0000-0000816D0000}"/>
    <cellStyle name="Standaard 4 4 9 2 3 4 2" xfId="30683" xr:uid="{00000000-0005-0000-0000-0000826D0000}"/>
    <cellStyle name="Standaard 4 4 9 2 3 5" xfId="18018" xr:uid="{00000000-0005-0000-0000-0000836D0000}"/>
    <cellStyle name="Standaard 4 4 9 2 3 6" xfId="30678" xr:uid="{00000000-0005-0000-0000-0000846D0000}"/>
    <cellStyle name="Standaard 4 4 9 2 4" xfId="1093" xr:uid="{00000000-0005-0000-0000-0000856D0000}"/>
    <cellStyle name="Standaard 4 4 9 2 4 2" xfId="3424" xr:uid="{00000000-0005-0000-0000-0000866D0000}"/>
    <cellStyle name="Standaard 4 4 9 2 4 2 2" xfId="8091" xr:uid="{00000000-0005-0000-0000-0000876D0000}"/>
    <cellStyle name="Standaard 4 4 9 2 4 2 2 2" xfId="30686" xr:uid="{00000000-0005-0000-0000-0000886D0000}"/>
    <cellStyle name="Standaard 4 4 9 2 4 2 3" xfId="13353" xr:uid="{00000000-0005-0000-0000-0000896D0000}"/>
    <cellStyle name="Standaard 4 4 9 2 4 2 3 2" xfId="30687" xr:uid="{00000000-0005-0000-0000-00008A6D0000}"/>
    <cellStyle name="Standaard 4 4 9 2 4 2 4" xfId="18021" xr:uid="{00000000-0005-0000-0000-00008B6D0000}"/>
    <cellStyle name="Standaard 4 4 9 2 4 2 5" xfId="30685" xr:uid="{00000000-0005-0000-0000-00008C6D0000}"/>
    <cellStyle name="Standaard 4 4 9 2 4 3" xfId="5760" xr:uid="{00000000-0005-0000-0000-00008D6D0000}"/>
    <cellStyle name="Standaard 4 4 9 2 4 3 2" xfId="30688" xr:uid="{00000000-0005-0000-0000-00008E6D0000}"/>
    <cellStyle name="Standaard 4 4 9 2 4 4" xfId="13352" xr:uid="{00000000-0005-0000-0000-00008F6D0000}"/>
    <cellStyle name="Standaard 4 4 9 2 4 4 2" xfId="30689" xr:uid="{00000000-0005-0000-0000-0000906D0000}"/>
    <cellStyle name="Standaard 4 4 9 2 4 5" xfId="18020" xr:uid="{00000000-0005-0000-0000-0000916D0000}"/>
    <cellStyle name="Standaard 4 4 9 2 4 6" xfId="30684" xr:uid="{00000000-0005-0000-0000-0000926D0000}"/>
    <cellStyle name="Standaard 4 4 9 2 5" xfId="2647" xr:uid="{00000000-0005-0000-0000-0000936D0000}"/>
    <cellStyle name="Standaard 4 4 9 2 5 2" xfId="7314" xr:uid="{00000000-0005-0000-0000-0000946D0000}"/>
    <cellStyle name="Standaard 4 4 9 2 5 2 2" xfId="30691" xr:uid="{00000000-0005-0000-0000-0000956D0000}"/>
    <cellStyle name="Standaard 4 4 9 2 5 3" xfId="13354" xr:uid="{00000000-0005-0000-0000-0000966D0000}"/>
    <cellStyle name="Standaard 4 4 9 2 5 3 2" xfId="30692" xr:uid="{00000000-0005-0000-0000-0000976D0000}"/>
    <cellStyle name="Standaard 4 4 9 2 5 4" xfId="18022" xr:uid="{00000000-0005-0000-0000-0000986D0000}"/>
    <cellStyle name="Standaard 4 4 9 2 5 5" xfId="30690" xr:uid="{00000000-0005-0000-0000-0000996D0000}"/>
    <cellStyle name="Standaard 4 4 9 2 6" xfId="4983" xr:uid="{00000000-0005-0000-0000-00009A6D0000}"/>
    <cellStyle name="Standaard 4 4 9 2 6 2" xfId="30693" xr:uid="{00000000-0005-0000-0000-00009B6D0000}"/>
    <cellStyle name="Standaard 4 4 9 2 7" xfId="13343" xr:uid="{00000000-0005-0000-0000-00009C6D0000}"/>
    <cellStyle name="Standaard 4 4 9 2 7 2" xfId="30694" xr:uid="{00000000-0005-0000-0000-00009D6D0000}"/>
    <cellStyle name="Standaard 4 4 9 2 8" xfId="18011" xr:uid="{00000000-0005-0000-0000-00009E6D0000}"/>
    <cellStyle name="Standaard 4 4 9 2 9" xfId="30659" xr:uid="{00000000-0005-0000-0000-00009F6D0000}"/>
    <cellStyle name="Standaard 4 4 9 3" xfId="506" xr:uid="{00000000-0005-0000-0000-0000A06D0000}"/>
    <cellStyle name="Standaard 4 4 9 3 2" xfId="2064" xr:uid="{00000000-0005-0000-0000-0000A16D0000}"/>
    <cellStyle name="Standaard 4 4 9 3 2 2" xfId="4395" xr:uid="{00000000-0005-0000-0000-0000A26D0000}"/>
    <cellStyle name="Standaard 4 4 9 3 2 2 2" xfId="9062" xr:uid="{00000000-0005-0000-0000-0000A36D0000}"/>
    <cellStyle name="Standaard 4 4 9 3 2 2 2 2" xfId="30698" xr:uid="{00000000-0005-0000-0000-0000A46D0000}"/>
    <cellStyle name="Standaard 4 4 9 3 2 2 3" xfId="13357" xr:uid="{00000000-0005-0000-0000-0000A56D0000}"/>
    <cellStyle name="Standaard 4 4 9 3 2 2 3 2" xfId="30699" xr:uid="{00000000-0005-0000-0000-0000A66D0000}"/>
    <cellStyle name="Standaard 4 4 9 3 2 2 4" xfId="18025" xr:uid="{00000000-0005-0000-0000-0000A76D0000}"/>
    <cellStyle name="Standaard 4 4 9 3 2 2 5" xfId="30697" xr:uid="{00000000-0005-0000-0000-0000A86D0000}"/>
    <cellStyle name="Standaard 4 4 9 3 2 3" xfId="6731" xr:uid="{00000000-0005-0000-0000-0000A96D0000}"/>
    <cellStyle name="Standaard 4 4 9 3 2 3 2" xfId="30700" xr:uid="{00000000-0005-0000-0000-0000AA6D0000}"/>
    <cellStyle name="Standaard 4 4 9 3 2 4" xfId="13356" xr:uid="{00000000-0005-0000-0000-0000AB6D0000}"/>
    <cellStyle name="Standaard 4 4 9 3 2 4 2" xfId="30701" xr:uid="{00000000-0005-0000-0000-0000AC6D0000}"/>
    <cellStyle name="Standaard 4 4 9 3 2 5" xfId="18024" xr:uid="{00000000-0005-0000-0000-0000AD6D0000}"/>
    <cellStyle name="Standaard 4 4 9 3 2 6" xfId="30696" xr:uid="{00000000-0005-0000-0000-0000AE6D0000}"/>
    <cellStyle name="Standaard 4 4 9 3 3" xfId="1287" xr:uid="{00000000-0005-0000-0000-0000AF6D0000}"/>
    <cellStyle name="Standaard 4 4 9 3 3 2" xfId="3618" xr:uid="{00000000-0005-0000-0000-0000B06D0000}"/>
    <cellStyle name="Standaard 4 4 9 3 3 2 2" xfId="8285" xr:uid="{00000000-0005-0000-0000-0000B16D0000}"/>
    <cellStyle name="Standaard 4 4 9 3 3 2 2 2" xfId="30704" xr:uid="{00000000-0005-0000-0000-0000B26D0000}"/>
    <cellStyle name="Standaard 4 4 9 3 3 2 3" xfId="13359" xr:uid="{00000000-0005-0000-0000-0000B36D0000}"/>
    <cellStyle name="Standaard 4 4 9 3 3 2 3 2" xfId="30705" xr:uid="{00000000-0005-0000-0000-0000B46D0000}"/>
    <cellStyle name="Standaard 4 4 9 3 3 2 4" xfId="18027" xr:uid="{00000000-0005-0000-0000-0000B56D0000}"/>
    <cellStyle name="Standaard 4 4 9 3 3 2 5" xfId="30703" xr:uid="{00000000-0005-0000-0000-0000B66D0000}"/>
    <cellStyle name="Standaard 4 4 9 3 3 3" xfId="5954" xr:uid="{00000000-0005-0000-0000-0000B76D0000}"/>
    <cellStyle name="Standaard 4 4 9 3 3 3 2" xfId="30706" xr:uid="{00000000-0005-0000-0000-0000B86D0000}"/>
    <cellStyle name="Standaard 4 4 9 3 3 4" xfId="13358" xr:uid="{00000000-0005-0000-0000-0000B96D0000}"/>
    <cellStyle name="Standaard 4 4 9 3 3 4 2" xfId="30707" xr:uid="{00000000-0005-0000-0000-0000BA6D0000}"/>
    <cellStyle name="Standaard 4 4 9 3 3 5" xfId="18026" xr:uid="{00000000-0005-0000-0000-0000BB6D0000}"/>
    <cellStyle name="Standaard 4 4 9 3 3 6" xfId="30702" xr:uid="{00000000-0005-0000-0000-0000BC6D0000}"/>
    <cellStyle name="Standaard 4 4 9 3 4" xfId="2841" xr:uid="{00000000-0005-0000-0000-0000BD6D0000}"/>
    <cellStyle name="Standaard 4 4 9 3 4 2" xfId="7508" xr:uid="{00000000-0005-0000-0000-0000BE6D0000}"/>
    <cellStyle name="Standaard 4 4 9 3 4 2 2" xfId="30709" xr:uid="{00000000-0005-0000-0000-0000BF6D0000}"/>
    <cellStyle name="Standaard 4 4 9 3 4 3" xfId="13360" xr:uid="{00000000-0005-0000-0000-0000C06D0000}"/>
    <cellStyle name="Standaard 4 4 9 3 4 3 2" xfId="30710" xr:uid="{00000000-0005-0000-0000-0000C16D0000}"/>
    <cellStyle name="Standaard 4 4 9 3 4 4" xfId="18028" xr:uid="{00000000-0005-0000-0000-0000C26D0000}"/>
    <cellStyle name="Standaard 4 4 9 3 4 5" xfId="30708" xr:uid="{00000000-0005-0000-0000-0000C36D0000}"/>
    <cellStyle name="Standaard 4 4 9 3 5" xfId="5177" xr:uid="{00000000-0005-0000-0000-0000C46D0000}"/>
    <cellStyle name="Standaard 4 4 9 3 5 2" xfId="30711" xr:uid="{00000000-0005-0000-0000-0000C56D0000}"/>
    <cellStyle name="Standaard 4 4 9 3 6" xfId="13355" xr:uid="{00000000-0005-0000-0000-0000C66D0000}"/>
    <cellStyle name="Standaard 4 4 9 3 6 2" xfId="30712" xr:uid="{00000000-0005-0000-0000-0000C76D0000}"/>
    <cellStyle name="Standaard 4 4 9 3 7" xfId="18023" xr:uid="{00000000-0005-0000-0000-0000C86D0000}"/>
    <cellStyle name="Standaard 4 4 9 3 8" xfId="30695" xr:uid="{00000000-0005-0000-0000-0000C96D0000}"/>
    <cellStyle name="Standaard 4 4 9 4" xfId="1676" xr:uid="{00000000-0005-0000-0000-0000CA6D0000}"/>
    <cellStyle name="Standaard 4 4 9 4 2" xfId="4007" xr:uid="{00000000-0005-0000-0000-0000CB6D0000}"/>
    <cellStyle name="Standaard 4 4 9 4 2 2" xfId="8674" xr:uid="{00000000-0005-0000-0000-0000CC6D0000}"/>
    <cellStyle name="Standaard 4 4 9 4 2 2 2" xfId="30715" xr:uid="{00000000-0005-0000-0000-0000CD6D0000}"/>
    <cellStyle name="Standaard 4 4 9 4 2 3" xfId="13362" xr:uid="{00000000-0005-0000-0000-0000CE6D0000}"/>
    <cellStyle name="Standaard 4 4 9 4 2 3 2" xfId="30716" xr:uid="{00000000-0005-0000-0000-0000CF6D0000}"/>
    <cellStyle name="Standaard 4 4 9 4 2 4" xfId="18030" xr:uid="{00000000-0005-0000-0000-0000D06D0000}"/>
    <cellStyle name="Standaard 4 4 9 4 2 5" xfId="30714" xr:uid="{00000000-0005-0000-0000-0000D16D0000}"/>
    <cellStyle name="Standaard 4 4 9 4 3" xfId="6343" xr:uid="{00000000-0005-0000-0000-0000D26D0000}"/>
    <cellStyle name="Standaard 4 4 9 4 3 2" xfId="30717" xr:uid="{00000000-0005-0000-0000-0000D36D0000}"/>
    <cellStyle name="Standaard 4 4 9 4 4" xfId="13361" xr:uid="{00000000-0005-0000-0000-0000D46D0000}"/>
    <cellStyle name="Standaard 4 4 9 4 4 2" xfId="30718" xr:uid="{00000000-0005-0000-0000-0000D56D0000}"/>
    <cellStyle name="Standaard 4 4 9 4 5" xfId="18029" xr:uid="{00000000-0005-0000-0000-0000D66D0000}"/>
    <cellStyle name="Standaard 4 4 9 4 6" xfId="30713" xr:uid="{00000000-0005-0000-0000-0000D76D0000}"/>
    <cellStyle name="Standaard 4 4 9 5" xfId="899" xr:uid="{00000000-0005-0000-0000-0000D86D0000}"/>
    <cellStyle name="Standaard 4 4 9 5 2" xfId="3230" xr:uid="{00000000-0005-0000-0000-0000D96D0000}"/>
    <cellStyle name="Standaard 4 4 9 5 2 2" xfId="7897" xr:uid="{00000000-0005-0000-0000-0000DA6D0000}"/>
    <cellStyle name="Standaard 4 4 9 5 2 2 2" xfId="30721" xr:uid="{00000000-0005-0000-0000-0000DB6D0000}"/>
    <cellStyle name="Standaard 4 4 9 5 2 3" xfId="13364" xr:uid="{00000000-0005-0000-0000-0000DC6D0000}"/>
    <cellStyle name="Standaard 4 4 9 5 2 3 2" xfId="30722" xr:uid="{00000000-0005-0000-0000-0000DD6D0000}"/>
    <cellStyle name="Standaard 4 4 9 5 2 4" xfId="18032" xr:uid="{00000000-0005-0000-0000-0000DE6D0000}"/>
    <cellStyle name="Standaard 4 4 9 5 2 5" xfId="30720" xr:uid="{00000000-0005-0000-0000-0000DF6D0000}"/>
    <cellStyle name="Standaard 4 4 9 5 3" xfId="5566" xr:uid="{00000000-0005-0000-0000-0000E06D0000}"/>
    <cellStyle name="Standaard 4 4 9 5 3 2" xfId="30723" xr:uid="{00000000-0005-0000-0000-0000E16D0000}"/>
    <cellStyle name="Standaard 4 4 9 5 4" xfId="13363" xr:uid="{00000000-0005-0000-0000-0000E26D0000}"/>
    <cellStyle name="Standaard 4 4 9 5 4 2" xfId="30724" xr:uid="{00000000-0005-0000-0000-0000E36D0000}"/>
    <cellStyle name="Standaard 4 4 9 5 5" xfId="18031" xr:uid="{00000000-0005-0000-0000-0000E46D0000}"/>
    <cellStyle name="Standaard 4 4 9 5 6" xfId="30719" xr:uid="{00000000-0005-0000-0000-0000E56D0000}"/>
    <cellStyle name="Standaard 4 4 9 6" xfId="2453" xr:uid="{00000000-0005-0000-0000-0000E66D0000}"/>
    <cellStyle name="Standaard 4 4 9 6 2" xfId="7120" xr:uid="{00000000-0005-0000-0000-0000E76D0000}"/>
    <cellStyle name="Standaard 4 4 9 6 2 2" xfId="30726" xr:uid="{00000000-0005-0000-0000-0000E86D0000}"/>
    <cellStyle name="Standaard 4 4 9 6 3" xfId="13365" xr:uid="{00000000-0005-0000-0000-0000E96D0000}"/>
    <cellStyle name="Standaard 4 4 9 6 3 2" xfId="30727" xr:uid="{00000000-0005-0000-0000-0000EA6D0000}"/>
    <cellStyle name="Standaard 4 4 9 6 4" xfId="18033" xr:uid="{00000000-0005-0000-0000-0000EB6D0000}"/>
    <cellStyle name="Standaard 4 4 9 6 5" xfId="30725" xr:uid="{00000000-0005-0000-0000-0000EC6D0000}"/>
    <cellStyle name="Standaard 4 4 9 7" xfId="4789" xr:uid="{00000000-0005-0000-0000-0000ED6D0000}"/>
    <cellStyle name="Standaard 4 4 9 7 2" xfId="30728" xr:uid="{00000000-0005-0000-0000-0000EE6D0000}"/>
    <cellStyle name="Standaard 4 4 9 8" xfId="13342" xr:uid="{00000000-0005-0000-0000-0000EF6D0000}"/>
    <cellStyle name="Standaard 4 4 9 8 2" xfId="30729" xr:uid="{00000000-0005-0000-0000-0000F06D0000}"/>
    <cellStyle name="Standaard 4 4 9 9" xfId="18010" xr:uid="{00000000-0005-0000-0000-0000F16D0000}"/>
    <cellStyle name="Standaard 4 5" xfId="94" xr:uid="{00000000-0005-0000-0000-0000F26D0000}"/>
    <cellStyle name="Standaard 4 5 10" xfId="2434" xr:uid="{00000000-0005-0000-0000-0000F36D0000}"/>
    <cellStyle name="Standaard 4 5 10 2" xfId="7101" xr:uid="{00000000-0005-0000-0000-0000F46D0000}"/>
    <cellStyle name="Standaard 4 5 10 2 2" xfId="30732" xr:uid="{00000000-0005-0000-0000-0000F56D0000}"/>
    <cellStyle name="Standaard 4 5 10 3" xfId="13367" xr:uid="{00000000-0005-0000-0000-0000F66D0000}"/>
    <cellStyle name="Standaard 4 5 10 3 2" xfId="30733" xr:uid="{00000000-0005-0000-0000-0000F76D0000}"/>
    <cellStyle name="Standaard 4 5 10 4" xfId="18035" xr:uid="{00000000-0005-0000-0000-0000F86D0000}"/>
    <cellStyle name="Standaard 4 5 10 5" xfId="30731" xr:uid="{00000000-0005-0000-0000-0000F96D0000}"/>
    <cellStyle name="Standaard 4 5 11" xfId="4692" xr:uid="{00000000-0005-0000-0000-0000FA6D0000}"/>
    <cellStyle name="Standaard 4 5 11 2" xfId="30734" xr:uid="{00000000-0005-0000-0000-0000FB6D0000}"/>
    <cellStyle name="Standaard 4 5 12" xfId="13366" xr:uid="{00000000-0005-0000-0000-0000FC6D0000}"/>
    <cellStyle name="Standaard 4 5 12 2" xfId="30735" xr:uid="{00000000-0005-0000-0000-0000FD6D0000}"/>
    <cellStyle name="Standaard 4 5 13" xfId="18034" xr:uid="{00000000-0005-0000-0000-0000FE6D0000}"/>
    <cellStyle name="Standaard 4 5 14" xfId="30730" xr:uid="{00000000-0005-0000-0000-0000FF6D0000}"/>
    <cellStyle name="Standaard 4 5 2" xfId="95" xr:uid="{00000000-0005-0000-0000-0000006E0000}"/>
    <cellStyle name="Standaard 4 5 2 10" xfId="18036" xr:uid="{00000000-0005-0000-0000-0000016E0000}"/>
    <cellStyle name="Standaard 4 5 2 11" xfId="30736" xr:uid="{00000000-0005-0000-0000-0000026E0000}"/>
    <cellStyle name="Standaard 4 5 2 2" xfId="159" xr:uid="{00000000-0005-0000-0000-0000036E0000}"/>
    <cellStyle name="Standaard 4 5 2 2 10" xfId="30737" xr:uid="{00000000-0005-0000-0000-0000046E0000}"/>
    <cellStyle name="Standaard 4 5 2 2 2" xfId="353" xr:uid="{00000000-0005-0000-0000-0000056E0000}"/>
    <cellStyle name="Standaard 4 5 2 2 2 2" xfId="744" xr:uid="{00000000-0005-0000-0000-0000066E0000}"/>
    <cellStyle name="Standaard 4 5 2 2 2 2 2" xfId="2302" xr:uid="{00000000-0005-0000-0000-0000076E0000}"/>
    <cellStyle name="Standaard 4 5 2 2 2 2 2 2" xfId="4633" xr:uid="{00000000-0005-0000-0000-0000086E0000}"/>
    <cellStyle name="Standaard 4 5 2 2 2 2 2 2 2" xfId="9300" xr:uid="{00000000-0005-0000-0000-0000096E0000}"/>
    <cellStyle name="Standaard 4 5 2 2 2 2 2 2 2 2" xfId="30742" xr:uid="{00000000-0005-0000-0000-00000A6E0000}"/>
    <cellStyle name="Standaard 4 5 2 2 2 2 2 2 3" xfId="13373" xr:uid="{00000000-0005-0000-0000-00000B6E0000}"/>
    <cellStyle name="Standaard 4 5 2 2 2 2 2 2 3 2" xfId="30743" xr:uid="{00000000-0005-0000-0000-00000C6E0000}"/>
    <cellStyle name="Standaard 4 5 2 2 2 2 2 2 4" xfId="18041" xr:uid="{00000000-0005-0000-0000-00000D6E0000}"/>
    <cellStyle name="Standaard 4 5 2 2 2 2 2 2 5" xfId="30741" xr:uid="{00000000-0005-0000-0000-00000E6E0000}"/>
    <cellStyle name="Standaard 4 5 2 2 2 2 2 3" xfId="6969" xr:uid="{00000000-0005-0000-0000-00000F6E0000}"/>
    <cellStyle name="Standaard 4 5 2 2 2 2 2 3 2" xfId="30744" xr:uid="{00000000-0005-0000-0000-0000106E0000}"/>
    <cellStyle name="Standaard 4 5 2 2 2 2 2 4" xfId="13372" xr:uid="{00000000-0005-0000-0000-0000116E0000}"/>
    <cellStyle name="Standaard 4 5 2 2 2 2 2 4 2" xfId="30745" xr:uid="{00000000-0005-0000-0000-0000126E0000}"/>
    <cellStyle name="Standaard 4 5 2 2 2 2 2 5" xfId="18040" xr:uid="{00000000-0005-0000-0000-0000136E0000}"/>
    <cellStyle name="Standaard 4 5 2 2 2 2 2 6" xfId="30740" xr:uid="{00000000-0005-0000-0000-0000146E0000}"/>
    <cellStyle name="Standaard 4 5 2 2 2 2 3" xfId="1525" xr:uid="{00000000-0005-0000-0000-0000156E0000}"/>
    <cellStyle name="Standaard 4 5 2 2 2 2 3 2" xfId="3856" xr:uid="{00000000-0005-0000-0000-0000166E0000}"/>
    <cellStyle name="Standaard 4 5 2 2 2 2 3 2 2" xfId="8523" xr:uid="{00000000-0005-0000-0000-0000176E0000}"/>
    <cellStyle name="Standaard 4 5 2 2 2 2 3 2 2 2" xfId="30748" xr:uid="{00000000-0005-0000-0000-0000186E0000}"/>
    <cellStyle name="Standaard 4 5 2 2 2 2 3 2 3" xfId="13375" xr:uid="{00000000-0005-0000-0000-0000196E0000}"/>
    <cellStyle name="Standaard 4 5 2 2 2 2 3 2 3 2" xfId="30749" xr:uid="{00000000-0005-0000-0000-00001A6E0000}"/>
    <cellStyle name="Standaard 4 5 2 2 2 2 3 2 4" xfId="18043" xr:uid="{00000000-0005-0000-0000-00001B6E0000}"/>
    <cellStyle name="Standaard 4 5 2 2 2 2 3 2 5" xfId="30747" xr:uid="{00000000-0005-0000-0000-00001C6E0000}"/>
    <cellStyle name="Standaard 4 5 2 2 2 2 3 3" xfId="6192" xr:uid="{00000000-0005-0000-0000-00001D6E0000}"/>
    <cellStyle name="Standaard 4 5 2 2 2 2 3 3 2" xfId="30750" xr:uid="{00000000-0005-0000-0000-00001E6E0000}"/>
    <cellStyle name="Standaard 4 5 2 2 2 2 3 4" xfId="13374" xr:uid="{00000000-0005-0000-0000-00001F6E0000}"/>
    <cellStyle name="Standaard 4 5 2 2 2 2 3 4 2" xfId="30751" xr:uid="{00000000-0005-0000-0000-0000206E0000}"/>
    <cellStyle name="Standaard 4 5 2 2 2 2 3 5" xfId="18042" xr:uid="{00000000-0005-0000-0000-0000216E0000}"/>
    <cellStyle name="Standaard 4 5 2 2 2 2 3 6" xfId="30746" xr:uid="{00000000-0005-0000-0000-0000226E0000}"/>
    <cellStyle name="Standaard 4 5 2 2 2 2 4" xfId="3079" xr:uid="{00000000-0005-0000-0000-0000236E0000}"/>
    <cellStyle name="Standaard 4 5 2 2 2 2 4 2" xfId="7746" xr:uid="{00000000-0005-0000-0000-0000246E0000}"/>
    <cellStyle name="Standaard 4 5 2 2 2 2 4 2 2" xfId="30753" xr:uid="{00000000-0005-0000-0000-0000256E0000}"/>
    <cellStyle name="Standaard 4 5 2 2 2 2 4 3" xfId="13376" xr:uid="{00000000-0005-0000-0000-0000266E0000}"/>
    <cellStyle name="Standaard 4 5 2 2 2 2 4 3 2" xfId="30754" xr:uid="{00000000-0005-0000-0000-0000276E0000}"/>
    <cellStyle name="Standaard 4 5 2 2 2 2 4 4" xfId="18044" xr:uid="{00000000-0005-0000-0000-0000286E0000}"/>
    <cellStyle name="Standaard 4 5 2 2 2 2 4 5" xfId="30752" xr:uid="{00000000-0005-0000-0000-0000296E0000}"/>
    <cellStyle name="Standaard 4 5 2 2 2 2 5" xfId="5415" xr:uid="{00000000-0005-0000-0000-00002A6E0000}"/>
    <cellStyle name="Standaard 4 5 2 2 2 2 5 2" xfId="30755" xr:uid="{00000000-0005-0000-0000-00002B6E0000}"/>
    <cellStyle name="Standaard 4 5 2 2 2 2 6" xfId="13371" xr:uid="{00000000-0005-0000-0000-00002C6E0000}"/>
    <cellStyle name="Standaard 4 5 2 2 2 2 6 2" xfId="30756" xr:uid="{00000000-0005-0000-0000-00002D6E0000}"/>
    <cellStyle name="Standaard 4 5 2 2 2 2 7" xfId="18039" xr:uid="{00000000-0005-0000-0000-00002E6E0000}"/>
    <cellStyle name="Standaard 4 5 2 2 2 2 8" xfId="30739" xr:uid="{00000000-0005-0000-0000-00002F6E0000}"/>
    <cellStyle name="Standaard 4 5 2 2 2 3" xfId="1914" xr:uid="{00000000-0005-0000-0000-0000306E0000}"/>
    <cellStyle name="Standaard 4 5 2 2 2 3 2" xfId="4245" xr:uid="{00000000-0005-0000-0000-0000316E0000}"/>
    <cellStyle name="Standaard 4 5 2 2 2 3 2 2" xfId="8912" xr:uid="{00000000-0005-0000-0000-0000326E0000}"/>
    <cellStyle name="Standaard 4 5 2 2 2 3 2 2 2" xfId="30759" xr:uid="{00000000-0005-0000-0000-0000336E0000}"/>
    <cellStyle name="Standaard 4 5 2 2 2 3 2 3" xfId="13378" xr:uid="{00000000-0005-0000-0000-0000346E0000}"/>
    <cellStyle name="Standaard 4 5 2 2 2 3 2 3 2" xfId="30760" xr:uid="{00000000-0005-0000-0000-0000356E0000}"/>
    <cellStyle name="Standaard 4 5 2 2 2 3 2 4" xfId="18046" xr:uid="{00000000-0005-0000-0000-0000366E0000}"/>
    <cellStyle name="Standaard 4 5 2 2 2 3 2 5" xfId="30758" xr:uid="{00000000-0005-0000-0000-0000376E0000}"/>
    <cellStyle name="Standaard 4 5 2 2 2 3 3" xfId="6581" xr:uid="{00000000-0005-0000-0000-0000386E0000}"/>
    <cellStyle name="Standaard 4 5 2 2 2 3 3 2" xfId="30761" xr:uid="{00000000-0005-0000-0000-0000396E0000}"/>
    <cellStyle name="Standaard 4 5 2 2 2 3 4" xfId="13377" xr:uid="{00000000-0005-0000-0000-00003A6E0000}"/>
    <cellStyle name="Standaard 4 5 2 2 2 3 4 2" xfId="30762" xr:uid="{00000000-0005-0000-0000-00003B6E0000}"/>
    <cellStyle name="Standaard 4 5 2 2 2 3 5" xfId="18045" xr:uid="{00000000-0005-0000-0000-00003C6E0000}"/>
    <cellStyle name="Standaard 4 5 2 2 2 3 6" xfId="30757" xr:uid="{00000000-0005-0000-0000-00003D6E0000}"/>
    <cellStyle name="Standaard 4 5 2 2 2 4" xfId="1137" xr:uid="{00000000-0005-0000-0000-00003E6E0000}"/>
    <cellStyle name="Standaard 4 5 2 2 2 4 2" xfId="3468" xr:uid="{00000000-0005-0000-0000-00003F6E0000}"/>
    <cellStyle name="Standaard 4 5 2 2 2 4 2 2" xfId="8135" xr:uid="{00000000-0005-0000-0000-0000406E0000}"/>
    <cellStyle name="Standaard 4 5 2 2 2 4 2 2 2" xfId="30765" xr:uid="{00000000-0005-0000-0000-0000416E0000}"/>
    <cellStyle name="Standaard 4 5 2 2 2 4 2 3" xfId="13380" xr:uid="{00000000-0005-0000-0000-0000426E0000}"/>
    <cellStyle name="Standaard 4 5 2 2 2 4 2 3 2" xfId="30766" xr:uid="{00000000-0005-0000-0000-0000436E0000}"/>
    <cellStyle name="Standaard 4 5 2 2 2 4 2 4" xfId="18048" xr:uid="{00000000-0005-0000-0000-0000446E0000}"/>
    <cellStyle name="Standaard 4 5 2 2 2 4 2 5" xfId="30764" xr:uid="{00000000-0005-0000-0000-0000456E0000}"/>
    <cellStyle name="Standaard 4 5 2 2 2 4 3" xfId="5804" xr:uid="{00000000-0005-0000-0000-0000466E0000}"/>
    <cellStyle name="Standaard 4 5 2 2 2 4 3 2" xfId="30767" xr:uid="{00000000-0005-0000-0000-0000476E0000}"/>
    <cellStyle name="Standaard 4 5 2 2 2 4 4" xfId="13379" xr:uid="{00000000-0005-0000-0000-0000486E0000}"/>
    <cellStyle name="Standaard 4 5 2 2 2 4 4 2" xfId="30768" xr:uid="{00000000-0005-0000-0000-0000496E0000}"/>
    <cellStyle name="Standaard 4 5 2 2 2 4 5" xfId="18047" xr:uid="{00000000-0005-0000-0000-00004A6E0000}"/>
    <cellStyle name="Standaard 4 5 2 2 2 4 6" xfId="30763" xr:uid="{00000000-0005-0000-0000-00004B6E0000}"/>
    <cellStyle name="Standaard 4 5 2 2 2 5" xfId="2691" xr:uid="{00000000-0005-0000-0000-00004C6E0000}"/>
    <cellStyle name="Standaard 4 5 2 2 2 5 2" xfId="7358" xr:uid="{00000000-0005-0000-0000-00004D6E0000}"/>
    <cellStyle name="Standaard 4 5 2 2 2 5 2 2" xfId="30770" xr:uid="{00000000-0005-0000-0000-00004E6E0000}"/>
    <cellStyle name="Standaard 4 5 2 2 2 5 3" xfId="13381" xr:uid="{00000000-0005-0000-0000-00004F6E0000}"/>
    <cellStyle name="Standaard 4 5 2 2 2 5 3 2" xfId="30771" xr:uid="{00000000-0005-0000-0000-0000506E0000}"/>
    <cellStyle name="Standaard 4 5 2 2 2 5 4" xfId="18049" xr:uid="{00000000-0005-0000-0000-0000516E0000}"/>
    <cellStyle name="Standaard 4 5 2 2 2 5 5" xfId="30769" xr:uid="{00000000-0005-0000-0000-0000526E0000}"/>
    <cellStyle name="Standaard 4 5 2 2 2 6" xfId="5027" xr:uid="{00000000-0005-0000-0000-0000536E0000}"/>
    <cellStyle name="Standaard 4 5 2 2 2 6 2" xfId="30772" xr:uid="{00000000-0005-0000-0000-0000546E0000}"/>
    <cellStyle name="Standaard 4 5 2 2 2 7" xfId="13370" xr:uid="{00000000-0005-0000-0000-0000556E0000}"/>
    <cellStyle name="Standaard 4 5 2 2 2 7 2" xfId="30773" xr:uid="{00000000-0005-0000-0000-0000566E0000}"/>
    <cellStyle name="Standaard 4 5 2 2 2 8" xfId="18038" xr:uid="{00000000-0005-0000-0000-0000576E0000}"/>
    <cellStyle name="Standaard 4 5 2 2 2 9" xfId="30738" xr:uid="{00000000-0005-0000-0000-0000586E0000}"/>
    <cellStyle name="Standaard 4 5 2 2 3" xfId="550" xr:uid="{00000000-0005-0000-0000-0000596E0000}"/>
    <cellStyle name="Standaard 4 5 2 2 3 2" xfId="2108" xr:uid="{00000000-0005-0000-0000-00005A6E0000}"/>
    <cellStyle name="Standaard 4 5 2 2 3 2 2" xfId="4439" xr:uid="{00000000-0005-0000-0000-00005B6E0000}"/>
    <cellStyle name="Standaard 4 5 2 2 3 2 2 2" xfId="9106" xr:uid="{00000000-0005-0000-0000-00005C6E0000}"/>
    <cellStyle name="Standaard 4 5 2 2 3 2 2 2 2" xfId="30777" xr:uid="{00000000-0005-0000-0000-00005D6E0000}"/>
    <cellStyle name="Standaard 4 5 2 2 3 2 2 3" xfId="13384" xr:uid="{00000000-0005-0000-0000-00005E6E0000}"/>
    <cellStyle name="Standaard 4 5 2 2 3 2 2 3 2" xfId="30778" xr:uid="{00000000-0005-0000-0000-00005F6E0000}"/>
    <cellStyle name="Standaard 4 5 2 2 3 2 2 4" xfId="18052" xr:uid="{00000000-0005-0000-0000-0000606E0000}"/>
    <cellStyle name="Standaard 4 5 2 2 3 2 2 5" xfId="30776" xr:uid="{00000000-0005-0000-0000-0000616E0000}"/>
    <cellStyle name="Standaard 4 5 2 2 3 2 3" xfId="6775" xr:uid="{00000000-0005-0000-0000-0000626E0000}"/>
    <cellStyle name="Standaard 4 5 2 2 3 2 3 2" xfId="30779" xr:uid="{00000000-0005-0000-0000-0000636E0000}"/>
    <cellStyle name="Standaard 4 5 2 2 3 2 4" xfId="13383" xr:uid="{00000000-0005-0000-0000-0000646E0000}"/>
    <cellStyle name="Standaard 4 5 2 2 3 2 4 2" xfId="30780" xr:uid="{00000000-0005-0000-0000-0000656E0000}"/>
    <cellStyle name="Standaard 4 5 2 2 3 2 5" xfId="18051" xr:uid="{00000000-0005-0000-0000-0000666E0000}"/>
    <cellStyle name="Standaard 4 5 2 2 3 2 6" xfId="30775" xr:uid="{00000000-0005-0000-0000-0000676E0000}"/>
    <cellStyle name="Standaard 4 5 2 2 3 3" xfId="1331" xr:uid="{00000000-0005-0000-0000-0000686E0000}"/>
    <cellStyle name="Standaard 4 5 2 2 3 3 2" xfId="3662" xr:uid="{00000000-0005-0000-0000-0000696E0000}"/>
    <cellStyle name="Standaard 4 5 2 2 3 3 2 2" xfId="8329" xr:uid="{00000000-0005-0000-0000-00006A6E0000}"/>
    <cellStyle name="Standaard 4 5 2 2 3 3 2 2 2" xfId="30783" xr:uid="{00000000-0005-0000-0000-00006B6E0000}"/>
    <cellStyle name="Standaard 4 5 2 2 3 3 2 3" xfId="13386" xr:uid="{00000000-0005-0000-0000-00006C6E0000}"/>
    <cellStyle name="Standaard 4 5 2 2 3 3 2 3 2" xfId="30784" xr:uid="{00000000-0005-0000-0000-00006D6E0000}"/>
    <cellStyle name="Standaard 4 5 2 2 3 3 2 4" xfId="18054" xr:uid="{00000000-0005-0000-0000-00006E6E0000}"/>
    <cellStyle name="Standaard 4 5 2 2 3 3 2 5" xfId="30782" xr:uid="{00000000-0005-0000-0000-00006F6E0000}"/>
    <cellStyle name="Standaard 4 5 2 2 3 3 3" xfId="5998" xr:uid="{00000000-0005-0000-0000-0000706E0000}"/>
    <cellStyle name="Standaard 4 5 2 2 3 3 3 2" xfId="30785" xr:uid="{00000000-0005-0000-0000-0000716E0000}"/>
    <cellStyle name="Standaard 4 5 2 2 3 3 4" xfId="13385" xr:uid="{00000000-0005-0000-0000-0000726E0000}"/>
    <cellStyle name="Standaard 4 5 2 2 3 3 4 2" xfId="30786" xr:uid="{00000000-0005-0000-0000-0000736E0000}"/>
    <cellStyle name="Standaard 4 5 2 2 3 3 5" xfId="18053" xr:uid="{00000000-0005-0000-0000-0000746E0000}"/>
    <cellStyle name="Standaard 4 5 2 2 3 3 6" xfId="30781" xr:uid="{00000000-0005-0000-0000-0000756E0000}"/>
    <cellStyle name="Standaard 4 5 2 2 3 4" xfId="2885" xr:uid="{00000000-0005-0000-0000-0000766E0000}"/>
    <cellStyle name="Standaard 4 5 2 2 3 4 2" xfId="7552" xr:uid="{00000000-0005-0000-0000-0000776E0000}"/>
    <cellStyle name="Standaard 4 5 2 2 3 4 2 2" xfId="30788" xr:uid="{00000000-0005-0000-0000-0000786E0000}"/>
    <cellStyle name="Standaard 4 5 2 2 3 4 3" xfId="13387" xr:uid="{00000000-0005-0000-0000-0000796E0000}"/>
    <cellStyle name="Standaard 4 5 2 2 3 4 3 2" xfId="30789" xr:uid="{00000000-0005-0000-0000-00007A6E0000}"/>
    <cellStyle name="Standaard 4 5 2 2 3 4 4" xfId="18055" xr:uid="{00000000-0005-0000-0000-00007B6E0000}"/>
    <cellStyle name="Standaard 4 5 2 2 3 4 5" xfId="30787" xr:uid="{00000000-0005-0000-0000-00007C6E0000}"/>
    <cellStyle name="Standaard 4 5 2 2 3 5" xfId="5221" xr:uid="{00000000-0005-0000-0000-00007D6E0000}"/>
    <cellStyle name="Standaard 4 5 2 2 3 5 2" xfId="30790" xr:uid="{00000000-0005-0000-0000-00007E6E0000}"/>
    <cellStyle name="Standaard 4 5 2 2 3 6" xfId="13382" xr:uid="{00000000-0005-0000-0000-00007F6E0000}"/>
    <cellStyle name="Standaard 4 5 2 2 3 6 2" xfId="30791" xr:uid="{00000000-0005-0000-0000-0000806E0000}"/>
    <cellStyle name="Standaard 4 5 2 2 3 7" xfId="18050" xr:uid="{00000000-0005-0000-0000-0000816E0000}"/>
    <cellStyle name="Standaard 4 5 2 2 3 8" xfId="30774" xr:uid="{00000000-0005-0000-0000-0000826E0000}"/>
    <cellStyle name="Standaard 4 5 2 2 4" xfId="1720" xr:uid="{00000000-0005-0000-0000-0000836E0000}"/>
    <cellStyle name="Standaard 4 5 2 2 4 2" xfId="4051" xr:uid="{00000000-0005-0000-0000-0000846E0000}"/>
    <cellStyle name="Standaard 4 5 2 2 4 2 2" xfId="8718" xr:uid="{00000000-0005-0000-0000-0000856E0000}"/>
    <cellStyle name="Standaard 4 5 2 2 4 2 2 2" xfId="30794" xr:uid="{00000000-0005-0000-0000-0000866E0000}"/>
    <cellStyle name="Standaard 4 5 2 2 4 2 3" xfId="13389" xr:uid="{00000000-0005-0000-0000-0000876E0000}"/>
    <cellStyle name="Standaard 4 5 2 2 4 2 3 2" xfId="30795" xr:uid="{00000000-0005-0000-0000-0000886E0000}"/>
    <cellStyle name="Standaard 4 5 2 2 4 2 4" xfId="18057" xr:uid="{00000000-0005-0000-0000-0000896E0000}"/>
    <cellStyle name="Standaard 4 5 2 2 4 2 5" xfId="30793" xr:uid="{00000000-0005-0000-0000-00008A6E0000}"/>
    <cellStyle name="Standaard 4 5 2 2 4 3" xfId="6387" xr:uid="{00000000-0005-0000-0000-00008B6E0000}"/>
    <cellStyle name="Standaard 4 5 2 2 4 3 2" xfId="30796" xr:uid="{00000000-0005-0000-0000-00008C6E0000}"/>
    <cellStyle name="Standaard 4 5 2 2 4 4" xfId="13388" xr:uid="{00000000-0005-0000-0000-00008D6E0000}"/>
    <cellStyle name="Standaard 4 5 2 2 4 4 2" xfId="30797" xr:uid="{00000000-0005-0000-0000-00008E6E0000}"/>
    <cellStyle name="Standaard 4 5 2 2 4 5" xfId="18056" xr:uid="{00000000-0005-0000-0000-00008F6E0000}"/>
    <cellStyle name="Standaard 4 5 2 2 4 6" xfId="30792" xr:uid="{00000000-0005-0000-0000-0000906E0000}"/>
    <cellStyle name="Standaard 4 5 2 2 5" xfId="943" xr:uid="{00000000-0005-0000-0000-0000916E0000}"/>
    <cellStyle name="Standaard 4 5 2 2 5 2" xfId="3274" xr:uid="{00000000-0005-0000-0000-0000926E0000}"/>
    <cellStyle name="Standaard 4 5 2 2 5 2 2" xfId="7941" xr:uid="{00000000-0005-0000-0000-0000936E0000}"/>
    <cellStyle name="Standaard 4 5 2 2 5 2 2 2" xfId="30800" xr:uid="{00000000-0005-0000-0000-0000946E0000}"/>
    <cellStyle name="Standaard 4 5 2 2 5 2 3" xfId="13391" xr:uid="{00000000-0005-0000-0000-0000956E0000}"/>
    <cellStyle name="Standaard 4 5 2 2 5 2 3 2" xfId="30801" xr:uid="{00000000-0005-0000-0000-0000966E0000}"/>
    <cellStyle name="Standaard 4 5 2 2 5 2 4" xfId="18059" xr:uid="{00000000-0005-0000-0000-0000976E0000}"/>
    <cellStyle name="Standaard 4 5 2 2 5 2 5" xfId="30799" xr:uid="{00000000-0005-0000-0000-0000986E0000}"/>
    <cellStyle name="Standaard 4 5 2 2 5 3" xfId="5610" xr:uid="{00000000-0005-0000-0000-0000996E0000}"/>
    <cellStyle name="Standaard 4 5 2 2 5 3 2" xfId="30802" xr:uid="{00000000-0005-0000-0000-00009A6E0000}"/>
    <cellStyle name="Standaard 4 5 2 2 5 4" xfId="13390" xr:uid="{00000000-0005-0000-0000-00009B6E0000}"/>
    <cellStyle name="Standaard 4 5 2 2 5 4 2" xfId="30803" xr:uid="{00000000-0005-0000-0000-00009C6E0000}"/>
    <cellStyle name="Standaard 4 5 2 2 5 5" xfId="18058" xr:uid="{00000000-0005-0000-0000-00009D6E0000}"/>
    <cellStyle name="Standaard 4 5 2 2 5 6" xfId="30798" xr:uid="{00000000-0005-0000-0000-00009E6E0000}"/>
    <cellStyle name="Standaard 4 5 2 2 6" xfId="2497" xr:uid="{00000000-0005-0000-0000-00009F6E0000}"/>
    <cellStyle name="Standaard 4 5 2 2 6 2" xfId="7164" xr:uid="{00000000-0005-0000-0000-0000A06E0000}"/>
    <cellStyle name="Standaard 4 5 2 2 6 2 2" xfId="30805" xr:uid="{00000000-0005-0000-0000-0000A16E0000}"/>
    <cellStyle name="Standaard 4 5 2 2 6 3" xfId="13392" xr:uid="{00000000-0005-0000-0000-0000A26E0000}"/>
    <cellStyle name="Standaard 4 5 2 2 6 3 2" xfId="30806" xr:uid="{00000000-0005-0000-0000-0000A36E0000}"/>
    <cellStyle name="Standaard 4 5 2 2 6 4" xfId="18060" xr:uid="{00000000-0005-0000-0000-0000A46E0000}"/>
    <cellStyle name="Standaard 4 5 2 2 6 5" xfId="30804" xr:uid="{00000000-0005-0000-0000-0000A56E0000}"/>
    <cellStyle name="Standaard 4 5 2 2 7" xfId="4833" xr:uid="{00000000-0005-0000-0000-0000A66E0000}"/>
    <cellStyle name="Standaard 4 5 2 2 7 2" xfId="30807" xr:uid="{00000000-0005-0000-0000-0000A76E0000}"/>
    <cellStyle name="Standaard 4 5 2 2 8" xfId="13369" xr:uid="{00000000-0005-0000-0000-0000A86E0000}"/>
    <cellStyle name="Standaard 4 5 2 2 8 2" xfId="30808" xr:uid="{00000000-0005-0000-0000-0000A96E0000}"/>
    <cellStyle name="Standaard 4 5 2 2 9" xfId="18037" xr:uid="{00000000-0005-0000-0000-0000AA6E0000}"/>
    <cellStyle name="Standaard 4 5 2 3" xfId="291" xr:uid="{00000000-0005-0000-0000-0000AB6E0000}"/>
    <cellStyle name="Standaard 4 5 2 3 2" xfId="682" xr:uid="{00000000-0005-0000-0000-0000AC6E0000}"/>
    <cellStyle name="Standaard 4 5 2 3 2 2" xfId="2240" xr:uid="{00000000-0005-0000-0000-0000AD6E0000}"/>
    <cellStyle name="Standaard 4 5 2 3 2 2 2" xfId="4571" xr:uid="{00000000-0005-0000-0000-0000AE6E0000}"/>
    <cellStyle name="Standaard 4 5 2 3 2 2 2 2" xfId="9238" xr:uid="{00000000-0005-0000-0000-0000AF6E0000}"/>
    <cellStyle name="Standaard 4 5 2 3 2 2 2 2 2" xfId="30813" xr:uid="{00000000-0005-0000-0000-0000B06E0000}"/>
    <cellStyle name="Standaard 4 5 2 3 2 2 2 3" xfId="13396" xr:uid="{00000000-0005-0000-0000-0000B16E0000}"/>
    <cellStyle name="Standaard 4 5 2 3 2 2 2 3 2" xfId="30814" xr:uid="{00000000-0005-0000-0000-0000B26E0000}"/>
    <cellStyle name="Standaard 4 5 2 3 2 2 2 4" xfId="18064" xr:uid="{00000000-0005-0000-0000-0000B36E0000}"/>
    <cellStyle name="Standaard 4 5 2 3 2 2 2 5" xfId="30812" xr:uid="{00000000-0005-0000-0000-0000B46E0000}"/>
    <cellStyle name="Standaard 4 5 2 3 2 2 3" xfId="6907" xr:uid="{00000000-0005-0000-0000-0000B56E0000}"/>
    <cellStyle name="Standaard 4 5 2 3 2 2 3 2" xfId="30815" xr:uid="{00000000-0005-0000-0000-0000B66E0000}"/>
    <cellStyle name="Standaard 4 5 2 3 2 2 4" xfId="13395" xr:uid="{00000000-0005-0000-0000-0000B76E0000}"/>
    <cellStyle name="Standaard 4 5 2 3 2 2 4 2" xfId="30816" xr:uid="{00000000-0005-0000-0000-0000B86E0000}"/>
    <cellStyle name="Standaard 4 5 2 3 2 2 5" xfId="18063" xr:uid="{00000000-0005-0000-0000-0000B96E0000}"/>
    <cellStyle name="Standaard 4 5 2 3 2 2 6" xfId="30811" xr:uid="{00000000-0005-0000-0000-0000BA6E0000}"/>
    <cellStyle name="Standaard 4 5 2 3 2 3" xfId="1463" xr:uid="{00000000-0005-0000-0000-0000BB6E0000}"/>
    <cellStyle name="Standaard 4 5 2 3 2 3 2" xfId="3794" xr:uid="{00000000-0005-0000-0000-0000BC6E0000}"/>
    <cellStyle name="Standaard 4 5 2 3 2 3 2 2" xfId="8461" xr:uid="{00000000-0005-0000-0000-0000BD6E0000}"/>
    <cellStyle name="Standaard 4 5 2 3 2 3 2 2 2" xfId="30819" xr:uid="{00000000-0005-0000-0000-0000BE6E0000}"/>
    <cellStyle name="Standaard 4 5 2 3 2 3 2 3" xfId="13398" xr:uid="{00000000-0005-0000-0000-0000BF6E0000}"/>
    <cellStyle name="Standaard 4 5 2 3 2 3 2 3 2" xfId="30820" xr:uid="{00000000-0005-0000-0000-0000C06E0000}"/>
    <cellStyle name="Standaard 4 5 2 3 2 3 2 4" xfId="18066" xr:uid="{00000000-0005-0000-0000-0000C16E0000}"/>
    <cellStyle name="Standaard 4 5 2 3 2 3 2 5" xfId="30818" xr:uid="{00000000-0005-0000-0000-0000C26E0000}"/>
    <cellStyle name="Standaard 4 5 2 3 2 3 3" xfId="6130" xr:uid="{00000000-0005-0000-0000-0000C36E0000}"/>
    <cellStyle name="Standaard 4 5 2 3 2 3 3 2" xfId="30821" xr:uid="{00000000-0005-0000-0000-0000C46E0000}"/>
    <cellStyle name="Standaard 4 5 2 3 2 3 4" xfId="13397" xr:uid="{00000000-0005-0000-0000-0000C56E0000}"/>
    <cellStyle name="Standaard 4 5 2 3 2 3 4 2" xfId="30822" xr:uid="{00000000-0005-0000-0000-0000C66E0000}"/>
    <cellStyle name="Standaard 4 5 2 3 2 3 5" xfId="18065" xr:uid="{00000000-0005-0000-0000-0000C76E0000}"/>
    <cellStyle name="Standaard 4 5 2 3 2 3 6" xfId="30817" xr:uid="{00000000-0005-0000-0000-0000C86E0000}"/>
    <cellStyle name="Standaard 4 5 2 3 2 4" xfId="3017" xr:uid="{00000000-0005-0000-0000-0000C96E0000}"/>
    <cellStyle name="Standaard 4 5 2 3 2 4 2" xfId="7684" xr:uid="{00000000-0005-0000-0000-0000CA6E0000}"/>
    <cellStyle name="Standaard 4 5 2 3 2 4 2 2" xfId="30824" xr:uid="{00000000-0005-0000-0000-0000CB6E0000}"/>
    <cellStyle name="Standaard 4 5 2 3 2 4 3" xfId="13399" xr:uid="{00000000-0005-0000-0000-0000CC6E0000}"/>
    <cellStyle name="Standaard 4 5 2 3 2 4 3 2" xfId="30825" xr:uid="{00000000-0005-0000-0000-0000CD6E0000}"/>
    <cellStyle name="Standaard 4 5 2 3 2 4 4" xfId="18067" xr:uid="{00000000-0005-0000-0000-0000CE6E0000}"/>
    <cellStyle name="Standaard 4 5 2 3 2 4 5" xfId="30823" xr:uid="{00000000-0005-0000-0000-0000CF6E0000}"/>
    <cellStyle name="Standaard 4 5 2 3 2 5" xfId="5353" xr:uid="{00000000-0005-0000-0000-0000D06E0000}"/>
    <cellStyle name="Standaard 4 5 2 3 2 5 2" xfId="30826" xr:uid="{00000000-0005-0000-0000-0000D16E0000}"/>
    <cellStyle name="Standaard 4 5 2 3 2 6" xfId="13394" xr:uid="{00000000-0005-0000-0000-0000D26E0000}"/>
    <cellStyle name="Standaard 4 5 2 3 2 6 2" xfId="30827" xr:uid="{00000000-0005-0000-0000-0000D36E0000}"/>
    <cellStyle name="Standaard 4 5 2 3 2 7" xfId="18062" xr:uid="{00000000-0005-0000-0000-0000D46E0000}"/>
    <cellStyle name="Standaard 4 5 2 3 2 8" xfId="30810" xr:uid="{00000000-0005-0000-0000-0000D56E0000}"/>
    <cellStyle name="Standaard 4 5 2 3 3" xfId="1852" xr:uid="{00000000-0005-0000-0000-0000D66E0000}"/>
    <cellStyle name="Standaard 4 5 2 3 3 2" xfId="4183" xr:uid="{00000000-0005-0000-0000-0000D76E0000}"/>
    <cellStyle name="Standaard 4 5 2 3 3 2 2" xfId="8850" xr:uid="{00000000-0005-0000-0000-0000D86E0000}"/>
    <cellStyle name="Standaard 4 5 2 3 3 2 2 2" xfId="30830" xr:uid="{00000000-0005-0000-0000-0000D96E0000}"/>
    <cellStyle name="Standaard 4 5 2 3 3 2 3" xfId="13401" xr:uid="{00000000-0005-0000-0000-0000DA6E0000}"/>
    <cellStyle name="Standaard 4 5 2 3 3 2 3 2" xfId="30831" xr:uid="{00000000-0005-0000-0000-0000DB6E0000}"/>
    <cellStyle name="Standaard 4 5 2 3 3 2 4" xfId="18069" xr:uid="{00000000-0005-0000-0000-0000DC6E0000}"/>
    <cellStyle name="Standaard 4 5 2 3 3 2 5" xfId="30829" xr:uid="{00000000-0005-0000-0000-0000DD6E0000}"/>
    <cellStyle name="Standaard 4 5 2 3 3 3" xfId="6519" xr:uid="{00000000-0005-0000-0000-0000DE6E0000}"/>
    <cellStyle name="Standaard 4 5 2 3 3 3 2" xfId="30832" xr:uid="{00000000-0005-0000-0000-0000DF6E0000}"/>
    <cellStyle name="Standaard 4 5 2 3 3 4" xfId="13400" xr:uid="{00000000-0005-0000-0000-0000E06E0000}"/>
    <cellStyle name="Standaard 4 5 2 3 3 4 2" xfId="30833" xr:uid="{00000000-0005-0000-0000-0000E16E0000}"/>
    <cellStyle name="Standaard 4 5 2 3 3 5" xfId="18068" xr:uid="{00000000-0005-0000-0000-0000E26E0000}"/>
    <cellStyle name="Standaard 4 5 2 3 3 6" xfId="30828" xr:uid="{00000000-0005-0000-0000-0000E36E0000}"/>
    <cellStyle name="Standaard 4 5 2 3 4" xfId="1075" xr:uid="{00000000-0005-0000-0000-0000E46E0000}"/>
    <cellStyle name="Standaard 4 5 2 3 4 2" xfId="3406" xr:uid="{00000000-0005-0000-0000-0000E56E0000}"/>
    <cellStyle name="Standaard 4 5 2 3 4 2 2" xfId="8073" xr:uid="{00000000-0005-0000-0000-0000E66E0000}"/>
    <cellStyle name="Standaard 4 5 2 3 4 2 2 2" xfId="30836" xr:uid="{00000000-0005-0000-0000-0000E76E0000}"/>
    <cellStyle name="Standaard 4 5 2 3 4 2 3" xfId="13403" xr:uid="{00000000-0005-0000-0000-0000E86E0000}"/>
    <cellStyle name="Standaard 4 5 2 3 4 2 3 2" xfId="30837" xr:uid="{00000000-0005-0000-0000-0000E96E0000}"/>
    <cellStyle name="Standaard 4 5 2 3 4 2 4" xfId="18071" xr:uid="{00000000-0005-0000-0000-0000EA6E0000}"/>
    <cellStyle name="Standaard 4 5 2 3 4 2 5" xfId="30835" xr:uid="{00000000-0005-0000-0000-0000EB6E0000}"/>
    <cellStyle name="Standaard 4 5 2 3 4 3" xfId="5742" xr:uid="{00000000-0005-0000-0000-0000EC6E0000}"/>
    <cellStyle name="Standaard 4 5 2 3 4 3 2" xfId="30838" xr:uid="{00000000-0005-0000-0000-0000ED6E0000}"/>
    <cellStyle name="Standaard 4 5 2 3 4 4" xfId="13402" xr:uid="{00000000-0005-0000-0000-0000EE6E0000}"/>
    <cellStyle name="Standaard 4 5 2 3 4 4 2" xfId="30839" xr:uid="{00000000-0005-0000-0000-0000EF6E0000}"/>
    <cellStyle name="Standaard 4 5 2 3 4 5" xfId="18070" xr:uid="{00000000-0005-0000-0000-0000F06E0000}"/>
    <cellStyle name="Standaard 4 5 2 3 4 6" xfId="30834" xr:uid="{00000000-0005-0000-0000-0000F16E0000}"/>
    <cellStyle name="Standaard 4 5 2 3 5" xfId="2629" xr:uid="{00000000-0005-0000-0000-0000F26E0000}"/>
    <cellStyle name="Standaard 4 5 2 3 5 2" xfId="7296" xr:uid="{00000000-0005-0000-0000-0000F36E0000}"/>
    <cellStyle name="Standaard 4 5 2 3 5 2 2" xfId="30841" xr:uid="{00000000-0005-0000-0000-0000F46E0000}"/>
    <cellStyle name="Standaard 4 5 2 3 5 3" xfId="13404" xr:uid="{00000000-0005-0000-0000-0000F56E0000}"/>
    <cellStyle name="Standaard 4 5 2 3 5 3 2" xfId="30842" xr:uid="{00000000-0005-0000-0000-0000F66E0000}"/>
    <cellStyle name="Standaard 4 5 2 3 5 4" xfId="18072" xr:uid="{00000000-0005-0000-0000-0000F76E0000}"/>
    <cellStyle name="Standaard 4 5 2 3 5 5" xfId="30840" xr:uid="{00000000-0005-0000-0000-0000F86E0000}"/>
    <cellStyle name="Standaard 4 5 2 3 6" xfId="4965" xr:uid="{00000000-0005-0000-0000-0000F96E0000}"/>
    <cellStyle name="Standaard 4 5 2 3 6 2" xfId="30843" xr:uid="{00000000-0005-0000-0000-0000FA6E0000}"/>
    <cellStyle name="Standaard 4 5 2 3 7" xfId="13393" xr:uid="{00000000-0005-0000-0000-0000FB6E0000}"/>
    <cellStyle name="Standaard 4 5 2 3 7 2" xfId="30844" xr:uid="{00000000-0005-0000-0000-0000FC6E0000}"/>
    <cellStyle name="Standaard 4 5 2 3 8" xfId="18061" xr:uid="{00000000-0005-0000-0000-0000FD6E0000}"/>
    <cellStyle name="Standaard 4 5 2 3 9" xfId="30809" xr:uid="{00000000-0005-0000-0000-0000FE6E0000}"/>
    <cellStyle name="Standaard 4 5 2 4" xfId="488" xr:uid="{00000000-0005-0000-0000-0000FF6E0000}"/>
    <cellStyle name="Standaard 4 5 2 4 2" xfId="2046" xr:uid="{00000000-0005-0000-0000-0000006F0000}"/>
    <cellStyle name="Standaard 4 5 2 4 2 2" xfId="4377" xr:uid="{00000000-0005-0000-0000-0000016F0000}"/>
    <cellStyle name="Standaard 4 5 2 4 2 2 2" xfId="9044" xr:uid="{00000000-0005-0000-0000-0000026F0000}"/>
    <cellStyle name="Standaard 4 5 2 4 2 2 2 2" xfId="30848" xr:uid="{00000000-0005-0000-0000-0000036F0000}"/>
    <cellStyle name="Standaard 4 5 2 4 2 2 3" xfId="13407" xr:uid="{00000000-0005-0000-0000-0000046F0000}"/>
    <cellStyle name="Standaard 4 5 2 4 2 2 3 2" xfId="30849" xr:uid="{00000000-0005-0000-0000-0000056F0000}"/>
    <cellStyle name="Standaard 4 5 2 4 2 2 4" xfId="18075" xr:uid="{00000000-0005-0000-0000-0000066F0000}"/>
    <cellStyle name="Standaard 4 5 2 4 2 2 5" xfId="30847" xr:uid="{00000000-0005-0000-0000-0000076F0000}"/>
    <cellStyle name="Standaard 4 5 2 4 2 3" xfId="6713" xr:uid="{00000000-0005-0000-0000-0000086F0000}"/>
    <cellStyle name="Standaard 4 5 2 4 2 3 2" xfId="30850" xr:uid="{00000000-0005-0000-0000-0000096F0000}"/>
    <cellStyle name="Standaard 4 5 2 4 2 4" xfId="13406" xr:uid="{00000000-0005-0000-0000-00000A6F0000}"/>
    <cellStyle name="Standaard 4 5 2 4 2 4 2" xfId="30851" xr:uid="{00000000-0005-0000-0000-00000B6F0000}"/>
    <cellStyle name="Standaard 4 5 2 4 2 5" xfId="18074" xr:uid="{00000000-0005-0000-0000-00000C6F0000}"/>
    <cellStyle name="Standaard 4 5 2 4 2 6" xfId="30846" xr:uid="{00000000-0005-0000-0000-00000D6F0000}"/>
    <cellStyle name="Standaard 4 5 2 4 3" xfId="1269" xr:uid="{00000000-0005-0000-0000-00000E6F0000}"/>
    <cellStyle name="Standaard 4 5 2 4 3 2" xfId="3600" xr:uid="{00000000-0005-0000-0000-00000F6F0000}"/>
    <cellStyle name="Standaard 4 5 2 4 3 2 2" xfId="8267" xr:uid="{00000000-0005-0000-0000-0000106F0000}"/>
    <cellStyle name="Standaard 4 5 2 4 3 2 2 2" xfId="30854" xr:uid="{00000000-0005-0000-0000-0000116F0000}"/>
    <cellStyle name="Standaard 4 5 2 4 3 2 3" xfId="13409" xr:uid="{00000000-0005-0000-0000-0000126F0000}"/>
    <cellStyle name="Standaard 4 5 2 4 3 2 3 2" xfId="30855" xr:uid="{00000000-0005-0000-0000-0000136F0000}"/>
    <cellStyle name="Standaard 4 5 2 4 3 2 4" xfId="18077" xr:uid="{00000000-0005-0000-0000-0000146F0000}"/>
    <cellStyle name="Standaard 4 5 2 4 3 2 5" xfId="30853" xr:uid="{00000000-0005-0000-0000-0000156F0000}"/>
    <cellStyle name="Standaard 4 5 2 4 3 3" xfId="5936" xr:uid="{00000000-0005-0000-0000-0000166F0000}"/>
    <cellStyle name="Standaard 4 5 2 4 3 3 2" xfId="30856" xr:uid="{00000000-0005-0000-0000-0000176F0000}"/>
    <cellStyle name="Standaard 4 5 2 4 3 4" xfId="13408" xr:uid="{00000000-0005-0000-0000-0000186F0000}"/>
    <cellStyle name="Standaard 4 5 2 4 3 4 2" xfId="30857" xr:uid="{00000000-0005-0000-0000-0000196F0000}"/>
    <cellStyle name="Standaard 4 5 2 4 3 5" xfId="18076" xr:uid="{00000000-0005-0000-0000-00001A6F0000}"/>
    <cellStyle name="Standaard 4 5 2 4 3 6" xfId="30852" xr:uid="{00000000-0005-0000-0000-00001B6F0000}"/>
    <cellStyle name="Standaard 4 5 2 4 4" xfId="2823" xr:uid="{00000000-0005-0000-0000-00001C6F0000}"/>
    <cellStyle name="Standaard 4 5 2 4 4 2" xfId="7490" xr:uid="{00000000-0005-0000-0000-00001D6F0000}"/>
    <cellStyle name="Standaard 4 5 2 4 4 2 2" xfId="30859" xr:uid="{00000000-0005-0000-0000-00001E6F0000}"/>
    <cellStyle name="Standaard 4 5 2 4 4 3" xfId="13410" xr:uid="{00000000-0005-0000-0000-00001F6F0000}"/>
    <cellStyle name="Standaard 4 5 2 4 4 3 2" xfId="30860" xr:uid="{00000000-0005-0000-0000-0000206F0000}"/>
    <cellStyle name="Standaard 4 5 2 4 4 4" xfId="18078" xr:uid="{00000000-0005-0000-0000-0000216F0000}"/>
    <cellStyle name="Standaard 4 5 2 4 4 5" xfId="30858" xr:uid="{00000000-0005-0000-0000-0000226F0000}"/>
    <cellStyle name="Standaard 4 5 2 4 5" xfId="5159" xr:uid="{00000000-0005-0000-0000-0000236F0000}"/>
    <cellStyle name="Standaard 4 5 2 4 5 2" xfId="30861" xr:uid="{00000000-0005-0000-0000-0000246F0000}"/>
    <cellStyle name="Standaard 4 5 2 4 6" xfId="13405" xr:uid="{00000000-0005-0000-0000-0000256F0000}"/>
    <cellStyle name="Standaard 4 5 2 4 6 2" xfId="30862" xr:uid="{00000000-0005-0000-0000-0000266F0000}"/>
    <cellStyle name="Standaard 4 5 2 4 7" xfId="18073" xr:uid="{00000000-0005-0000-0000-0000276F0000}"/>
    <cellStyle name="Standaard 4 5 2 4 8" xfId="30845" xr:uid="{00000000-0005-0000-0000-0000286F0000}"/>
    <cellStyle name="Standaard 4 5 2 5" xfId="1658" xr:uid="{00000000-0005-0000-0000-0000296F0000}"/>
    <cellStyle name="Standaard 4 5 2 5 2" xfId="3989" xr:uid="{00000000-0005-0000-0000-00002A6F0000}"/>
    <cellStyle name="Standaard 4 5 2 5 2 2" xfId="8656" xr:uid="{00000000-0005-0000-0000-00002B6F0000}"/>
    <cellStyle name="Standaard 4 5 2 5 2 2 2" xfId="30865" xr:uid="{00000000-0005-0000-0000-00002C6F0000}"/>
    <cellStyle name="Standaard 4 5 2 5 2 3" xfId="13412" xr:uid="{00000000-0005-0000-0000-00002D6F0000}"/>
    <cellStyle name="Standaard 4 5 2 5 2 3 2" xfId="30866" xr:uid="{00000000-0005-0000-0000-00002E6F0000}"/>
    <cellStyle name="Standaard 4 5 2 5 2 4" xfId="18080" xr:uid="{00000000-0005-0000-0000-00002F6F0000}"/>
    <cellStyle name="Standaard 4 5 2 5 2 5" xfId="30864" xr:uid="{00000000-0005-0000-0000-0000306F0000}"/>
    <cellStyle name="Standaard 4 5 2 5 3" xfId="6325" xr:uid="{00000000-0005-0000-0000-0000316F0000}"/>
    <cellStyle name="Standaard 4 5 2 5 3 2" xfId="30867" xr:uid="{00000000-0005-0000-0000-0000326F0000}"/>
    <cellStyle name="Standaard 4 5 2 5 4" xfId="13411" xr:uid="{00000000-0005-0000-0000-0000336F0000}"/>
    <cellStyle name="Standaard 4 5 2 5 4 2" xfId="30868" xr:uid="{00000000-0005-0000-0000-0000346F0000}"/>
    <cellStyle name="Standaard 4 5 2 5 5" xfId="18079" xr:uid="{00000000-0005-0000-0000-0000356F0000}"/>
    <cellStyle name="Standaard 4 5 2 5 6" xfId="30863" xr:uid="{00000000-0005-0000-0000-0000366F0000}"/>
    <cellStyle name="Standaard 4 5 2 6" xfId="881" xr:uid="{00000000-0005-0000-0000-0000376F0000}"/>
    <cellStyle name="Standaard 4 5 2 6 2" xfId="3212" xr:uid="{00000000-0005-0000-0000-0000386F0000}"/>
    <cellStyle name="Standaard 4 5 2 6 2 2" xfId="7879" xr:uid="{00000000-0005-0000-0000-0000396F0000}"/>
    <cellStyle name="Standaard 4 5 2 6 2 2 2" xfId="30871" xr:uid="{00000000-0005-0000-0000-00003A6F0000}"/>
    <cellStyle name="Standaard 4 5 2 6 2 3" xfId="13414" xr:uid="{00000000-0005-0000-0000-00003B6F0000}"/>
    <cellStyle name="Standaard 4 5 2 6 2 3 2" xfId="30872" xr:uid="{00000000-0005-0000-0000-00003C6F0000}"/>
    <cellStyle name="Standaard 4 5 2 6 2 4" xfId="18082" xr:uid="{00000000-0005-0000-0000-00003D6F0000}"/>
    <cellStyle name="Standaard 4 5 2 6 2 5" xfId="30870" xr:uid="{00000000-0005-0000-0000-00003E6F0000}"/>
    <cellStyle name="Standaard 4 5 2 6 3" xfId="5548" xr:uid="{00000000-0005-0000-0000-00003F6F0000}"/>
    <cellStyle name="Standaard 4 5 2 6 3 2" xfId="30873" xr:uid="{00000000-0005-0000-0000-0000406F0000}"/>
    <cellStyle name="Standaard 4 5 2 6 4" xfId="13413" xr:uid="{00000000-0005-0000-0000-0000416F0000}"/>
    <cellStyle name="Standaard 4 5 2 6 4 2" xfId="30874" xr:uid="{00000000-0005-0000-0000-0000426F0000}"/>
    <cellStyle name="Standaard 4 5 2 6 5" xfId="18081" xr:uid="{00000000-0005-0000-0000-0000436F0000}"/>
    <cellStyle name="Standaard 4 5 2 6 6" xfId="30869" xr:uid="{00000000-0005-0000-0000-0000446F0000}"/>
    <cellStyle name="Standaard 4 5 2 7" xfId="2435" xr:uid="{00000000-0005-0000-0000-0000456F0000}"/>
    <cellStyle name="Standaard 4 5 2 7 2" xfId="7102" xr:uid="{00000000-0005-0000-0000-0000466F0000}"/>
    <cellStyle name="Standaard 4 5 2 7 2 2" xfId="30876" xr:uid="{00000000-0005-0000-0000-0000476F0000}"/>
    <cellStyle name="Standaard 4 5 2 7 3" xfId="13415" xr:uid="{00000000-0005-0000-0000-0000486F0000}"/>
    <cellStyle name="Standaard 4 5 2 7 3 2" xfId="30877" xr:uid="{00000000-0005-0000-0000-0000496F0000}"/>
    <cellStyle name="Standaard 4 5 2 7 4" xfId="18083" xr:uid="{00000000-0005-0000-0000-00004A6F0000}"/>
    <cellStyle name="Standaard 4 5 2 7 5" xfId="30875" xr:uid="{00000000-0005-0000-0000-00004B6F0000}"/>
    <cellStyle name="Standaard 4 5 2 8" xfId="4734" xr:uid="{00000000-0005-0000-0000-00004C6F0000}"/>
    <cellStyle name="Standaard 4 5 2 8 2" xfId="30878" xr:uid="{00000000-0005-0000-0000-00004D6F0000}"/>
    <cellStyle name="Standaard 4 5 2 9" xfId="13368" xr:uid="{00000000-0005-0000-0000-00004E6F0000}"/>
    <cellStyle name="Standaard 4 5 2 9 2" xfId="30879" xr:uid="{00000000-0005-0000-0000-00004F6F0000}"/>
    <cellStyle name="Standaard 4 5 3" xfId="96" xr:uid="{00000000-0005-0000-0000-0000506F0000}"/>
    <cellStyle name="Standaard 4 5 3 10" xfId="18084" xr:uid="{00000000-0005-0000-0000-0000516F0000}"/>
    <cellStyle name="Standaard 4 5 3 11" xfId="30880" xr:uid="{00000000-0005-0000-0000-0000526F0000}"/>
    <cellStyle name="Standaard 4 5 3 2" xfId="183" xr:uid="{00000000-0005-0000-0000-0000536F0000}"/>
    <cellStyle name="Standaard 4 5 3 2 10" xfId="30881" xr:uid="{00000000-0005-0000-0000-0000546F0000}"/>
    <cellStyle name="Standaard 4 5 3 2 2" xfId="377" xr:uid="{00000000-0005-0000-0000-0000556F0000}"/>
    <cellStyle name="Standaard 4 5 3 2 2 2" xfId="768" xr:uid="{00000000-0005-0000-0000-0000566F0000}"/>
    <cellStyle name="Standaard 4 5 3 2 2 2 2" xfId="2326" xr:uid="{00000000-0005-0000-0000-0000576F0000}"/>
    <cellStyle name="Standaard 4 5 3 2 2 2 2 2" xfId="4657" xr:uid="{00000000-0005-0000-0000-0000586F0000}"/>
    <cellStyle name="Standaard 4 5 3 2 2 2 2 2 2" xfId="9324" xr:uid="{00000000-0005-0000-0000-0000596F0000}"/>
    <cellStyle name="Standaard 4 5 3 2 2 2 2 2 2 2" xfId="30886" xr:uid="{00000000-0005-0000-0000-00005A6F0000}"/>
    <cellStyle name="Standaard 4 5 3 2 2 2 2 2 3" xfId="13421" xr:uid="{00000000-0005-0000-0000-00005B6F0000}"/>
    <cellStyle name="Standaard 4 5 3 2 2 2 2 2 3 2" xfId="30887" xr:uid="{00000000-0005-0000-0000-00005C6F0000}"/>
    <cellStyle name="Standaard 4 5 3 2 2 2 2 2 4" xfId="18089" xr:uid="{00000000-0005-0000-0000-00005D6F0000}"/>
    <cellStyle name="Standaard 4 5 3 2 2 2 2 2 5" xfId="30885" xr:uid="{00000000-0005-0000-0000-00005E6F0000}"/>
    <cellStyle name="Standaard 4 5 3 2 2 2 2 3" xfId="6993" xr:uid="{00000000-0005-0000-0000-00005F6F0000}"/>
    <cellStyle name="Standaard 4 5 3 2 2 2 2 3 2" xfId="30888" xr:uid="{00000000-0005-0000-0000-0000606F0000}"/>
    <cellStyle name="Standaard 4 5 3 2 2 2 2 4" xfId="13420" xr:uid="{00000000-0005-0000-0000-0000616F0000}"/>
    <cellStyle name="Standaard 4 5 3 2 2 2 2 4 2" xfId="30889" xr:uid="{00000000-0005-0000-0000-0000626F0000}"/>
    <cellStyle name="Standaard 4 5 3 2 2 2 2 5" xfId="18088" xr:uid="{00000000-0005-0000-0000-0000636F0000}"/>
    <cellStyle name="Standaard 4 5 3 2 2 2 2 6" xfId="30884" xr:uid="{00000000-0005-0000-0000-0000646F0000}"/>
    <cellStyle name="Standaard 4 5 3 2 2 2 3" xfId="1549" xr:uid="{00000000-0005-0000-0000-0000656F0000}"/>
    <cellStyle name="Standaard 4 5 3 2 2 2 3 2" xfId="3880" xr:uid="{00000000-0005-0000-0000-0000666F0000}"/>
    <cellStyle name="Standaard 4 5 3 2 2 2 3 2 2" xfId="8547" xr:uid="{00000000-0005-0000-0000-0000676F0000}"/>
    <cellStyle name="Standaard 4 5 3 2 2 2 3 2 2 2" xfId="30892" xr:uid="{00000000-0005-0000-0000-0000686F0000}"/>
    <cellStyle name="Standaard 4 5 3 2 2 2 3 2 3" xfId="13423" xr:uid="{00000000-0005-0000-0000-0000696F0000}"/>
    <cellStyle name="Standaard 4 5 3 2 2 2 3 2 3 2" xfId="30893" xr:uid="{00000000-0005-0000-0000-00006A6F0000}"/>
    <cellStyle name="Standaard 4 5 3 2 2 2 3 2 4" xfId="18091" xr:uid="{00000000-0005-0000-0000-00006B6F0000}"/>
    <cellStyle name="Standaard 4 5 3 2 2 2 3 2 5" xfId="30891" xr:uid="{00000000-0005-0000-0000-00006C6F0000}"/>
    <cellStyle name="Standaard 4 5 3 2 2 2 3 3" xfId="6216" xr:uid="{00000000-0005-0000-0000-00006D6F0000}"/>
    <cellStyle name="Standaard 4 5 3 2 2 2 3 3 2" xfId="30894" xr:uid="{00000000-0005-0000-0000-00006E6F0000}"/>
    <cellStyle name="Standaard 4 5 3 2 2 2 3 4" xfId="13422" xr:uid="{00000000-0005-0000-0000-00006F6F0000}"/>
    <cellStyle name="Standaard 4 5 3 2 2 2 3 4 2" xfId="30895" xr:uid="{00000000-0005-0000-0000-0000706F0000}"/>
    <cellStyle name="Standaard 4 5 3 2 2 2 3 5" xfId="18090" xr:uid="{00000000-0005-0000-0000-0000716F0000}"/>
    <cellStyle name="Standaard 4 5 3 2 2 2 3 6" xfId="30890" xr:uid="{00000000-0005-0000-0000-0000726F0000}"/>
    <cellStyle name="Standaard 4 5 3 2 2 2 4" xfId="3103" xr:uid="{00000000-0005-0000-0000-0000736F0000}"/>
    <cellStyle name="Standaard 4 5 3 2 2 2 4 2" xfId="7770" xr:uid="{00000000-0005-0000-0000-0000746F0000}"/>
    <cellStyle name="Standaard 4 5 3 2 2 2 4 2 2" xfId="30897" xr:uid="{00000000-0005-0000-0000-0000756F0000}"/>
    <cellStyle name="Standaard 4 5 3 2 2 2 4 3" xfId="13424" xr:uid="{00000000-0005-0000-0000-0000766F0000}"/>
    <cellStyle name="Standaard 4 5 3 2 2 2 4 3 2" xfId="30898" xr:uid="{00000000-0005-0000-0000-0000776F0000}"/>
    <cellStyle name="Standaard 4 5 3 2 2 2 4 4" xfId="18092" xr:uid="{00000000-0005-0000-0000-0000786F0000}"/>
    <cellStyle name="Standaard 4 5 3 2 2 2 4 5" xfId="30896" xr:uid="{00000000-0005-0000-0000-0000796F0000}"/>
    <cellStyle name="Standaard 4 5 3 2 2 2 5" xfId="5439" xr:uid="{00000000-0005-0000-0000-00007A6F0000}"/>
    <cellStyle name="Standaard 4 5 3 2 2 2 5 2" xfId="30899" xr:uid="{00000000-0005-0000-0000-00007B6F0000}"/>
    <cellStyle name="Standaard 4 5 3 2 2 2 6" xfId="13419" xr:uid="{00000000-0005-0000-0000-00007C6F0000}"/>
    <cellStyle name="Standaard 4 5 3 2 2 2 6 2" xfId="30900" xr:uid="{00000000-0005-0000-0000-00007D6F0000}"/>
    <cellStyle name="Standaard 4 5 3 2 2 2 7" xfId="18087" xr:uid="{00000000-0005-0000-0000-00007E6F0000}"/>
    <cellStyle name="Standaard 4 5 3 2 2 2 8" xfId="30883" xr:uid="{00000000-0005-0000-0000-00007F6F0000}"/>
    <cellStyle name="Standaard 4 5 3 2 2 3" xfId="1938" xr:uid="{00000000-0005-0000-0000-0000806F0000}"/>
    <cellStyle name="Standaard 4 5 3 2 2 3 2" xfId="4269" xr:uid="{00000000-0005-0000-0000-0000816F0000}"/>
    <cellStyle name="Standaard 4 5 3 2 2 3 2 2" xfId="8936" xr:uid="{00000000-0005-0000-0000-0000826F0000}"/>
    <cellStyle name="Standaard 4 5 3 2 2 3 2 2 2" xfId="30903" xr:uid="{00000000-0005-0000-0000-0000836F0000}"/>
    <cellStyle name="Standaard 4 5 3 2 2 3 2 3" xfId="13426" xr:uid="{00000000-0005-0000-0000-0000846F0000}"/>
    <cellStyle name="Standaard 4 5 3 2 2 3 2 3 2" xfId="30904" xr:uid="{00000000-0005-0000-0000-0000856F0000}"/>
    <cellStyle name="Standaard 4 5 3 2 2 3 2 4" xfId="18094" xr:uid="{00000000-0005-0000-0000-0000866F0000}"/>
    <cellStyle name="Standaard 4 5 3 2 2 3 2 5" xfId="30902" xr:uid="{00000000-0005-0000-0000-0000876F0000}"/>
    <cellStyle name="Standaard 4 5 3 2 2 3 3" xfId="6605" xr:uid="{00000000-0005-0000-0000-0000886F0000}"/>
    <cellStyle name="Standaard 4 5 3 2 2 3 3 2" xfId="30905" xr:uid="{00000000-0005-0000-0000-0000896F0000}"/>
    <cellStyle name="Standaard 4 5 3 2 2 3 4" xfId="13425" xr:uid="{00000000-0005-0000-0000-00008A6F0000}"/>
    <cellStyle name="Standaard 4 5 3 2 2 3 4 2" xfId="30906" xr:uid="{00000000-0005-0000-0000-00008B6F0000}"/>
    <cellStyle name="Standaard 4 5 3 2 2 3 5" xfId="18093" xr:uid="{00000000-0005-0000-0000-00008C6F0000}"/>
    <cellStyle name="Standaard 4 5 3 2 2 3 6" xfId="30901" xr:uid="{00000000-0005-0000-0000-00008D6F0000}"/>
    <cellStyle name="Standaard 4 5 3 2 2 4" xfId="1161" xr:uid="{00000000-0005-0000-0000-00008E6F0000}"/>
    <cellStyle name="Standaard 4 5 3 2 2 4 2" xfId="3492" xr:uid="{00000000-0005-0000-0000-00008F6F0000}"/>
    <cellStyle name="Standaard 4 5 3 2 2 4 2 2" xfId="8159" xr:uid="{00000000-0005-0000-0000-0000906F0000}"/>
    <cellStyle name="Standaard 4 5 3 2 2 4 2 2 2" xfId="30909" xr:uid="{00000000-0005-0000-0000-0000916F0000}"/>
    <cellStyle name="Standaard 4 5 3 2 2 4 2 3" xfId="13428" xr:uid="{00000000-0005-0000-0000-0000926F0000}"/>
    <cellStyle name="Standaard 4 5 3 2 2 4 2 3 2" xfId="30910" xr:uid="{00000000-0005-0000-0000-0000936F0000}"/>
    <cellStyle name="Standaard 4 5 3 2 2 4 2 4" xfId="18096" xr:uid="{00000000-0005-0000-0000-0000946F0000}"/>
    <cellStyle name="Standaard 4 5 3 2 2 4 2 5" xfId="30908" xr:uid="{00000000-0005-0000-0000-0000956F0000}"/>
    <cellStyle name="Standaard 4 5 3 2 2 4 3" xfId="5828" xr:uid="{00000000-0005-0000-0000-0000966F0000}"/>
    <cellStyle name="Standaard 4 5 3 2 2 4 3 2" xfId="30911" xr:uid="{00000000-0005-0000-0000-0000976F0000}"/>
    <cellStyle name="Standaard 4 5 3 2 2 4 4" xfId="13427" xr:uid="{00000000-0005-0000-0000-0000986F0000}"/>
    <cellStyle name="Standaard 4 5 3 2 2 4 4 2" xfId="30912" xr:uid="{00000000-0005-0000-0000-0000996F0000}"/>
    <cellStyle name="Standaard 4 5 3 2 2 4 5" xfId="18095" xr:uid="{00000000-0005-0000-0000-00009A6F0000}"/>
    <cellStyle name="Standaard 4 5 3 2 2 4 6" xfId="30907" xr:uid="{00000000-0005-0000-0000-00009B6F0000}"/>
    <cellStyle name="Standaard 4 5 3 2 2 5" xfId="2715" xr:uid="{00000000-0005-0000-0000-00009C6F0000}"/>
    <cellStyle name="Standaard 4 5 3 2 2 5 2" xfId="7382" xr:uid="{00000000-0005-0000-0000-00009D6F0000}"/>
    <cellStyle name="Standaard 4 5 3 2 2 5 2 2" xfId="30914" xr:uid="{00000000-0005-0000-0000-00009E6F0000}"/>
    <cellStyle name="Standaard 4 5 3 2 2 5 3" xfId="13429" xr:uid="{00000000-0005-0000-0000-00009F6F0000}"/>
    <cellStyle name="Standaard 4 5 3 2 2 5 3 2" xfId="30915" xr:uid="{00000000-0005-0000-0000-0000A06F0000}"/>
    <cellStyle name="Standaard 4 5 3 2 2 5 4" xfId="18097" xr:uid="{00000000-0005-0000-0000-0000A16F0000}"/>
    <cellStyle name="Standaard 4 5 3 2 2 5 5" xfId="30913" xr:uid="{00000000-0005-0000-0000-0000A26F0000}"/>
    <cellStyle name="Standaard 4 5 3 2 2 6" xfId="5051" xr:uid="{00000000-0005-0000-0000-0000A36F0000}"/>
    <cellStyle name="Standaard 4 5 3 2 2 6 2" xfId="30916" xr:uid="{00000000-0005-0000-0000-0000A46F0000}"/>
    <cellStyle name="Standaard 4 5 3 2 2 7" xfId="13418" xr:uid="{00000000-0005-0000-0000-0000A56F0000}"/>
    <cellStyle name="Standaard 4 5 3 2 2 7 2" xfId="30917" xr:uid="{00000000-0005-0000-0000-0000A66F0000}"/>
    <cellStyle name="Standaard 4 5 3 2 2 8" xfId="18086" xr:uid="{00000000-0005-0000-0000-0000A76F0000}"/>
    <cellStyle name="Standaard 4 5 3 2 2 9" xfId="30882" xr:uid="{00000000-0005-0000-0000-0000A86F0000}"/>
    <cellStyle name="Standaard 4 5 3 2 3" xfId="574" xr:uid="{00000000-0005-0000-0000-0000A96F0000}"/>
    <cellStyle name="Standaard 4 5 3 2 3 2" xfId="2132" xr:uid="{00000000-0005-0000-0000-0000AA6F0000}"/>
    <cellStyle name="Standaard 4 5 3 2 3 2 2" xfId="4463" xr:uid="{00000000-0005-0000-0000-0000AB6F0000}"/>
    <cellStyle name="Standaard 4 5 3 2 3 2 2 2" xfId="9130" xr:uid="{00000000-0005-0000-0000-0000AC6F0000}"/>
    <cellStyle name="Standaard 4 5 3 2 3 2 2 2 2" xfId="30921" xr:uid="{00000000-0005-0000-0000-0000AD6F0000}"/>
    <cellStyle name="Standaard 4 5 3 2 3 2 2 3" xfId="13432" xr:uid="{00000000-0005-0000-0000-0000AE6F0000}"/>
    <cellStyle name="Standaard 4 5 3 2 3 2 2 3 2" xfId="30922" xr:uid="{00000000-0005-0000-0000-0000AF6F0000}"/>
    <cellStyle name="Standaard 4 5 3 2 3 2 2 4" xfId="18100" xr:uid="{00000000-0005-0000-0000-0000B06F0000}"/>
    <cellStyle name="Standaard 4 5 3 2 3 2 2 5" xfId="30920" xr:uid="{00000000-0005-0000-0000-0000B16F0000}"/>
    <cellStyle name="Standaard 4 5 3 2 3 2 3" xfId="6799" xr:uid="{00000000-0005-0000-0000-0000B26F0000}"/>
    <cellStyle name="Standaard 4 5 3 2 3 2 3 2" xfId="30923" xr:uid="{00000000-0005-0000-0000-0000B36F0000}"/>
    <cellStyle name="Standaard 4 5 3 2 3 2 4" xfId="13431" xr:uid="{00000000-0005-0000-0000-0000B46F0000}"/>
    <cellStyle name="Standaard 4 5 3 2 3 2 4 2" xfId="30924" xr:uid="{00000000-0005-0000-0000-0000B56F0000}"/>
    <cellStyle name="Standaard 4 5 3 2 3 2 5" xfId="18099" xr:uid="{00000000-0005-0000-0000-0000B66F0000}"/>
    <cellStyle name="Standaard 4 5 3 2 3 2 6" xfId="30919" xr:uid="{00000000-0005-0000-0000-0000B76F0000}"/>
    <cellStyle name="Standaard 4 5 3 2 3 3" xfId="1355" xr:uid="{00000000-0005-0000-0000-0000B86F0000}"/>
    <cellStyle name="Standaard 4 5 3 2 3 3 2" xfId="3686" xr:uid="{00000000-0005-0000-0000-0000B96F0000}"/>
    <cellStyle name="Standaard 4 5 3 2 3 3 2 2" xfId="8353" xr:uid="{00000000-0005-0000-0000-0000BA6F0000}"/>
    <cellStyle name="Standaard 4 5 3 2 3 3 2 2 2" xfId="30927" xr:uid="{00000000-0005-0000-0000-0000BB6F0000}"/>
    <cellStyle name="Standaard 4 5 3 2 3 3 2 3" xfId="13434" xr:uid="{00000000-0005-0000-0000-0000BC6F0000}"/>
    <cellStyle name="Standaard 4 5 3 2 3 3 2 3 2" xfId="30928" xr:uid="{00000000-0005-0000-0000-0000BD6F0000}"/>
    <cellStyle name="Standaard 4 5 3 2 3 3 2 4" xfId="18102" xr:uid="{00000000-0005-0000-0000-0000BE6F0000}"/>
    <cellStyle name="Standaard 4 5 3 2 3 3 2 5" xfId="30926" xr:uid="{00000000-0005-0000-0000-0000BF6F0000}"/>
    <cellStyle name="Standaard 4 5 3 2 3 3 3" xfId="6022" xr:uid="{00000000-0005-0000-0000-0000C06F0000}"/>
    <cellStyle name="Standaard 4 5 3 2 3 3 3 2" xfId="30929" xr:uid="{00000000-0005-0000-0000-0000C16F0000}"/>
    <cellStyle name="Standaard 4 5 3 2 3 3 4" xfId="13433" xr:uid="{00000000-0005-0000-0000-0000C26F0000}"/>
    <cellStyle name="Standaard 4 5 3 2 3 3 4 2" xfId="30930" xr:uid="{00000000-0005-0000-0000-0000C36F0000}"/>
    <cellStyle name="Standaard 4 5 3 2 3 3 5" xfId="18101" xr:uid="{00000000-0005-0000-0000-0000C46F0000}"/>
    <cellStyle name="Standaard 4 5 3 2 3 3 6" xfId="30925" xr:uid="{00000000-0005-0000-0000-0000C56F0000}"/>
    <cellStyle name="Standaard 4 5 3 2 3 4" xfId="2909" xr:uid="{00000000-0005-0000-0000-0000C66F0000}"/>
    <cellStyle name="Standaard 4 5 3 2 3 4 2" xfId="7576" xr:uid="{00000000-0005-0000-0000-0000C76F0000}"/>
    <cellStyle name="Standaard 4 5 3 2 3 4 2 2" xfId="30932" xr:uid="{00000000-0005-0000-0000-0000C86F0000}"/>
    <cellStyle name="Standaard 4 5 3 2 3 4 3" xfId="13435" xr:uid="{00000000-0005-0000-0000-0000C96F0000}"/>
    <cellStyle name="Standaard 4 5 3 2 3 4 3 2" xfId="30933" xr:uid="{00000000-0005-0000-0000-0000CA6F0000}"/>
    <cellStyle name="Standaard 4 5 3 2 3 4 4" xfId="18103" xr:uid="{00000000-0005-0000-0000-0000CB6F0000}"/>
    <cellStyle name="Standaard 4 5 3 2 3 4 5" xfId="30931" xr:uid="{00000000-0005-0000-0000-0000CC6F0000}"/>
    <cellStyle name="Standaard 4 5 3 2 3 5" xfId="5245" xr:uid="{00000000-0005-0000-0000-0000CD6F0000}"/>
    <cellStyle name="Standaard 4 5 3 2 3 5 2" xfId="30934" xr:uid="{00000000-0005-0000-0000-0000CE6F0000}"/>
    <cellStyle name="Standaard 4 5 3 2 3 6" xfId="13430" xr:uid="{00000000-0005-0000-0000-0000CF6F0000}"/>
    <cellStyle name="Standaard 4 5 3 2 3 6 2" xfId="30935" xr:uid="{00000000-0005-0000-0000-0000D06F0000}"/>
    <cellStyle name="Standaard 4 5 3 2 3 7" xfId="18098" xr:uid="{00000000-0005-0000-0000-0000D16F0000}"/>
    <cellStyle name="Standaard 4 5 3 2 3 8" xfId="30918" xr:uid="{00000000-0005-0000-0000-0000D26F0000}"/>
    <cellStyle name="Standaard 4 5 3 2 4" xfId="1744" xr:uid="{00000000-0005-0000-0000-0000D36F0000}"/>
    <cellStyle name="Standaard 4 5 3 2 4 2" xfId="4075" xr:uid="{00000000-0005-0000-0000-0000D46F0000}"/>
    <cellStyle name="Standaard 4 5 3 2 4 2 2" xfId="8742" xr:uid="{00000000-0005-0000-0000-0000D56F0000}"/>
    <cellStyle name="Standaard 4 5 3 2 4 2 2 2" xfId="30938" xr:uid="{00000000-0005-0000-0000-0000D66F0000}"/>
    <cellStyle name="Standaard 4 5 3 2 4 2 3" xfId="13437" xr:uid="{00000000-0005-0000-0000-0000D76F0000}"/>
    <cellStyle name="Standaard 4 5 3 2 4 2 3 2" xfId="30939" xr:uid="{00000000-0005-0000-0000-0000D86F0000}"/>
    <cellStyle name="Standaard 4 5 3 2 4 2 4" xfId="18105" xr:uid="{00000000-0005-0000-0000-0000D96F0000}"/>
    <cellStyle name="Standaard 4 5 3 2 4 2 5" xfId="30937" xr:uid="{00000000-0005-0000-0000-0000DA6F0000}"/>
    <cellStyle name="Standaard 4 5 3 2 4 3" xfId="6411" xr:uid="{00000000-0005-0000-0000-0000DB6F0000}"/>
    <cellStyle name="Standaard 4 5 3 2 4 3 2" xfId="30940" xr:uid="{00000000-0005-0000-0000-0000DC6F0000}"/>
    <cellStyle name="Standaard 4 5 3 2 4 4" xfId="13436" xr:uid="{00000000-0005-0000-0000-0000DD6F0000}"/>
    <cellStyle name="Standaard 4 5 3 2 4 4 2" xfId="30941" xr:uid="{00000000-0005-0000-0000-0000DE6F0000}"/>
    <cellStyle name="Standaard 4 5 3 2 4 5" xfId="18104" xr:uid="{00000000-0005-0000-0000-0000DF6F0000}"/>
    <cellStyle name="Standaard 4 5 3 2 4 6" xfId="30936" xr:uid="{00000000-0005-0000-0000-0000E06F0000}"/>
    <cellStyle name="Standaard 4 5 3 2 5" xfId="967" xr:uid="{00000000-0005-0000-0000-0000E16F0000}"/>
    <cellStyle name="Standaard 4 5 3 2 5 2" xfId="3298" xr:uid="{00000000-0005-0000-0000-0000E26F0000}"/>
    <cellStyle name="Standaard 4 5 3 2 5 2 2" xfId="7965" xr:uid="{00000000-0005-0000-0000-0000E36F0000}"/>
    <cellStyle name="Standaard 4 5 3 2 5 2 2 2" xfId="30944" xr:uid="{00000000-0005-0000-0000-0000E46F0000}"/>
    <cellStyle name="Standaard 4 5 3 2 5 2 3" xfId="13439" xr:uid="{00000000-0005-0000-0000-0000E56F0000}"/>
    <cellStyle name="Standaard 4 5 3 2 5 2 3 2" xfId="30945" xr:uid="{00000000-0005-0000-0000-0000E66F0000}"/>
    <cellStyle name="Standaard 4 5 3 2 5 2 4" xfId="18107" xr:uid="{00000000-0005-0000-0000-0000E76F0000}"/>
    <cellStyle name="Standaard 4 5 3 2 5 2 5" xfId="30943" xr:uid="{00000000-0005-0000-0000-0000E86F0000}"/>
    <cellStyle name="Standaard 4 5 3 2 5 3" xfId="5634" xr:uid="{00000000-0005-0000-0000-0000E96F0000}"/>
    <cellStyle name="Standaard 4 5 3 2 5 3 2" xfId="30946" xr:uid="{00000000-0005-0000-0000-0000EA6F0000}"/>
    <cellStyle name="Standaard 4 5 3 2 5 4" xfId="13438" xr:uid="{00000000-0005-0000-0000-0000EB6F0000}"/>
    <cellStyle name="Standaard 4 5 3 2 5 4 2" xfId="30947" xr:uid="{00000000-0005-0000-0000-0000EC6F0000}"/>
    <cellStyle name="Standaard 4 5 3 2 5 5" xfId="18106" xr:uid="{00000000-0005-0000-0000-0000ED6F0000}"/>
    <cellStyle name="Standaard 4 5 3 2 5 6" xfId="30942" xr:uid="{00000000-0005-0000-0000-0000EE6F0000}"/>
    <cellStyle name="Standaard 4 5 3 2 6" xfId="2521" xr:uid="{00000000-0005-0000-0000-0000EF6F0000}"/>
    <cellStyle name="Standaard 4 5 3 2 6 2" xfId="7188" xr:uid="{00000000-0005-0000-0000-0000F06F0000}"/>
    <cellStyle name="Standaard 4 5 3 2 6 2 2" xfId="30949" xr:uid="{00000000-0005-0000-0000-0000F16F0000}"/>
    <cellStyle name="Standaard 4 5 3 2 6 3" xfId="13440" xr:uid="{00000000-0005-0000-0000-0000F26F0000}"/>
    <cellStyle name="Standaard 4 5 3 2 6 3 2" xfId="30950" xr:uid="{00000000-0005-0000-0000-0000F36F0000}"/>
    <cellStyle name="Standaard 4 5 3 2 6 4" xfId="18108" xr:uid="{00000000-0005-0000-0000-0000F46F0000}"/>
    <cellStyle name="Standaard 4 5 3 2 6 5" xfId="30948" xr:uid="{00000000-0005-0000-0000-0000F56F0000}"/>
    <cellStyle name="Standaard 4 5 3 2 7" xfId="4857" xr:uid="{00000000-0005-0000-0000-0000F66F0000}"/>
    <cellStyle name="Standaard 4 5 3 2 7 2" xfId="30951" xr:uid="{00000000-0005-0000-0000-0000F76F0000}"/>
    <cellStyle name="Standaard 4 5 3 2 8" xfId="13417" xr:uid="{00000000-0005-0000-0000-0000F86F0000}"/>
    <cellStyle name="Standaard 4 5 3 2 8 2" xfId="30952" xr:uid="{00000000-0005-0000-0000-0000F96F0000}"/>
    <cellStyle name="Standaard 4 5 3 2 9" xfId="18085" xr:uid="{00000000-0005-0000-0000-0000FA6F0000}"/>
    <cellStyle name="Standaard 4 5 3 3" xfId="292" xr:uid="{00000000-0005-0000-0000-0000FB6F0000}"/>
    <cellStyle name="Standaard 4 5 3 3 2" xfId="683" xr:uid="{00000000-0005-0000-0000-0000FC6F0000}"/>
    <cellStyle name="Standaard 4 5 3 3 2 2" xfId="2241" xr:uid="{00000000-0005-0000-0000-0000FD6F0000}"/>
    <cellStyle name="Standaard 4 5 3 3 2 2 2" xfId="4572" xr:uid="{00000000-0005-0000-0000-0000FE6F0000}"/>
    <cellStyle name="Standaard 4 5 3 3 2 2 2 2" xfId="9239" xr:uid="{00000000-0005-0000-0000-0000FF6F0000}"/>
    <cellStyle name="Standaard 4 5 3 3 2 2 2 2 2" xfId="30957" xr:uid="{00000000-0005-0000-0000-000000700000}"/>
    <cellStyle name="Standaard 4 5 3 3 2 2 2 3" xfId="13444" xr:uid="{00000000-0005-0000-0000-000001700000}"/>
    <cellStyle name="Standaard 4 5 3 3 2 2 2 3 2" xfId="30958" xr:uid="{00000000-0005-0000-0000-000002700000}"/>
    <cellStyle name="Standaard 4 5 3 3 2 2 2 4" xfId="18112" xr:uid="{00000000-0005-0000-0000-000003700000}"/>
    <cellStyle name="Standaard 4 5 3 3 2 2 2 5" xfId="30956" xr:uid="{00000000-0005-0000-0000-000004700000}"/>
    <cellStyle name="Standaard 4 5 3 3 2 2 3" xfId="6908" xr:uid="{00000000-0005-0000-0000-000005700000}"/>
    <cellStyle name="Standaard 4 5 3 3 2 2 3 2" xfId="30959" xr:uid="{00000000-0005-0000-0000-000006700000}"/>
    <cellStyle name="Standaard 4 5 3 3 2 2 4" xfId="13443" xr:uid="{00000000-0005-0000-0000-000007700000}"/>
    <cellStyle name="Standaard 4 5 3 3 2 2 4 2" xfId="30960" xr:uid="{00000000-0005-0000-0000-000008700000}"/>
    <cellStyle name="Standaard 4 5 3 3 2 2 5" xfId="18111" xr:uid="{00000000-0005-0000-0000-000009700000}"/>
    <cellStyle name="Standaard 4 5 3 3 2 2 6" xfId="30955" xr:uid="{00000000-0005-0000-0000-00000A700000}"/>
    <cellStyle name="Standaard 4 5 3 3 2 3" xfId="1464" xr:uid="{00000000-0005-0000-0000-00000B700000}"/>
    <cellStyle name="Standaard 4 5 3 3 2 3 2" xfId="3795" xr:uid="{00000000-0005-0000-0000-00000C700000}"/>
    <cellStyle name="Standaard 4 5 3 3 2 3 2 2" xfId="8462" xr:uid="{00000000-0005-0000-0000-00000D700000}"/>
    <cellStyle name="Standaard 4 5 3 3 2 3 2 2 2" xfId="30963" xr:uid="{00000000-0005-0000-0000-00000E700000}"/>
    <cellStyle name="Standaard 4 5 3 3 2 3 2 3" xfId="13446" xr:uid="{00000000-0005-0000-0000-00000F700000}"/>
    <cellStyle name="Standaard 4 5 3 3 2 3 2 3 2" xfId="30964" xr:uid="{00000000-0005-0000-0000-000010700000}"/>
    <cellStyle name="Standaard 4 5 3 3 2 3 2 4" xfId="18114" xr:uid="{00000000-0005-0000-0000-000011700000}"/>
    <cellStyle name="Standaard 4 5 3 3 2 3 2 5" xfId="30962" xr:uid="{00000000-0005-0000-0000-000012700000}"/>
    <cellStyle name="Standaard 4 5 3 3 2 3 3" xfId="6131" xr:uid="{00000000-0005-0000-0000-000013700000}"/>
    <cellStyle name="Standaard 4 5 3 3 2 3 3 2" xfId="30965" xr:uid="{00000000-0005-0000-0000-000014700000}"/>
    <cellStyle name="Standaard 4 5 3 3 2 3 4" xfId="13445" xr:uid="{00000000-0005-0000-0000-000015700000}"/>
    <cellStyle name="Standaard 4 5 3 3 2 3 4 2" xfId="30966" xr:uid="{00000000-0005-0000-0000-000016700000}"/>
    <cellStyle name="Standaard 4 5 3 3 2 3 5" xfId="18113" xr:uid="{00000000-0005-0000-0000-000017700000}"/>
    <cellStyle name="Standaard 4 5 3 3 2 3 6" xfId="30961" xr:uid="{00000000-0005-0000-0000-000018700000}"/>
    <cellStyle name="Standaard 4 5 3 3 2 4" xfId="3018" xr:uid="{00000000-0005-0000-0000-000019700000}"/>
    <cellStyle name="Standaard 4 5 3 3 2 4 2" xfId="7685" xr:uid="{00000000-0005-0000-0000-00001A700000}"/>
    <cellStyle name="Standaard 4 5 3 3 2 4 2 2" xfId="30968" xr:uid="{00000000-0005-0000-0000-00001B700000}"/>
    <cellStyle name="Standaard 4 5 3 3 2 4 3" xfId="13447" xr:uid="{00000000-0005-0000-0000-00001C700000}"/>
    <cellStyle name="Standaard 4 5 3 3 2 4 3 2" xfId="30969" xr:uid="{00000000-0005-0000-0000-00001D700000}"/>
    <cellStyle name="Standaard 4 5 3 3 2 4 4" xfId="18115" xr:uid="{00000000-0005-0000-0000-00001E700000}"/>
    <cellStyle name="Standaard 4 5 3 3 2 4 5" xfId="30967" xr:uid="{00000000-0005-0000-0000-00001F700000}"/>
    <cellStyle name="Standaard 4 5 3 3 2 5" xfId="5354" xr:uid="{00000000-0005-0000-0000-000020700000}"/>
    <cellStyle name="Standaard 4 5 3 3 2 5 2" xfId="30970" xr:uid="{00000000-0005-0000-0000-000021700000}"/>
    <cellStyle name="Standaard 4 5 3 3 2 6" xfId="13442" xr:uid="{00000000-0005-0000-0000-000022700000}"/>
    <cellStyle name="Standaard 4 5 3 3 2 6 2" xfId="30971" xr:uid="{00000000-0005-0000-0000-000023700000}"/>
    <cellStyle name="Standaard 4 5 3 3 2 7" xfId="18110" xr:uid="{00000000-0005-0000-0000-000024700000}"/>
    <cellStyle name="Standaard 4 5 3 3 2 8" xfId="30954" xr:uid="{00000000-0005-0000-0000-000025700000}"/>
    <cellStyle name="Standaard 4 5 3 3 3" xfId="1853" xr:uid="{00000000-0005-0000-0000-000026700000}"/>
    <cellStyle name="Standaard 4 5 3 3 3 2" xfId="4184" xr:uid="{00000000-0005-0000-0000-000027700000}"/>
    <cellStyle name="Standaard 4 5 3 3 3 2 2" xfId="8851" xr:uid="{00000000-0005-0000-0000-000028700000}"/>
    <cellStyle name="Standaard 4 5 3 3 3 2 2 2" xfId="30974" xr:uid="{00000000-0005-0000-0000-000029700000}"/>
    <cellStyle name="Standaard 4 5 3 3 3 2 3" xfId="13449" xr:uid="{00000000-0005-0000-0000-00002A700000}"/>
    <cellStyle name="Standaard 4 5 3 3 3 2 3 2" xfId="30975" xr:uid="{00000000-0005-0000-0000-00002B700000}"/>
    <cellStyle name="Standaard 4 5 3 3 3 2 4" xfId="18117" xr:uid="{00000000-0005-0000-0000-00002C700000}"/>
    <cellStyle name="Standaard 4 5 3 3 3 2 5" xfId="30973" xr:uid="{00000000-0005-0000-0000-00002D700000}"/>
    <cellStyle name="Standaard 4 5 3 3 3 3" xfId="6520" xr:uid="{00000000-0005-0000-0000-00002E700000}"/>
    <cellStyle name="Standaard 4 5 3 3 3 3 2" xfId="30976" xr:uid="{00000000-0005-0000-0000-00002F700000}"/>
    <cellStyle name="Standaard 4 5 3 3 3 4" xfId="13448" xr:uid="{00000000-0005-0000-0000-000030700000}"/>
    <cellStyle name="Standaard 4 5 3 3 3 4 2" xfId="30977" xr:uid="{00000000-0005-0000-0000-000031700000}"/>
    <cellStyle name="Standaard 4 5 3 3 3 5" xfId="18116" xr:uid="{00000000-0005-0000-0000-000032700000}"/>
    <cellStyle name="Standaard 4 5 3 3 3 6" xfId="30972" xr:uid="{00000000-0005-0000-0000-000033700000}"/>
    <cellStyle name="Standaard 4 5 3 3 4" xfId="1076" xr:uid="{00000000-0005-0000-0000-000034700000}"/>
    <cellStyle name="Standaard 4 5 3 3 4 2" xfId="3407" xr:uid="{00000000-0005-0000-0000-000035700000}"/>
    <cellStyle name="Standaard 4 5 3 3 4 2 2" xfId="8074" xr:uid="{00000000-0005-0000-0000-000036700000}"/>
    <cellStyle name="Standaard 4 5 3 3 4 2 2 2" xfId="30980" xr:uid="{00000000-0005-0000-0000-000037700000}"/>
    <cellStyle name="Standaard 4 5 3 3 4 2 3" xfId="13451" xr:uid="{00000000-0005-0000-0000-000038700000}"/>
    <cellStyle name="Standaard 4 5 3 3 4 2 3 2" xfId="30981" xr:uid="{00000000-0005-0000-0000-000039700000}"/>
    <cellStyle name="Standaard 4 5 3 3 4 2 4" xfId="18119" xr:uid="{00000000-0005-0000-0000-00003A700000}"/>
    <cellStyle name="Standaard 4 5 3 3 4 2 5" xfId="30979" xr:uid="{00000000-0005-0000-0000-00003B700000}"/>
    <cellStyle name="Standaard 4 5 3 3 4 3" xfId="5743" xr:uid="{00000000-0005-0000-0000-00003C700000}"/>
    <cellStyle name="Standaard 4 5 3 3 4 3 2" xfId="30982" xr:uid="{00000000-0005-0000-0000-00003D700000}"/>
    <cellStyle name="Standaard 4 5 3 3 4 4" xfId="13450" xr:uid="{00000000-0005-0000-0000-00003E700000}"/>
    <cellStyle name="Standaard 4 5 3 3 4 4 2" xfId="30983" xr:uid="{00000000-0005-0000-0000-00003F700000}"/>
    <cellStyle name="Standaard 4 5 3 3 4 5" xfId="18118" xr:uid="{00000000-0005-0000-0000-000040700000}"/>
    <cellStyle name="Standaard 4 5 3 3 4 6" xfId="30978" xr:uid="{00000000-0005-0000-0000-000041700000}"/>
    <cellStyle name="Standaard 4 5 3 3 5" xfId="2630" xr:uid="{00000000-0005-0000-0000-000042700000}"/>
    <cellStyle name="Standaard 4 5 3 3 5 2" xfId="7297" xr:uid="{00000000-0005-0000-0000-000043700000}"/>
    <cellStyle name="Standaard 4 5 3 3 5 2 2" xfId="30985" xr:uid="{00000000-0005-0000-0000-000044700000}"/>
    <cellStyle name="Standaard 4 5 3 3 5 3" xfId="13452" xr:uid="{00000000-0005-0000-0000-000045700000}"/>
    <cellStyle name="Standaard 4 5 3 3 5 3 2" xfId="30986" xr:uid="{00000000-0005-0000-0000-000046700000}"/>
    <cellStyle name="Standaard 4 5 3 3 5 4" xfId="18120" xr:uid="{00000000-0005-0000-0000-000047700000}"/>
    <cellStyle name="Standaard 4 5 3 3 5 5" xfId="30984" xr:uid="{00000000-0005-0000-0000-000048700000}"/>
    <cellStyle name="Standaard 4 5 3 3 6" xfId="4966" xr:uid="{00000000-0005-0000-0000-000049700000}"/>
    <cellStyle name="Standaard 4 5 3 3 6 2" xfId="30987" xr:uid="{00000000-0005-0000-0000-00004A700000}"/>
    <cellStyle name="Standaard 4 5 3 3 7" xfId="13441" xr:uid="{00000000-0005-0000-0000-00004B700000}"/>
    <cellStyle name="Standaard 4 5 3 3 7 2" xfId="30988" xr:uid="{00000000-0005-0000-0000-00004C700000}"/>
    <cellStyle name="Standaard 4 5 3 3 8" xfId="18109" xr:uid="{00000000-0005-0000-0000-00004D700000}"/>
    <cellStyle name="Standaard 4 5 3 3 9" xfId="30953" xr:uid="{00000000-0005-0000-0000-00004E700000}"/>
    <cellStyle name="Standaard 4 5 3 4" xfId="489" xr:uid="{00000000-0005-0000-0000-00004F700000}"/>
    <cellStyle name="Standaard 4 5 3 4 2" xfId="2047" xr:uid="{00000000-0005-0000-0000-000050700000}"/>
    <cellStyle name="Standaard 4 5 3 4 2 2" xfId="4378" xr:uid="{00000000-0005-0000-0000-000051700000}"/>
    <cellStyle name="Standaard 4 5 3 4 2 2 2" xfId="9045" xr:uid="{00000000-0005-0000-0000-000052700000}"/>
    <cellStyle name="Standaard 4 5 3 4 2 2 2 2" xfId="30992" xr:uid="{00000000-0005-0000-0000-000053700000}"/>
    <cellStyle name="Standaard 4 5 3 4 2 2 3" xfId="13455" xr:uid="{00000000-0005-0000-0000-000054700000}"/>
    <cellStyle name="Standaard 4 5 3 4 2 2 3 2" xfId="30993" xr:uid="{00000000-0005-0000-0000-000055700000}"/>
    <cellStyle name="Standaard 4 5 3 4 2 2 4" xfId="18123" xr:uid="{00000000-0005-0000-0000-000056700000}"/>
    <cellStyle name="Standaard 4 5 3 4 2 2 5" xfId="30991" xr:uid="{00000000-0005-0000-0000-000057700000}"/>
    <cellStyle name="Standaard 4 5 3 4 2 3" xfId="6714" xr:uid="{00000000-0005-0000-0000-000058700000}"/>
    <cellStyle name="Standaard 4 5 3 4 2 3 2" xfId="30994" xr:uid="{00000000-0005-0000-0000-000059700000}"/>
    <cellStyle name="Standaard 4 5 3 4 2 4" xfId="13454" xr:uid="{00000000-0005-0000-0000-00005A700000}"/>
    <cellStyle name="Standaard 4 5 3 4 2 4 2" xfId="30995" xr:uid="{00000000-0005-0000-0000-00005B700000}"/>
    <cellStyle name="Standaard 4 5 3 4 2 5" xfId="18122" xr:uid="{00000000-0005-0000-0000-00005C700000}"/>
    <cellStyle name="Standaard 4 5 3 4 2 6" xfId="30990" xr:uid="{00000000-0005-0000-0000-00005D700000}"/>
    <cellStyle name="Standaard 4 5 3 4 3" xfId="1270" xr:uid="{00000000-0005-0000-0000-00005E700000}"/>
    <cellStyle name="Standaard 4 5 3 4 3 2" xfId="3601" xr:uid="{00000000-0005-0000-0000-00005F700000}"/>
    <cellStyle name="Standaard 4 5 3 4 3 2 2" xfId="8268" xr:uid="{00000000-0005-0000-0000-000060700000}"/>
    <cellStyle name="Standaard 4 5 3 4 3 2 2 2" xfId="30998" xr:uid="{00000000-0005-0000-0000-000061700000}"/>
    <cellStyle name="Standaard 4 5 3 4 3 2 3" xfId="13457" xr:uid="{00000000-0005-0000-0000-000062700000}"/>
    <cellStyle name="Standaard 4 5 3 4 3 2 3 2" xfId="30999" xr:uid="{00000000-0005-0000-0000-000063700000}"/>
    <cellStyle name="Standaard 4 5 3 4 3 2 4" xfId="18125" xr:uid="{00000000-0005-0000-0000-000064700000}"/>
    <cellStyle name="Standaard 4 5 3 4 3 2 5" xfId="30997" xr:uid="{00000000-0005-0000-0000-000065700000}"/>
    <cellStyle name="Standaard 4 5 3 4 3 3" xfId="5937" xr:uid="{00000000-0005-0000-0000-000066700000}"/>
    <cellStyle name="Standaard 4 5 3 4 3 3 2" xfId="31000" xr:uid="{00000000-0005-0000-0000-000067700000}"/>
    <cellStyle name="Standaard 4 5 3 4 3 4" xfId="13456" xr:uid="{00000000-0005-0000-0000-000068700000}"/>
    <cellStyle name="Standaard 4 5 3 4 3 4 2" xfId="31001" xr:uid="{00000000-0005-0000-0000-000069700000}"/>
    <cellStyle name="Standaard 4 5 3 4 3 5" xfId="18124" xr:uid="{00000000-0005-0000-0000-00006A700000}"/>
    <cellStyle name="Standaard 4 5 3 4 3 6" xfId="30996" xr:uid="{00000000-0005-0000-0000-00006B700000}"/>
    <cellStyle name="Standaard 4 5 3 4 4" xfId="2824" xr:uid="{00000000-0005-0000-0000-00006C700000}"/>
    <cellStyle name="Standaard 4 5 3 4 4 2" xfId="7491" xr:uid="{00000000-0005-0000-0000-00006D700000}"/>
    <cellStyle name="Standaard 4 5 3 4 4 2 2" xfId="31003" xr:uid="{00000000-0005-0000-0000-00006E700000}"/>
    <cellStyle name="Standaard 4 5 3 4 4 3" xfId="13458" xr:uid="{00000000-0005-0000-0000-00006F700000}"/>
    <cellStyle name="Standaard 4 5 3 4 4 3 2" xfId="31004" xr:uid="{00000000-0005-0000-0000-000070700000}"/>
    <cellStyle name="Standaard 4 5 3 4 4 4" xfId="18126" xr:uid="{00000000-0005-0000-0000-000071700000}"/>
    <cellStyle name="Standaard 4 5 3 4 4 5" xfId="31002" xr:uid="{00000000-0005-0000-0000-000072700000}"/>
    <cellStyle name="Standaard 4 5 3 4 5" xfId="5160" xr:uid="{00000000-0005-0000-0000-000073700000}"/>
    <cellStyle name="Standaard 4 5 3 4 5 2" xfId="31005" xr:uid="{00000000-0005-0000-0000-000074700000}"/>
    <cellStyle name="Standaard 4 5 3 4 6" xfId="13453" xr:uid="{00000000-0005-0000-0000-000075700000}"/>
    <cellStyle name="Standaard 4 5 3 4 6 2" xfId="31006" xr:uid="{00000000-0005-0000-0000-000076700000}"/>
    <cellStyle name="Standaard 4 5 3 4 7" xfId="18121" xr:uid="{00000000-0005-0000-0000-000077700000}"/>
    <cellStyle name="Standaard 4 5 3 4 8" xfId="30989" xr:uid="{00000000-0005-0000-0000-000078700000}"/>
    <cellStyle name="Standaard 4 5 3 5" xfId="1659" xr:uid="{00000000-0005-0000-0000-000079700000}"/>
    <cellStyle name="Standaard 4 5 3 5 2" xfId="3990" xr:uid="{00000000-0005-0000-0000-00007A700000}"/>
    <cellStyle name="Standaard 4 5 3 5 2 2" xfId="8657" xr:uid="{00000000-0005-0000-0000-00007B700000}"/>
    <cellStyle name="Standaard 4 5 3 5 2 2 2" xfId="31009" xr:uid="{00000000-0005-0000-0000-00007C700000}"/>
    <cellStyle name="Standaard 4 5 3 5 2 3" xfId="13460" xr:uid="{00000000-0005-0000-0000-00007D700000}"/>
    <cellStyle name="Standaard 4 5 3 5 2 3 2" xfId="31010" xr:uid="{00000000-0005-0000-0000-00007E700000}"/>
    <cellStyle name="Standaard 4 5 3 5 2 4" xfId="18128" xr:uid="{00000000-0005-0000-0000-00007F700000}"/>
    <cellStyle name="Standaard 4 5 3 5 2 5" xfId="31008" xr:uid="{00000000-0005-0000-0000-000080700000}"/>
    <cellStyle name="Standaard 4 5 3 5 3" xfId="6326" xr:uid="{00000000-0005-0000-0000-000081700000}"/>
    <cellStyle name="Standaard 4 5 3 5 3 2" xfId="31011" xr:uid="{00000000-0005-0000-0000-000082700000}"/>
    <cellStyle name="Standaard 4 5 3 5 4" xfId="13459" xr:uid="{00000000-0005-0000-0000-000083700000}"/>
    <cellStyle name="Standaard 4 5 3 5 4 2" xfId="31012" xr:uid="{00000000-0005-0000-0000-000084700000}"/>
    <cellStyle name="Standaard 4 5 3 5 5" xfId="18127" xr:uid="{00000000-0005-0000-0000-000085700000}"/>
    <cellStyle name="Standaard 4 5 3 5 6" xfId="31007" xr:uid="{00000000-0005-0000-0000-000086700000}"/>
    <cellStyle name="Standaard 4 5 3 6" xfId="882" xr:uid="{00000000-0005-0000-0000-000087700000}"/>
    <cellStyle name="Standaard 4 5 3 6 2" xfId="3213" xr:uid="{00000000-0005-0000-0000-000088700000}"/>
    <cellStyle name="Standaard 4 5 3 6 2 2" xfId="7880" xr:uid="{00000000-0005-0000-0000-000089700000}"/>
    <cellStyle name="Standaard 4 5 3 6 2 2 2" xfId="31015" xr:uid="{00000000-0005-0000-0000-00008A700000}"/>
    <cellStyle name="Standaard 4 5 3 6 2 3" xfId="13462" xr:uid="{00000000-0005-0000-0000-00008B700000}"/>
    <cellStyle name="Standaard 4 5 3 6 2 3 2" xfId="31016" xr:uid="{00000000-0005-0000-0000-00008C700000}"/>
    <cellStyle name="Standaard 4 5 3 6 2 4" xfId="18130" xr:uid="{00000000-0005-0000-0000-00008D700000}"/>
    <cellStyle name="Standaard 4 5 3 6 2 5" xfId="31014" xr:uid="{00000000-0005-0000-0000-00008E700000}"/>
    <cellStyle name="Standaard 4 5 3 6 3" xfId="5549" xr:uid="{00000000-0005-0000-0000-00008F700000}"/>
    <cellStyle name="Standaard 4 5 3 6 3 2" xfId="31017" xr:uid="{00000000-0005-0000-0000-000090700000}"/>
    <cellStyle name="Standaard 4 5 3 6 4" xfId="13461" xr:uid="{00000000-0005-0000-0000-000091700000}"/>
    <cellStyle name="Standaard 4 5 3 6 4 2" xfId="31018" xr:uid="{00000000-0005-0000-0000-000092700000}"/>
    <cellStyle name="Standaard 4 5 3 6 5" xfId="18129" xr:uid="{00000000-0005-0000-0000-000093700000}"/>
    <cellStyle name="Standaard 4 5 3 6 6" xfId="31013" xr:uid="{00000000-0005-0000-0000-000094700000}"/>
    <cellStyle name="Standaard 4 5 3 7" xfId="2436" xr:uid="{00000000-0005-0000-0000-000095700000}"/>
    <cellStyle name="Standaard 4 5 3 7 2" xfId="7103" xr:uid="{00000000-0005-0000-0000-000096700000}"/>
    <cellStyle name="Standaard 4 5 3 7 2 2" xfId="31020" xr:uid="{00000000-0005-0000-0000-000097700000}"/>
    <cellStyle name="Standaard 4 5 3 7 3" xfId="13463" xr:uid="{00000000-0005-0000-0000-000098700000}"/>
    <cellStyle name="Standaard 4 5 3 7 3 2" xfId="31021" xr:uid="{00000000-0005-0000-0000-000099700000}"/>
    <cellStyle name="Standaard 4 5 3 7 4" xfId="18131" xr:uid="{00000000-0005-0000-0000-00009A700000}"/>
    <cellStyle name="Standaard 4 5 3 7 5" xfId="31019" xr:uid="{00000000-0005-0000-0000-00009B700000}"/>
    <cellStyle name="Standaard 4 5 3 8" xfId="4758" xr:uid="{00000000-0005-0000-0000-00009C700000}"/>
    <cellStyle name="Standaard 4 5 3 8 2" xfId="31022" xr:uid="{00000000-0005-0000-0000-00009D700000}"/>
    <cellStyle name="Standaard 4 5 3 9" xfId="13416" xr:uid="{00000000-0005-0000-0000-00009E700000}"/>
    <cellStyle name="Standaard 4 5 3 9 2" xfId="31023" xr:uid="{00000000-0005-0000-0000-00009F700000}"/>
    <cellStyle name="Standaard 4 5 4" xfId="97" xr:uid="{00000000-0005-0000-0000-0000A0700000}"/>
    <cellStyle name="Standaard 4 5 4 10" xfId="18132" xr:uid="{00000000-0005-0000-0000-0000A1700000}"/>
    <cellStyle name="Standaard 4 5 4 11" xfId="31024" xr:uid="{00000000-0005-0000-0000-0000A2700000}"/>
    <cellStyle name="Standaard 4 5 4 2" xfId="135" xr:uid="{00000000-0005-0000-0000-0000A3700000}"/>
    <cellStyle name="Standaard 4 5 4 2 10" xfId="31025" xr:uid="{00000000-0005-0000-0000-0000A4700000}"/>
    <cellStyle name="Standaard 4 5 4 2 2" xfId="329" xr:uid="{00000000-0005-0000-0000-0000A5700000}"/>
    <cellStyle name="Standaard 4 5 4 2 2 2" xfId="720" xr:uid="{00000000-0005-0000-0000-0000A6700000}"/>
    <cellStyle name="Standaard 4 5 4 2 2 2 2" xfId="2278" xr:uid="{00000000-0005-0000-0000-0000A7700000}"/>
    <cellStyle name="Standaard 4 5 4 2 2 2 2 2" xfId="4609" xr:uid="{00000000-0005-0000-0000-0000A8700000}"/>
    <cellStyle name="Standaard 4 5 4 2 2 2 2 2 2" xfId="9276" xr:uid="{00000000-0005-0000-0000-0000A9700000}"/>
    <cellStyle name="Standaard 4 5 4 2 2 2 2 2 2 2" xfId="31030" xr:uid="{00000000-0005-0000-0000-0000AA700000}"/>
    <cellStyle name="Standaard 4 5 4 2 2 2 2 2 3" xfId="13469" xr:uid="{00000000-0005-0000-0000-0000AB700000}"/>
    <cellStyle name="Standaard 4 5 4 2 2 2 2 2 3 2" xfId="31031" xr:uid="{00000000-0005-0000-0000-0000AC700000}"/>
    <cellStyle name="Standaard 4 5 4 2 2 2 2 2 4" xfId="18137" xr:uid="{00000000-0005-0000-0000-0000AD700000}"/>
    <cellStyle name="Standaard 4 5 4 2 2 2 2 2 5" xfId="31029" xr:uid="{00000000-0005-0000-0000-0000AE700000}"/>
    <cellStyle name="Standaard 4 5 4 2 2 2 2 3" xfId="6945" xr:uid="{00000000-0005-0000-0000-0000AF700000}"/>
    <cellStyle name="Standaard 4 5 4 2 2 2 2 3 2" xfId="31032" xr:uid="{00000000-0005-0000-0000-0000B0700000}"/>
    <cellStyle name="Standaard 4 5 4 2 2 2 2 4" xfId="13468" xr:uid="{00000000-0005-0000-0000-0000B1700000}"/>
    <cellStyle name="Standaard 4 5 4 2 2 2 2 4 2" xfId="31033" xr:uid="{00000000-0005-0000-0000-0000B2700000}"/>
    <cellStyle name="Standaard 4 5 4 2 2 2 2 5" xfId="18136" xr:uid="{00000000-0005-0000-0000-0000B3700000}"/>
    <cellStyle name="Standaard 4 5 4 2 2 2 2 6" xfId="31028" xr:uid="{00000000-0005-0000-0000-0000B4700000}"/>
    <cellStyle name="Standaard 4 5 4 2 2 2 3" xfId="1501" xr:uid="{00000000-0005-0000-0000-0000B5700000}"/>
    <cellStyle name="Standaard 4 5 4 2 2 2 3 2" xfId="3832" xr:uid="{00000000-0005-0000-0000-0000B6700000}"/>
    <cellStyle name="Standaard 4 5 4 2 2 2 3 2 2" xfId="8499" xr:uid="{00000000-0005-0000-0000-0000B7700000}"/>
    <cellStyle name="Standaard 4 5 4 2 2 2 3 2 2 2" xfId="31036" xr:uid="{00000000-0005-0000-0000-0000B8700000}"/>
    <cellStyle name="Standaard 4 5 4 2 2 2 3 2 3" xfId="13471" xr:uid="{00000000-0005-0000-0000-0000B9700000}"/>
    <cellStyle name="Standaard 4 5 4 2 2 2 3 2 3 2" xfId="31037" xr:uid="{00000000-0005-0000-0000-0000BA700000}"/>
    <cellStyle name="Standaard 4 5 4 2 2 2 3 2 4" xfId="18139" xr:uid="{00000000-0005-0000-0000-0000BB700000}"/>
    <cellStyle name="Standaard 4 5 4 2 2 2 3 2 5" xfId="31035" xr:uid="{00000000-0005-0000-0000-0000BC700000}"/>
    <cellStyle name="Standaard 4 5 4 2 2 2 3 3" xfId="6168" xr:uid="{00000000-0005-0000-0000-0000BD700000}"/>
    <cellStyle name="Standaard 4 5 4 2 2 2 3 3 2" xfId="31038" xr:uid="{00000000-0005-0000-0000-0000BE700000}"/>
    <cellStyle name="Standaard 4 5 4 2 2 2 3 4" xfId="13470" xr:uid="{00000000-0005-0000-0000-0000BF700000}"/>
    <cellStyle name="Standaard 4 5 4 2 2 2 3 4 2" xfId="31039" xr:uid="{00000000-0005-0000-0000-0000C0700000}"/>
    <cellStyle name="Standaard 4 5 4 2 2 2 3 5" xfId="18138" xr:uid="{00000000-0005-0000-0000-0000C1700000}"/>
    <cellStyle name="Standaard 4 5 4 2 2 2 3 6" xfId="31034" xr:uid="{00000000-0005-0000-0000-0000C2700000}"/>
    <cellStyle name="Standaard 4 5 4 2 2 2 4" xfId="3055" xr:uid="{00000000-0005-0000-0000-0000C3700000}"/>
    <cellStyle name="Standaard 4 5 4 2 2 2 4 2" xfId="7722" xr:uid="{00000000-0005-0000-0000-0000C4700000}"/>
    <cellStyle name="Standaard 4 5 4 2 2 2 4 2 2" xfId="31041" xr:uid="{00000000-0005-0000-0000-0000C5700000}"/>
    <cellStyle name="Standaard 4 5 4 2 2 2 4 3" xfId="13472" xr:uid="{00000000-0005-0000-0000-0000C6700000}"/>
    <cellStyle name="Standaard 4 5 4 2 2 2 4 3 2" xfId="31042" xr:uid="{00000000-0005-0000-0000-0000C7700000}"/>
    <cellStyle name="Standaard 4 5 4 2 2 2 4 4" xfId="18140" xr:uid="{00000000-0005-0000-0000-0000C8700000}"/>
    <cellStyle name="Standaard 4 5 4 2 2 2 4 5" xfId="31040" xr:uid="{00000000-0005-0000-0000-0000C9700000}"/>
    <cellStyle name="Standaard 4 5 4 2 2 2 5" xfId="5391" xr:uid="{00000000-0005-0000-0000-0000CA700000}"/>
    <cellStyle name="Standaard 4 5 4 2 2 2 5 2" xfId="31043" xr:uid="{00000000-0005-0000-0000-0000CB700000}"/>
    <cellStyle name="Standaard 4 5 4 2 2 2 6" xfId="13467" xr:uid="{00000000-0005-0000-0000-0000CC700000}"/>
    <cellStyle name="Standaard 4 5 4 2 2 2 6 2" xfId="31044" xr:uid="{00000000-0005-0000-0000-0000CD700000}"/>
    <cellStyle name="Standaard 4 5 4 2 2 2 7" xfId="18135" xr:uid="{00000000-0005-0000-0000-0000CE700000}"/>
    <cellStyle name="Standaard 4 5 4 2 2 2 8" xfId="31027" xr:uid="{00000000-0005-0000-0000-0000CF700000}"/>
    <cellStyle name="Standaard 4 5 4 2 2 3" xfId="1890" xr:uid="{00000000-0005-0000-0000-0000D0700000}"/>
    <cellStyle name="Standaard 4 5 4 2 2 3 2" xfId="4221" xr:uid="{00000000-0005-0000-0000-0000D1700000}"/>
    <cellStyle name="Standaard 4 5 4 2 2 3 2 2" xfId="8888" xr:uid="{00000000-0005-0000-0000-0000D2700000}"/>
    <cellStyle name="Standaard 4 5 4 2 2 3 2 2 2" xfId="31047" xr:uid="{00000000-0005-0000-0000-0000D3700000}"/>
    <cellStyle name="Standaard 4 5 4 2 2 3 2 3" xfId="13474" xr:uid="{00000000-0005-0000-0000-0000D4700000}"/>
    <cellStyle name="Standaard 4 5 4 2 2 3 2 3 2" xfId="31048" xr:uid="{00000000-0005-0000-0000-0000D5700000}"/>
    <cellStyle name="Standaard 4 5 4 2 2 3 2 4" xfId="18142" xr:uid="{00000000-0005-0000-0000-0000D6700000}"/>
    <cellStyle name="Standaard 4 5 4 2 2 3 2 5" xfId="31046" xr:uid="{00000000-0005-0000-0000-0000D7700000}"/>
    <cellStyle name="Standaard 4 5 4 2 2 3 3" xfId="6557" xr:uid="{00000000-0005-0000-0000-0000D8700000}"/>
    <cellStyle name="Standaard 4 5 4 2 2 3 3 2" xfId="31049" xr:uid="{00000000-0005-0000-0000-0000D9700000}"/>
    <cellStyle name="Standaard 4 5 4 2 2 3 4" xfId="13473" xr:uid="{00000000-0005-0000-0000-0000DA700000}"/>
    <cellStyle name="Standaard 4 5 4 2 2 3 4 2" xfId="31050" xr:uid="{00000000-0005-0000-0000-0000DB700000}"/>
    <cellStyle name="Standaard 4 5 4 2 2 3 5" xfId="18141" xr:uid="{00000000-0005-0000-0000-0000DC700000}"/>
    <cellStyle name="Standaard 4 5 4 2 2 3 6" xfId="31045" xr:uid="{00000000-0005-0000-0000-0000DD700000}"/>
    <cellStyle name="Standaard 4 5 4 2 2 4" xfId="1113" xr:uid="{00000000-0005-0000-0000-0000DE700000}"/>
    <cellStyle name="Standaard 4 5 4 2 2 4 2" xfId="3444" xr:uid="{00000000-0005-0000-0000-0000DF700000}"/>
    <cellStyle name="Standaard 4 5 4 2 2 4 2 2" xfId="8111" xr:uid="{00000000-0005-0000-0000-0000E0700000}"/>
    <cellStyle name="Standaard 4 5 4 2 2 4 2 2 2" xfId="31053" xr:uid="{00000000-0005-0000-0000-0000E1700000}"/>
    <cellStyle name="Standaard 4 5 4 2 2 4 2 3" xfId="13476" xr:uid="{00000000-0005-0000-0000-0000E2700000}"/>
    <cellStyle name="Standaard 4 5 4 2 2 4 2 3 2" xfId="31054" xr:uid="{00000000-0005-0000-0000-0000E3700000}"/>
    <cellStyle name="Standaard 4 5 4 2 2 4 2 4" xfId="18144" xr:uid="{00000000-0005-0000-0000-0000E4700000}"/>
    <cellStyle name="Standaard 4 5 4 2 2 4 2 5" xfId="31052" xr:uid="{00000000-0005-0000-0000-0000E5700000}"/>
    <cellStyle name="Standaard 4 5 4 2 2 4 3" xfId="5780" xr:uid="{00000000-0005-0000-0000-0000E6700000}"/>
    <cellStyle name="Standaard 4 5 4 2 2 4 3 2" xfId="31055" xr:uid="{00000000-0005-0000-0000-0000E7700000}"/>
    <cellStyle name="Standaard 4 5 4 2 2 4 4" xfId="13475" xr:uid="{00000000-0005-0000-0000-0000E8700000}"/>
    <cellStyle name="Standaard 4 5 4 2 2 4 4 2" xfId="31056" xr:uid="{00000000-0005-0000-0000-0000E9700000}"/>
    <cellStyle name="Standaard 4 5 4 2 2 4 5" xfId="18143" xr:uid="{00000000-0005-0000-0000-0000EA700000}"/>
    <cellStyle name="Standaard 4 5 4 2 2 4 6" xfId="31051" xr:uid="{00000000-0005-0000-0000-0000EB700000}"/>
    <cellStyle name="Standaard 4 5 4 2 2 5" xfId="2667" xr:uid="{00000000-0005-0000-0000-0000EC700000}"/>
    <cellStyle name="Standaard 4 5 4 2 2 5 2" xfId="7334" xr:uid="{00000000-0005-0000-0000-0000ED700000}"/>
    <cellStyle name="Standaard 4 5 4 2 2 5 2 2" xfId="31058" xr:uid="{00000000-0005-0000-0000-0000EE700000}"/>
    <cellStyle name="Standaard 4 5 4 2 2 5 3" xfId="13477" xr:uid="{00000000-0005-0000-0000-0000EF700000}"/>
    <cellStyle name="Standaard 4 5 4 2 2 5 3 2" xfId="31059" xr:uid="{00000000-0005-0000-0000-0000F0700000}"/>
    <cellStyle name="Standaard 4 5 4 2 2 5 4" xfId="18145" xr:uid="{00000000-0005-0000-0000-0000F1700000}"/>
    <cellStyle name="Standaard 4 5 4 2 2 5 5" xfId="31057" xr:uid="{00000000-0005-0000-0000-0000F2700000}"/>
    <cellStyle name="Standaard 4 5 4 2 2 6" xfId="5003" xr:uid="{00000000-0005-0000-0000-0000F3700000}"/>
    <cellStyle name="Standaard 4 5 4 2 2 6 2" xfId="31060" xr:uid="{00000000-0005-0000-0000-0000F4700000}"/>
    <cellStyle name="Standaard 4 5 4 2 2 7" xfId="13466" xr:uid="{00000000-0005-0000-0000-0000F5700000}"/>
    <cellStyle name="Standaard 4 5 4 2 2 7 2" xfId="31061" xr:uid="{00000000-0005-0000-0000-0000F6700000}"/>
    <cellStyle name="Standaard 4 5 4 2 2 8" xfId="18134" xr:uid="{00000000-0005-0000-0000-0000F7700000}"/>
    <cellStyle name="Standaard 4 5 4 2 2 9" xfId="31026" xr:uid="{00000000-0005-0000-0000-0000F8700000}"/>
    <cellStyle name="Standaard 4 5 4 2 3" xfId="526" xr:uid="{00000000-0005-0000-0000-0000F9700000}"/>
    <cellStyle name="Standaard 4 5 4 2 3 2" xfId="2084" xr:uid="{00000000-0005-0000-0000-0000FA700000}"/>
    <cellStyle name="Standaard 4 5 4 2 3 2 2" xfId="4415" xr:uid="{00000000-0005-0000-0000-0000FB700000}"/>
    <cellStyle name="Standaard 4 5 4 2 3 2 2 2" xfId="9082" xr:uid="{00000000-0005-0000-0000-0000FC700000}"/>
    <cellStyle name="Standaard 4 5 4 2 3 2 2 2 2" xfId="31065" xr:uid="{00000000-0005-0000-0000-0000FD700000}"/>
    <cellStyle name="Standaard 4 5 4 2 3 2 2 3" xfId="13480" xr:uid="{00000000-0005-0000-0000-0000FE700000}"/>
    <cellStyle name="Standaard 4 5 4 2 3 2 2 3 2" xfId="31066" xr:uid="{00000000-0005-0000-0000-0000FF700000}"/>
    <cellStyle name="Standaard 4 5 4 2 3 2 2 4" xfId="18148" xr:uid="{00000000-0005-0000-0000-000000710000}"/>
    <cellStyle name="Standaard 4 5 4 2 3 2 2 5" xfId="31064" xr:uid="{00000000-0005-0000-0000-000001710000}"/>
    <cellStyle name="Standaard 4 5 4 2 3 2 3" xfId="6751" xr:uid="{00000000-0005-0000-0000-000002710000}"/>
    <cellStyle name="Standaard 4 5 4 2 3 2 3 2" xfId="31067" xr:uid="{00000000-0005-0000-0000-000003710000}"/>
    <cellStyle name="Standaard 4 5 4 2 3 2 4" xfId="13479" xr:uid="{00000000-0005-0000-0000-000004710000}"/>
    <cellStyle name="Standaard 4 5 4 2 3 2 4 2" xfId="31068" xr:uid="{00000000-0005-0000-0000-000005710000}"/>
    <cellStyle name="Standaard 4 5 4 2 3 2 5" xfId="18147" xr:uid="{00000000-0005-0000-0000-000006710000}"/>
    <cellStyle name="Standaard 4 5 4 2 3 2 6" xfId="31063" xr:uid="{00000000-0005-0000-0000-000007710000}"/>
    <cellStyle name="Standaard 4 5 4 2 3 3" xfId="1307" xr:uid="{00000000-0005-0000-0000-000008710000}"/>
    <cellStyle name="Standaard 4 5 4 2 3 3 2" xfId="3638" xr:uid="{00000000-0005-0000-0000-000009710000}"/>
    <cellStyle name="Standaard 4 5 4 2 3 3 2 2" xfId="8305" xr:uid="{00000000-0005-0000-0000-00000A710000}"/>
    <cellStyle name="Standaard 4 5 4 2 3 3 2 2 2" xfId="31071" xr:uid="{00000000-0005-0000-0000-00000B710000}"/>
    <cellStyle name="Standaard 4 5 4 2 3 3 2 3" xfId="13482" xr:uid="{00000000-0005-0000-0000-00000C710000}"/>
    <cellStyle name="Standaard 4 5 4 2 3 3 2 3 2" xfId="31072" xr:uid="{00000000-0005-0000-0000-00000D710000}"/>
    <cellStyle name="Standaard 4 5 4 2 3 3 2 4" xfId="18150" xr:uid="{00000000-0005-0000-0000-00000E710000}"/>
    <cellStyle name="Standaard 4 5 4 2 3 3 2 5" xfId="31070" xr:uid="{00000000-0005-0000-0000-00000F710000}"/>
    <cellStyle name="Standaard 4 5 4 2 3 3 3" xfId="5974" xr:uid="{00000000-0005-0000-0000-000010710000}"/>
    <cellStyle name="Standaard 4 5 4 2 3 3 3 2" xfId="31073" xr:uid="{00000000-0005-0000-0000-000011710000}"/>
    <cellStyle name="Standaard 4 5 4 2 3 3 4" xfId="13481" xr:uid="{00000000-0005-0000-0000-000012710000}"/>
    <cellStyle name="Standaard 4 5 4 2 3 3 4 2" xfId="31074" xr:uid="{00000000-0005-0000-0000-000013710000}"/>
    <cellStyle name="Standaard 4 5 4 2 3 3 5" xfId="18149" xr:uid="{00000000-0005-0000-0000-000014710000}"/>
    <cellStyle name="Standaard 4 5 4 2 3 3 6" xfId="31069" xr:uid="{00000000-0005-0000-0000-000015710000}"/>
    <cellStyle name="Standaard 4 5 4 2 3 4" xfId="2861" xr:uid="{00000000-0005-0000-0000-000016710000}"/>
    <cellStyle name="Standaard 4 5 4 2 3 4 2" xfId="7528" xr:uid="{00000000-0005-0000-0000-000017710000}"/>
    <cellStyle name="Standaard 4 5 4 2 3 4 2 2" xfId="31076" xr:uid="{00000000-0005-0000-0000-000018710000}"/>
    <cellStyle name="Standaard 4 5 4 2 3 4 3" xfId="13483" xr:uid="{00000000-0005-0000-0000-000019710000}"/>
    <cellStyle name="Standaard 4 5 4 2 3 4 3 2" xfId="31077" xr:uid="{00000000-0005-0000-0000-00001A710000}"/>
    <cellStyle name="Standaard 4 5 4 2 3 4 4" xfId="18151" xr:uid="{00000000-0005-0000-0000-00001B710000}"/>
    <cellStyle name="Standaard 4 5 4 2 3 4 5" xfId="31075" xr:uid="{00000000-0005-0000-0000-00001C710000}"/>
    <cellStyle name="Standaard 4 5 4 2 3 5" xfId="5197" xr:uid="{00000000-0005-0000-0000-00001D710000}"/>
    <cellStyle name="Standaard 4 5 4 2 3 5 2" xfId="31078" xr:uid="{00000000-0005-0000-0000-00001E710000}"/>
    <cellStyle name="Standaard 4 5 4 2 3 6" xfId="13478" xr:uid="{00000000-0005-0000-0000-00001F710000}"/>
    <cellStyle name="Standaard 4 5 4 2 3 6 2" xfId="31079" xr:uid="{00000000-0005-0000-0000-000020710000}"/>
    <cellStyle name="Standaard 4 5 4 2 3 7" xfId="18146" xr:uid="{00000000-0005-0000-0000-000021710000}"/>
    <cellStyle name="Standaard 4 5 4 2 3 8" xfId="31062" xr:uid="{00000000-0005-0000-0000-000022710000}"/>
    <cellStyle name="Standaard 4 5 4 2 4" xfId="1696" xr:uid="{00000000-0005-0000-0000-000023710000}"/>
    <cellStyle name="Standaard 4 5 4 2 4 2" xfId="4027" xr:uid="{00000000-0005-0000-0000-000024710000}"/>
    <cellStyle name="Standaard 4 5 4 2 4 2 2" xfId="8694" xr:uid="{00000000-0005-0000-0000-000025710000}"/>
    <cellStyle name="Standaard 4 5 4 2 4 2 2 2" xfId="31082" xr:uid="{00000000-0005-0000-0000-000026710000}"/>
    <cellStyle name="Standaard 4 5 4 2 4 2 3" xfId="13485" xr:uid="{00000000-0005-0000-0000-000027710000}"/>
    <cellStyle name="Standaard 4 5 4 2 4 2 3 2" xfId="31083" xr:uid="{00000000-0005-0000-0000-000028710000}"/>
    <cellStyle name="Standaard 4 5 4 2 4 2 4" xfId="18153" xr:uid="{00000000-0005-0000-0000-000029710000}"/>
    <cellStyle name="Standaard 4 5 4 2 4 2 5" xfId="31081" xr:uid="{00000000-0005-0000-0000-00002A710000}"/>
    <cellStyle name="Standaard 4 5 4 2 4 3" xfId="6363" xr:uid="{00000000-0005-0000-0000-00002B710000}"/>
    <cellStyle name="Standaard 4 5 4 2 4 3 2" xfId="31084" xr:uid="{00000000-0005-0000-0000-00002C710000}"/>
    <cellStyle name="Standaard 4 5 4 2 4 4" xfId="13484" xr:uid="{00000000-0005-0000-0000-00002D710000}"/>
    <cellStyle name="Standaard 4 5 4 2 4 4 2" xfId="31085" xr:uid="{00000000-0005-0000-0000-00002E710000}"/>
    <cellStyle name="Standaard 4 5 4 2 4 5" xfId="18152" xr:uid="{00000000-0005-0000-0000-00002F710000}"/>
    <cellStyle name="Standaard 4 5 4 2 4 6" xfId="31080" xr:uid="{00000000-0005-0000-0000-000030710000}"/>
    <cellStyle name="Standaard 4 5 4 2 5" xfId="919" xr:uid="{00000000-0005-0000-0000-000031710000}"/>
    <cellStyle name="Standaard 4 5 4 2 5 2" xfId="3250" xr:uid="{00000000-0005-0000-0000-000032710000}"/>
    <cellStyle name="Standaard 4 5 4 2 5 2 2" xfId="7917" xr:uid="{00000000-0005-0000-0000-000033710000}"/>
    <cellStyle name="Standaard 4 5 4 2 5 2 2 2" xfId="31088" xr:uid="{00000000-0005-0000-0000-000034710000}"/>
    <cellStyle name="Standaard 4 5 4 2 5 2 3" xfId="13487" xr:uid="{00000000-0005-0000-0000-000035710000}"/>
    <cellStyle name="Standaard 4 5 4 2 5 2 3 2" xfId="31089" xr:uid="{00000000-0005-0000-0000-000036710000}"/>
    <cellStyle name="Standaard 4 5 4 2 5 2 4" xfId="18155" xr:uid="{00000000-0005-0000-0000-000037710000}"/>
    <cellStyle name="Standaard 4 5 4 2 5 2 5" xfId="31087" xr:uid="{00000000-0005-0000-0000-000038710000}"/>
    <cellStyle name="Standaard 4 5 4 2 5 3" xfId="5586" xr:uid="{00000000-0005-0000-0000-000039710000}"/>
    <cellStyle name="Standaard 4 5 4 2 5 3 2" xfId="31090" xr:uid="{00000000-0005-0000-0000-00003A710000}"/>
    <cellStyle name="Standaard 4 5 4 2 5 4" xfId="13486" xr:uid="{00000000-0005-0000-0000-00003B710000}"/>
    <cellStyle name="Standaard 4 5 4 2 5 4 2" xfId="31091" xr:uid="{00000000-0005-0000-0000-00003C710000}"/>
    <cellStyle name="Standaard 4 5 4 2 5 5" xfId="18154" xr:uid="{00000000-0005-0000-0000-00003D710000}"/>
    <cellStyle name="Standaard 4 5 4 2 5 6" xfId="31086" xr:uid="{00000000-0005-0000-0000-00003E710000}"/>
    <cellStyle name="Standaard 4 5 4 2 6" xfId="2473" xr:uid="{00000000-0005-0000-0000-00003F710000}"/>
    <cellStyle name="Standaard 4 5 4 2 6 2" xfId="7140" xr:uid="{00000000-0005-0000-0000-000040710000}"/>
    <cellStyle name="Standaard 4 5 4 2 6 2 2" xfId="31093" xr:uid="{00000000-0005-0000-0000-000041710000}"/>
    <cellStyle name="Standaard 4 5 4 2 6 3" xfId="13488" xr:uid="{00000000-0005-0000-0000-000042710000}"/>
    <cellStyle name="Standaard 4 5 4 2 6 3 2" xfId="31094" xr:uid="{00000000-0005-0000-0000-000043710000}"/>
    <cellStyle name="Standaard 4 5 4 2 6 4" xfId="18156" xr:uid="{00000000-0005-0000-0000-000044710000}"/>
    <cellStyle name="Standaard 4 5 4 2 6 5" xfId="31092" xr:uid="{00000000-0005-0000-0000-000045710000}"/>
    <cellStyle name="Standaard 4 5 4 2 7" xfId="4809" xr:uid="{00000000-0005-0000-0000-000046710000}"/>
    <cellStyle name="Standaard 4 5 4 2 7 2" xfId="31095" xr:uid="{00000000-0005-0000-0000-000047710000}"/>
    <cellStyle name="Standaard 4 5 4 2 8" xfId="13465" xr:uid="{00000000-0005-0000-0000-000048710000}"/>
    <cellStyle name="Standaard 4 5 4 2 8 2" xfId="31096" xr:uid="{00000000-0005-0000-0000-000049710000}"/>
    <cellStyle name="Standaard 4 5 4 2 9" xfId="18133" xr:uid="{00000000-0005-0000-0000-00004A710000}"/>
    <cellStyle name="Standaard 4 5 4 3" xfId="293" xr:uid="{00000000-0005-0000-0000-00004B710000}"/>
    <cellStyle name="Standaard 4 5 4 3 2" xfId="684" xr:uid="{00000000-0005-0000-0000-00004C710000}"/>
    <cellStyle name="Standaard 4 5 4 3 2 2" xfId="2242" xr:uid="{00000000-0005-0000-0000-00004D710000}"/>
    <cellStyle name="Standaard 4 5 4 3 2 2 2" xfId="4573" xr:uid="{00000000-0005-0000-0000-00004E710000}"/>
    <cellStyle name="Standaard 4 5 4 3 2 2 2 2" xfId="9240" xr:uid="{00000000-0005-0000-0000-00004F710000}"/>
    <cellStyle name="Standaard 4 5 4 3 2 2 2 2 2" xfId="31101" xr:uid="{00000000-0005-0000-0000-000050710000}"/>
    <cellStyle name="Standaard 4 5 4 3 2 2 2 3" xfId="13492" xr:uid="{00000000-0005-0000-0000-000051710000}"/>
    <cellStyle name="Standaard 4 5 4 3 2 2 2 3 2" xfId="31102" xr:uid="{00000000-0005-0000-0000-000052710000}"/>
    <cellStyle name="Standaard 4 5 4 3 2 2 2 4" xfId="18160" xr:uid="{00000000-0005-0000-0000-000053710000}"/>
    <cellStyle name="Standaard 4 5 4 3 2 2 2 5" xfId="31100" xr:uid="{00000000-0005-0000-0000-000054710000}"/>
    <cellStyle name="Standaard 4 5 4 3 2 2 3" xfId="6909" xr:uid="{00000000-0005-0000-0000-000055710000}"/>
    <cellStyle name="Standaard 4 5 4 3 2 2 3 2" xfId="31103" xr:uid="{00000000-0005-0000-0000-000056710000}"/>
    <cellStyle name="Standaard 4 5 4 3 2 2 4" xfId="13491" xr:uid="{00000000-0005-0000-0000-000057710000}"/>
    <cellStyle name="Standaard 4 5 4 3 2 2 4 2" xfId="31104" xr:uid="{00000000-0005-0000-0000-000058710000}"/>
    <cellStyle name="Standaard 4 5 4 3 2 2 5" xfId="18159" xr:uid="{00000000-0005-0000-0000-000059710000}"/>
    <cellStyle name="Standaard 4 5 4 3 2 2 6" xfId="31099" xr:uid="{00000000-0005-0000-0000-00005A710000}"/>
    <cellStyle name="Standaard 4 5 4 3 2 3" xfId="1465" xr:uid="{00000000-0005-0000-0000-00005B710000}"/>
    <cellStyle name="Standaard 4 5 4 3 2 3 2" xfId="3796" xr:uid="{00000000-0005-0000-0000-00005C710000}"/>
    <cellStyle name="Standaard 4 5 4 3 2 3 2 2" xfId="8463" xr:uid="{00000000-0005-0000-0000-00005D710000}"/>
    <cellStyle name="Standaard 4 5 4 3 2 3 2 2 2" xfId="31107" xr:uid="{00000000-0005-0000-0000-00005E710000}"/>
    <cellStyle name="Standaard 4 5 4 3 2 3 2 3" xfId="13494" xr:uid="{00000000-0005-0000-0000-00005F710000}"/>
    <cellStyle name="Standaard 4 5 4 3 2 3 2 3 2" xfId="31108" xr:uid="{00000000-0005-0000-0000-000060710000}"/>
    <cellStyle name="Standaard 4 5 4 3 2 3 2 4" xfId="18162" xr:uid="{00000000-0005-0000-0000-000061710000}"/>
    <cellStyle name="Standaard 4 5 4 3 2 3 2 5" xfId="31106" xr:uid="{00000000-0005-0000-0000-000062710000}"/>
    <cellStyle name="Standaard 4 5 4 3 2 3 3" xfId="6132" xr:uid="{00000000-0005-0000-0000-000063710000}"/>
    <cellStyle name="Standaard 4 5 4 3 2 3 3 2" xfId="31109" xr:uid="{00000000-0005-0000-0000-000064710000}"/>
    <cellStyle name="Standaard 4 5 4 3 2 3 4" xfId="13493" xr:uid="{00000000-0005-0000-0000-000065710000}"/>
    <cellStyle name="Standaard 4 5 4 3 2 3 4 2" xfId="31110" xr:uid="{00000000-0005-0000-0000-000066710000}"/>
    <cellStyle name="Standaard 4 5 4 3 2 3 5" xfId="18161" xr:uid="{00000000-0005-0000-0000-000067710000}"/>
    <cellStyle name="Standaard 4 5 4 3 2 3 6" xfId="31105" xr:uid="{00000000-0005-0000-0000-000068710000}"/>
    <cellStyle name="Standaard 4 5 4 3 2 4" xfId="3019" xr:uid="{00000000-0005-0000-0000-000069710000}"/>
    <cellStyle name="Standaard 4 5 4 3 2 4 2" xfId="7686" xr:uid="{00000000-0005-0000-0000-00006A710000}"/>
    <cellStyle name="Standaard 4 5 4 3 2 4 2 2" xfId="31112" xr:uid="{00000000-0005-0000-0000-00006B710000}"/>
    <cellStyle name="Standaard 4 5 4 3 2 4 3" xfId="13495" xr:uid="{00000000-0005-0000-0000-00006C710000}"/>
    <cellStyle name="Standaard 4 5 4 3 2 4 3 2" xfId="31113" xr:uid="{00000000-0005-0000-0000-00006D710000}"/>
    <cellStyle name="Standaard 4 5 4 3 2 4 4" xfId="18163" xr:uid="{00000000-0005-0000-0000-00006E710000}"/>
    <cellStyle name="Standaard 4 5 4 3 2 4 5" xfId="31111" xr:uid="{00000000-0005-0000-0000-00006F710000}"/>
    <cellStyle name="Standaard 4 5 4 3 2 5" xfId="5355" xr:uid="{00000000-0005-0000-0000-000070710000}"/>
    <cellStyle name="Standaard 4 5 4 3 2 5 2" xfId="31114" xr:uid="{00000000-0005-0000-0000-000071710000}"/>
    <cellStyle name="Standaard 4 5 4 3 2 6" xfId="13490" xr:uid="{00000000-0005-0000-0000-000072710000}"/>
    <cellStyle name="Standaard 4 5 4 3 2 6 2" xfId="31115" xr:uid="{00000000-0005-0000-0000-000073710000}"/>
    <cellStyle name="Standaard 4 5 4 3 2 7" xfId="18158" xr:uid="{00000000-0005-0000-0000-000074710000}"/>
    <cellStyle name="Standaard 4 5 4 3 2 8" xfId="31098" xr:uid="{00000000-0005-0000-0000-000075710000}"/>
    <cellStyle name="Standaard 4 5 4 3 3" xfId="1854" xr:uid="{00000000-0005-0000-0000-000076710000}"/>
    <cellStyle name="Standaard 4 5 4 3 3 2" xfId="4185" xr:uid="{00000000-0005-0000-0000-000077710000}"/>
    <cellStyle name="Standaard 4 5 4 3 3 2 2" xfId="8852" xr:uid="{00000000-0005-0000-0000-000078710000}"/>
    <cellStyle name="Standaard 4 5 4 3 3 2 2 2" xfId="31118" xr:uid="{00000000-0005-0000-0000-000079710000}"/>
    <cellStyle name="Standaard 4 5 4 3 3 2 3" xfId="13497" xr:uid="{00000000-0005-0000-0000-00007A710000}"/>
    <cellStyle name="Standaard 4 5 4 3 3 2 3 2" xfId="31119" xr:uid="{00000000-0005-0000-0000-00007B710000}"/>
    <cellStyle name="Standaard 4 5 4 3 3 2 4" xfId="18165" xr:uid="{00000000-0005-0000-0000-00007C710000}"/>
    <cellStyle name="Standaard 4 5 4 3 3 2 5" xfId="31117" xr:uid="{00000000-0005-0000-0000-00007D710000}"/>
    <cellStyle name="Standaard 4 5 4 3 3 3" xfId="6521" xr:uid="{00000000-0005-0000-0000-00007E710000}"/>
    <cellStyle name="Standaard 4 5 4 3 3 3 2" xfId="31120" xr:uid="{00000000-0005-0000-0000-00007F710000}"/>
    <cellStyle name="Standaard 4 5 4 3 3 4" xfId="13496" xr:uid="{00000000-0005-0000-0000-000080710000}"/>
    <cellStyle name="Standaard 4 5 4 3 3 4 2" xfId="31121" xr:uid="{00000000-0005-0000-0000-000081710000}"/>
    <cellStyle name="Standaard 4 5 4 3 3 5" xfId="18164" xr:uid="{00000000-0005-0000-0000-000082710000}"/>
    <cellStyle name="Standaard 4 5 4 3 3 6" xfId="31116" xr:uid="{00000000-0005-0000-0000-000083710000}"/>
    <cellStyle name="Standaard 4 5 4 3 4" xfId="1077" xr:uid="{00000000-0005-0000-0000-000084710000}"/>
    <cellStyle name="Standaard 4 5 4 3 4 2" xfId="3408" xr:uid="{00000000-0005-0000-0000-000085710000}"/>
    <cellStyle name="Standaard 4 5 4 3 4 2 2" xfId="8075" xr:uid="{00000000-0005-0000-0000-000086710000}"/>
    <cellStyle name="Standaard 4 5 4 3 4 2 2 2" xfId="31124" xr:uid="{00000000-0005-0000-0000-000087710000}"/>
    <cellStyle name="Standaard 4 5 4 3 4 2 3" xfId="13499" xr:uid="{00000000-0005-0000-0000-000088710000}"/>
    <cellStyle name="Standaard 4 5 4 3 4 2 3 2" xfId="31125" xr:uid="{00000000-0005-0000-0000-000089710000}"/>
    <cellStyle name="Standaard 4 5 4 3 4 2 4" xfId="18167" xr:uid="{00000000-0005-0000-0000-00008A710000}"/>
    <cellStyle name="Standaard 4 5 4 3 4 2 5" xfId="31123" xr:uid="{00000000-0005-0000-0000-00008B710000}"/>
    <cellStyle name="Standaard 4 5 4 3 4 3" xfId="5744" xr:uid="{00000000-0005-0000-0000-00008C710000}"/>
    <cellStyle name="Standaard 4 5 4 3 4 3 2" xfId="31126" xr:uid="{00000000-0005-0000-0000-00008D710000}"/>
    <cellStyle name="Standaard 4 5 4 3 4 4" xfId="13498" xr:uid="{00000000-0005-0000-0000-00008E710000}"/>
    <cellStyle name="Standaard 4 5 4 3 4 4 2" xfId="31127" xr:uid="{00000000-0005-0000-0000-00008F710000}"/>
    <cellStyle name="Standaard 4 5 4 3 4 5" xfId="18166" xr:uid="{00000000-0005-0000-0000-000090710000}"/>
    <cellStyle name="Standaard 4 5 4 3 4 6" xfId="31122" xr:uid="{00000000-0005-0000-0000-000091710000}"/>
    <cellStyle name="Standaard 4 5 4 3 5" xfId="2631" xr:uid="{00000000-0005-0000-0000-000092710000}"/>
    <cellStyle name="Standaard 4 5 4 3 5 2" xfId="7298" xr:uid="{00000000-0005-0000-0000-000093710000}"/>
    <cellStyle name="Standaard 4 5 4 3 5 2 2" xfId="31129" xr:uid="{00000000-0005-0000-0000-000094710000}"/>
    <cellStyle name="Standaard 4 5 4 3 5 3" xfId="13500" xr:uid="{00000000-0005-0000-0000-000095710000}"/>
    <cellStyle name="Standaard 4 5 4 3 5 3 2" xfId="31130" xr:uid="{00000000-0005-0000-0000-000096710000}"/>
    <cellStyle name="Standaard 4 5 4 3 5 4" xfId="18168" xr:uid="{00000000-0005-0000-0000-000097710000}"/>
    <cellStyle name="Standaard 4 5 4 3 5 5" xfId="31128" xr:uid="{00000000-0005-0000-0000-000098710000}"/>
    <cellStyle name="Standaard 4 5 4 3 6" xfId="4967" xr:uid="{00000000-0005-0000-0000-000099710000}"/>
    <cellStyle name="Standaard 4 5 4 3 6 2" xfId="31131" xr:uid="{00000000-0005-0000-0000-00009A710000}"/>
    <cellStyle name="Standaard 4 5 4 3 7" xfId="13489" xr:uid="{00000000-0005-0000-0000-00009B710000}"/>
    <cellStyle name="Standaard 4 5 4 3 7 2" xfId="31132" xr:uid="{00000000-0005-0000-0000-00009C710000}"/>
    <cellStyle name="Standaard 4 5 4 3 8" xfId="18157" xr:uid="{00000000-0005-0000-0000-00009D710000}"/>
    <cellStyle name="Standaard 4 5 4 3 9" xfId="31097" xr:uid="{00000000-0005-0000-0000-00009E710000}"/>
    <cellStyle name="Standaard 4 5 4 4" xfId="490" xr:uid="{00000000-0005-0000-0000-00009F710000}"/>
    <cellStyle name="Standaard 4 5 4 4 2" xfId="2048" xr:uid="{00000000-0005-0000-0000-0000A0710000}"/>
    <cellStyle name="Standaard 4 5 4 4 2 2" xfId="4379" xr:uid="{00000000-0005-0000-0000-0000A1710000}"/>
    <cellStyle name="Standaard 4 5 4 4 2 2 2" xfId="9046" xr:uid="{00000000-0005-0000-0000-0000A2710000}"/>
    <cellStyle name="Standaard 4 5 4 4 2 2 2 2" xfId="31136" xr:uid="{00000000-0005-0000-0000-0000A3710000}"/>
    <cellStyle name="Standaard 4 5 4 4 2 2 3" xfId="13503" xr:uid="{00000000-0005-0000-0000-0000A4710000}"/>
    <cellStyle name="Standaard 4 5 4 4 2 2 3 2" xfId="31137" xr:uid="{00000000-0005-0000-0000-0000A5710000}"/>
    <cellStyle name="Standaard 4 5 4 4 2 2 4" xfId="18171" xr:uid="{00000000-0005-0000-0000-0000A6710000}"/>
    <cellStyle name="Standaard 4 5 4 4 2 2 5" xfId="31135" xr:uid="{00000000-0005-0000-0000-0000A7710000}"/>
    <cellStyle name="Standaard 4 5 4 4 2 3" xfId="6715" xr:uid="{00000000-0005-0000-0000-0000A8710000}"/>
    <cellStyle name="Standaard 4 5 4 4 2 3 2" xfId="31138" xr:uid="{00000000-0005-0000-0000-0000A9710000}"/>
    <cellStyle name="Standaard 4 5 4 4 2 4" xfId="13502" xr:uid="{00000000-0005-0000-0000-0000AA710000}"/>
    <cellStyle name="Standaard 4 5 4 4 2 4 2" xfId="31139" xr:uid="{00000000-0005-0000-0000-0000AB710000}"/>
    <cellStyle name="Standaard 4 5 4 4 2 5" xfId="18170" xr:uid="{00000000-0005-0000-0000-0000AC710000}"/>
    <cellStyle name="Standaard 4 5 4 4 2 6" xfId="31134" xr:uid="{00000000-0005-0000-0000-0000AD710000}"/>
    <cellStyle name="Standaard 4 5 4 4 3" xfId="1271" xr:uid="{00000000-0005-0000-0000-0000AE710000}"/>
    <cellStyle name="Standaard 4 5 4 4 3 2" xfId="3602" xr:uid="{00000000-0005-0000-0000-0000AF710000}"/>
    <cellStyle name="Standaard 4 5 4 4 3 2 2" xfId="8269" xr:uid="{00000000-0005-0000-0000-0000B0710000}"/>
    <cellStyle name="Standaard 4 5 4 4 3 2 2 2" xfId="31142" xr:uid="{00000000-0005-0000-0000-0000B1710000}"/>
    <cellStyle name="Standaard 4 5 4 4 3 2 3" xfId="13505" xr:uid="{00000000-0005-0000-0000-0000B2710000}"/>
    <cellStyle name="Standaard 4 5 4 4 3 2 3 2" xfId="31143" xr:uid="{00000000-0005-0000-0000-0000B3710000}"/>
    <cellStyle name="Standaard 4 5 4 4 3 2 4" xfId="18173" xr:uid="{00000000-0005-0000-0000-0000B4710000}"/>
    <cellStyle name="Standaard 4 5 4 4 3 2 5" xfId="31141" xr:uid="{00000000-0005-0000-0000-0000B5710000}"/>
    <cellStyle name="Standaard 4 5 4 4 3 3" xfId="5938" xr:uid="{00000000-0005-0000-0000-0000B6710000}"/>
    <cellStyle name="Standaard 4 5 4 4 3 3 2" xfId="31144" xr:uid="{00000000-0005-0000-0000-0000B7710000}"/>
    <cellStyle name="Standaard 4 5 4 4 3 4" xfId="13504" xr:uid="{00000000-0005-0000-0000-0000B8710000}"/>
    <cellStyle name="Standaard 4 5 4 4 3 4 2" xfId="31145" xr:uid="{00000000-0005-0000-0000-0000B9710000}"/>
    <cellStyle name="Standaard 4 5 4 4 3 5" xfId="18172" xr:uid="{00000000-0005-0000-0000-0000BA710000}"/>
    <cellStyle name="Standaard 4 5 4 4 3 6" xfId="31140" xr:uid="{00000000-0005-0000-0000-0000BB710000}"/>
    <cellStyle name="Standaard 4 5 4 4 4" xfId="2825" xr:uid="{00000000-0005-0000-0000-0000BC710000}"/>
    <cellStyle name="Standaard 4 5 4 4 4 2" xfId="7492" xr:uid="{00000000-0005-0000-0000-0000BD710000}"/>
    <cellStyle name="Standaard 4 5 4 4 4 2 2" xfId="31147" xr:uid="{00000000-0005-0000-0000-0000BE710000}"/>
    <cellStyle name="Standaard 4 5 4 4 4 3" xfId="13506" xr:uid="{00000000-0005-0000-0000-0000BF710000}"/>
    <cellStyle name="Standaard 4 5 4 4 4 3 2" xfId="31148" xr:uid="{00000000-0005-0000-0000-0000C0710000}"/>
    <cellStyle name="Standaard 4 5 4 4 4 4" xfId="18174" xr:uid="{00000000-0005-0000-0000-0000C1710000}"/>
    <cellStyle name="Standaard 4 5 4 4 4 5" xfId="31146" xr:uid="{00000000-0005-0000-0000-0000C2710000}"/>
    <cellStyle name="Standaard 4 5 4 4 5" xfId="5161" xr:uid="{00000000-0005-0000-0000-0000C3710000}"/>
    <cellStyle name="Standaard 4 5 4 4 5 2" xfId="31149" xr:uid="{00000000-0005-0000-0000-0000C4710000}"/>
    <cellStyle name="Standaard 4 5 4 4 6" xfId="13501" xr:uid="{00000000-0005-0000-0000-0000C5710000}"/>
    <cellStyle name="Standaard 4 5 4 4 6 2" xfId="31150" xr:uid="{00000000-0005-0000-0000-0000C6710000}"/>
    <cellStyle name="Standaard 4 5 4 4 7" xfId="18169" xr:uid="{00000000-0005-0000-0000-0000C7710000}"/>
    <cellStyle name="Standaard 4 5 4 4 8" xfId="31133" xr:uid="{00000000-0005-0000-0000-0000C8710000}"/>
    <cellStyle name="Standaard 4 5 4 5" xfId="1660" xr:uid="{00000000-0005-0000-0000-0000C9710000}"/>
    <cellStyle name="Standaard 4 5 4 5 2" xfId="3991" xr:uid="{00000000-0005-0000-0000-0000CA710000}"/>
    <cellStyle name="Standaard 4 5 4 5 2 2" xfId="8658" xr:uid="{00000000-0005-0000-0000-0000CB710000}"/>
    <cellStyle name="Standaard 4 5 4 5 2 2 2" xfId="31153" xr:uid="{00000000-0005-0000-0000-0000CC710000}"/>
    <cellStyle name="Standaard 4 5 4 5 2 3" xfId="13508" xr:uid="{00000000-0005-0000-0000-0000CD710000}"/>
    <cellStyle name="Standaard 4 5 4 5 2 3 2" xfId="31154" xr:uid="{00000000-0005-0000-0000-0000CE710000}"/>
    <cellStyle name="Standaard 4 5 4 5 2 4" xfId="18176" xr:uid="{00000000-0005-0000-0000-0000CF710000}"/>
    <cellStyle name="Standaard 4 5 4 5 2 5" xfId="31152" xr:uid="{00000000-0005-0000-0000-0000D0710000}"/>
    <cellStyle name="Standaard 4 5 4 5 3" xfId="6327" xr:uid="{00000000-0005-0000-0000-0000D1710000}"/>
    <cellStyle name="Standaard 4 5 4 5 3 2" xfId="31155" xr:uid="{00000000-0005-0000-0000-0000D2710000}"/>
    <cellStyle name="Standaard 4 5 4 5 4" xfId="13507" xr:uid="{00000000-0005-0000-0000-0000D3710000}"/>
    <cellStyle name="Standaard 4 5 4 5 4 2" xfId="31156" xr:uid="{00000000-0005-0000-0000-0000D4710000}"/>
    <cellStyle name="Standaard 4 5 4 5 5" xfId="18175" xr:uid="{00000000-0005-0000-0000-0000D5710000}"/>
    <cellStyle name="Standaard 4 5 4 5 6" xfId="31151" xr:uid="{00000000-0005-0000-0000-0000D6710000}"/>
    <cellStyle name="Standaard 4 5 4 6" xfId="883" xr:uid="{00000000-0005-0000-0000-0000D7710000}"/>
    <cellStyle name="Standaard 4 5 4 6 2" xfId="3214" xr:uid="{00000000-0005-0000-0000-0000D8710000}"/>
    <cellStyle name="Standaard 4 5 4 6 2 2" xfId="7881" xr:uid="{00000000-0005-0000-0000-0000D9710000}"/>
    <cellStyle name="Standaard 4 5 4 6 2 2 2" xfId="31159" xr:uid="{00000000-0005-0000-0000-0000DA710000}"/>
    <cellStyle name="Standaard 4 5 4 6 2 3" xfId="13510" xr:uid="{00000000-0005-0000-0000-0000DB710000}"/>
    <cellStyle name="Standaard 4 5 4 6 2 3 2" xfId="31160" xr:uid="{00000000-0005-0000-0000-0000DC710000}"/>
    <cellStyle name="Standaard 4 5 4 6 2 4" xfId="18178" xr:uid="{00000000-0005-0000-0000-0000DD710000}"/>
    <cellStyle name="Standaard 4 5 4 6 2 5" xfId="31158" xr:uid="{00000000-0005-0000-0000-0000DE710000}"/>
    <cellStyle name="Standaard 4 5 4 6 3" xfId="5550" xr:uid="{00000000-0005-0000-0000-0000DF710000}"/>
    <cellStyle name="Standaard 4 5 4 6 3 2" xfId="31161" xr:uid="{00000000-0005-0000-0000-0000E0710000}"/>
    <cellStyle name="Standaard 4 5 4 6 4" xfId="13509" xr:uid="{00000000-0005-0000-0000-0000E1710000}"/>
    <cellStyle name="Standaard 4 5 4 6 4 2" xfId="31162" xr:uid="{00000000-0005-0000-0000-0000E2710000}"/>
    <cellStyle name="Standaard 4 5 4 6 5" xfId="18177" xr:uid="{00000000-0005-0000-0000-0000E3710000}"/>
    <cellStyle name="Standaard 4 5 4 6 6" xfId="31157" xr:uid="{00000000-0005-0000-0000-0000E4710000}"/>
    <cellStyle name="Standaard 4 5 4 7" xfId="2437" xr:uid="{00000000-0005-0000-0000-0000E5710000}"/>
    <cellStyle name="Standaard 4 5 4 7 2" xfId="7104" xr:uid="{00000000-0005-0000-0000-0000E6710000}"/>
    <cellStyle name="Standaard 4 5 4 7 2 2" xfId="31164" xr:uid="{00000000-0005-0000-0000-0000E7710000}"/>
    <cellStyle name="Standaard 4 5 4 7 3" xfId="13511" xr:uid="{00000000-0005-0000-0000-0000E8710000}"/>
    <cellStyle name="Standaard 4 5 4 7 3 2" xfId="31165" xr:uid="{00000000-0005-0000-0000-0000E9710000}"/>
    <cellStyle name="Standaard 4 5 4 7 4" xfId="18179" xr:uid="{00000000-0005-0000-0000-0000EA710000}"/>
    <cellStyle name="Standaard 4 5 4 7 5" xfId="31163" xr:uid="{00000000-0005-0000-0000-0000EB710000}"/>
    <cellStyle name="Standaard 4 5 4 8" xfId="4710" xr:uid="{00000000-0005-0000-0000-0000EC710000}"/>
    <cellStyle name="Standaard 4 5 4 8 2" xfId="31166" xr:uid="{00000000-0005-0000-0000-0000ED710000}"/>
    <cellStyle name="Standaard 4 5 4 9" xfId="13464" xr:uid="{00000000-0005-0000-0000-0000EE710000}"/>
    <cellStyle name="Standaard 4 5 4 9 2" xfId="31167" xr:uid="{00000000-0005-0000-0000-0000EF710000}"/>
    <cellStyle name="Standaard 4 5 5" xfId="117" xr:uid="{00000000-0005-0000-0000-0000F0710000}"/>
    <cellStyle name="Standaard 4 5 5 10" xfId="31168" xr:uid="{00000000-0005-0000-0000-0000F1710000}"/>
    <cellStyle name="Standaard 4 5 5 2" xfId="311" xr:uid="{00000000-0005-0000-0000-0000F2710000}"/>
    <cellStyle name="Standaard 4 5 5 2 2" xfId="702" xr:uid="{00000000-0005-0000-0000-0000F3710000}"/>
    <cellStyle name="Standaard 4 5 5 2 2 2" xfId="2260" xr:uid="{00000000-0005-0000-0000-0000F4710000}"/>
    <cellStyle name="Standaard 4 5 5 2 2 2 2" xfId="4591" xr:uid="{00000000-0005-0000-0000-0000F5710000}"/>
    <cellStyle name="Standaard 4 5 5 2 2 2 2 2" xfId="9258" xr:uid="{00000000-0005-0000-0000-0000F6710000}"/>
    <cellStyle name="Standaard 4 5 5 2 2 2 2 2 2" xfId="31173" xr:uid="{00000000-0005-0000-0000-0000F7710000}"/>
    <cellStyle name="Standaard 4 5 5 2 2 2 2 3" xfId="13516" xr:uid="{00000000-0005-0000-0000-0000F8710000}"/>
    <cellStyle name="Standaard 4 5 5 2 2 2 2 3 2" xfId="31174" xr:uid="{00000000-0005-0000-0000-0000F9710000}"/>
    <cellStyle name="Standaard 4 5 5 2 2 2 2 4" xfId="18184" xr:uid="{00000000-0005-0000-0000-0000FA710000}"/>
    <cellStyle name="Standaard 4 5 5 2 2 2 2 5" xfId="31172" xr:uid="{00000000-0005-0000-0000-0000FB710000}"/>
    <cellStyle name="Standaard 4 5 5 2 2 2 3" xfId="6927" xr:uid="{00000000-0005-0000-0000-0000FC710000}"/>
    <cellStyle name="Standaard 4 5 5 2 2 2 3 2" xfId="31175" xr:uid="{00000000-0005-0000-0000-0000FD710000}"/>
    <cellStyle name="Standaard 4 5 5 2 2 2 4" xfId="13515" xr:uid="{00000000-0005-0000-0000-0000FE710000}"/>
    <cellStyle name="Standaard 4 5 5 2 2 2 4 2" xfId="31176" xr:uid="{00000000-0005-0000-0000-0000FF710000}"/>
    <cellStyle name="Standaard 4 5 5 2 2 2 5" xfId="18183" xr:uid="{00000000-0005-0000-0000-000000720000}"/>
    <cellStyle name="Standaard 4 5 5 2 2 2 6" xfId="31171" xr:uid="{00000000-0005-0000-0000-000001720000}"/>
    <cellStyle name="Standaard 4 5 5 2 2 3" xfId="1483" xr:uid="{00000000-0005-0000-0000-000002720000}"/>
    <cellStyle name="Standaard 4 5 5 2 2 3 2" xfId="3814" xr:uid="{00000000-0005-0000-0000-000003720000}"/>
    <cellStyle name="Standaard 4 5 5 2 2 3 2 2" xfId="8481" xr:uid="{00000000-0005-0000-0000-000004720000}"/>
    <cellStyle name="Standaard 4 5 5 2 2 3 2 2 2" xfId="31179" xr:uid="{00000000-0005-0000-0000-000005720000}"/>
    <cellStyle name="Standaard 4 5 5 2 2 3 2 3" xfId="13518" xr:uid="{00000000-0005-0000-0000-000006720000}"/>
    <cellStyle name="Standaard 4 5 5 2 2 3 2 3 2" xfId="31180" xr:uid="{00000000-0005-0000-0000-000007720000}"/>
    <cellStyle name="Standaard 4 5 5 2 2 3 2 4" xfId="18186" xr:uid="{00000000-0005-0000-0000-000008720000}"/>
    <cellStyle name="Standaard 4 5 5 2 2 3 2 5" xfId="31178" xr:uid="{00000000-0005-0000-0000-000009720000}"/>
    <cellStyle name="Standaard 4 5 5 2 2 3 3" xfId="6150" xr:uid="{00000000-0005-0000-0000-00000A720000}"/>
    <cellStyle name="Standaard 4 5 5 2 2 3 3 2" xfId="31181" xr:uid="{00000000-0005-0000-0000-00000B720000}"/>
    <cellStyle name="Standaard 4 5 5 2 2 3 4" xfId="13517" xr:uid="{00000000-0005-0000-0000-00000C720000}"/>
    <cellStyle name="Standaard 4 5 5 2 2 3 4 2" xfId="31182" xr:uid="{00000000-0005-0000-0000-00000D720000}"/>
    <cellStyle name="Standaard 4 5 5 2 2 3 5" xfId="18185" xr:uid="{00000000-0005-0000-0000-00000E720000}"/>
    <cellStyle name="Standaard 4 5 5 2 2 3 6" xfId="31177" xr:uid="{00000000-0005-0000-0000-00000F720000}"/>
    <cellStyle name="Standaard 4 5 5 2 2 4" xfId="3037" xr:uid="{00000000-0005-0000-0000-000010720000}"/>
    <cellStyle name="Standaard 4 5 5 2 2 4 2" xfId="7704" xr:uid="{00000000-0005-0000-0000-000011720000}"/>
    <cellStyle name="Standaard 4 5 5 2 2 4 2 2" xfId="31184" xr:uid="{00000000-0005-0000-0000-000012720000}"/>
    <cellStyle name="Standaard 4 5 5 2 2 4 3" xfId="13519" xr:uid="{00000000-0005-0000-0000-000013720000}"/>
    <cellStyle name="Standaard 4 5 5 2 2 4 3 2" xfId="31185" xr:uid="{00000000-0005-0000-0000-000014720000}"/>
    <cellStyle name="Standaard 4 5 5 2 2 4 4" xfId="18187" xr:uid="{00000000-0005-0000-0000-000015720000}"/>
    <cellStyle name="Standaard 4 5 5 2 2 4 5" xfId="31183" xr:uid="{00000000-0005-0000-0000-000016720000}"/>
    <cellStyle name="Standaard 4 5 5 2 2 5" xfId="5373" xr:uid="{00000000-0005-0000-0000-000017720000}"/>
    <cellStyle name="Standaard 4 5 5 2 2 5 2" xfId="31186" xr:uid="{00000000-0005-0000-0000-000018720000}"/>
    <cellStyle name="Standaard 4 5 5 2 2 6" xfId="13514" xr:uid="{00000000-0005-0000-0000-000019720000}"/>
    <cellStyle name="Standaard 4 5 5 2 2 6 2" xfId="31187" xr:uid="{00000000-0005-0000-0000-00001A720000}"/>
    <cellStyle name="Standaard 4 5 5 2 2 7" xfId="18182" xr:uid="{00000000-0005-0000-0000-00001B720000}"/>
    <cellStyle name="Standaard 4 5 5 2 2 8" xfId="31170" xr:uid="{00000000-0005-0000-0000-00001C720000}"/>
    <cellStyle name="Standaard 4 5 5 2 3" xfId="1872" xr:uid="{00000000-0005-0000-0000-00001D720000}"/>
    <cellStyle name="Standaard 4 5 5 2 3 2" xfId="4203" xr:uid="{00000000-0005-0000-0000-00001E720000}"/>
    <cellStyle name="Standaard 4 5 5 2 3 2 2" xfId="8870" xr:uid="{00000000-0005-0000-0000-00001F720000}"/>
    <cellStyle name="Standaard 4 5 5 2 3 2 2 2" xfId="31190" xr:uid="{00000000-0005-0000-0000-000020720000}"/>
    <cellStyle name="Standaard 4 5 5 2 3 2 3" xfId="13521" xr:uid="{00000000-0005-0000-0000-000021720000}"/>
    <cellStyle name="Standaard 4 5 5 2 3 2 3 2" xfId="31191" xr:uid="{00000000-0005-0000-0000-000022720000}"/>
    <cellStyle name="Standaard 4 5 5 2 3 2 4" xfId="18189" xr:uid="{00000000-0005-0000-0000-000023720000}"/>
    <cellStyle name="Standaard 4 5 5 2 3 2 5" xfId="31189" xr:uid="{00000000-0005-0000-0000-000024720000}"/>
    <cellStyle name="Standaard 4 5 5 2 3 3" xfId="6539" xr:uid="{00000000-0005-0000-0000-000025720000}"/>
    <cellStyle name="Standaard 4 5 5 2 3 3 2" xfId="31192" xr:uid="{00000000-0005-0000-0000-000026720000}"/>
    <cellStyle name="Standaard 4 5 5 2 3 4" xfId="13520" xr:uid="{00000000-0005-0000-0000-000027720000}"/>
    <cellStyle name="Standaard 4 5 5 2 3 4 2" xfId="31193" xr:uid="{00000000-0005-0000-0000-000028720000}"/>
    <cellStyle name="Standaard 4 5 5 2 3 5" xfId="18188" xr:uid="{00000000-0005-0000-0000-000029720000}"/>
    <cellStyle name="Standaard 4 5 5 2 3 6" xfId="31188" xr:uid="{00000000-0005-0000-0000-00002A720000}"/>
    <cellStyle name="Standaard 4 5 5 2 4" xfId="1095" xr:uid="{00000000-0005-0000-0000-00002B720000}"/>
    <cellStyle name="Standaard 4 5 5 2 4 2" xfId="3426" xr:uid="{00000000-0005-0000-0000-00002C720000}"/>
    <cellStyle name="Standaard 4 5 5 2 4 2 2" xfId="8093" xr:uid="{00000000-0005-0000-0000-00002D720000}"/>
    <cellStyle name="Standaard 4 5 5 2 4 2 2 2" xfId="31196" xr:uid="{00000000-0005-0000-0000-00002E720000}"/>
    <cellStyle name="Standaard 4 5 5 2 4 2 3" xfId="13523" xr:uid="{00000000-0005-0000-0000-00002F720000}"/>
    <cellStyle name="Standaard 4 5 5 2 4 2 3 2" xfId="31197" xr:uid="{00000000-0005-0000-0000-000030720000}"/>
    <cellStyle name="Standaard 4 5 5 2 4 2 4" xfId="18191" xr:uid="{00000000-0005-0000-0000-000031720000}"/>
    <cellStyle name="Standaard 4 5 5 2 4 2 5" xfId="31195" xr:uid="{00000000-0005-0000-0000-000032720000}"/>
    <cellStyle name="Standaard 4 5 5 2 4 3" xfId="5762" xr:uid="{00000000-0005-0000-0000-000033720000}"/>
    <cellStyle name="Standaard 4 5 5 2 4 3 2" xfId="31198" xr:uid="{00000000-0005-0000-0000-000034720000}"/>
    <cellStyle name="Standaard 4 5 5 2 4 4" xfId="13522" xr:uid="{00000000-0005-0000-0000-000035720000}"/>
    <cellStyle name="Standaard 4 5 5 2 4 4 2" xfId="31199" xr:uid="{00000000-0005-0000-0000-000036720000}"/>
    <cellStyle name="Standaard 4 5 5 2 4 5" xfId="18190" xr:uid="{00000000-0005-0000-0000-000037720000}"/>
    <cellStyle name="Standaard 4 5 5 2 4 6" xfId="31194" xr:uid="{00000000-0005-0000-0000-000038720000}"/>
    <cellStyle name="Standaard 4 5 5 2 5" xfId="2649" xr:uid="{00000000-0005-0000-0000-000039720000}"/>
    <cellStyle name="Standaard 4 5 5 2 5 2" xfId="7316" xr:uid="{00000000-0005-0000-0000-00003A720000}"/>
    <cellStyle name="Standaard 4 5 5 2 5 2 2" xfId="31201" xr:uid="{00000000-0005-0000-0000-00003B720000}"/>
    <cellStyle name="Standaard 4 5 5 2 5 3" xfId="13524" xr:uid="{00000000-0005-0000-0000-00003C720000}"/>
    <cellStyle name="Standaard 4 5 5 2 5 3 2" xfId="31202" xr:uid="{00000000-0005-0000-0000-00003D720000}"/>
    <cellStyle name="Standaard 4 5 5 2 5 4" xfId="18192" xr:uid="{00000000-0005-0000-0000-00003E720000}"/>
    <cellStyle name="Standaard 4 5 5 2 5 5" xfId="31200" xr:uid="{00000000-0005-0000-0000-00003F720000}"/>
    <cellStyle name="Standaard 4 5 5 2 6" xfId="4985" xr:uid="{00000000-0005-0000-0000-000040720000}"/>
    <cellStyle name="Standaard 4 5 5 2 6 2" xfId="31203" xr:uid="{00000000-0005-0000-0000-000041720000}"/>
    <cellStyle name="Standaard 4 5 5 2 7" xfId="13513" xr:uid="{00000000-0005-0000-0000-000042720000}"/>
    <cellStyle name="Standaard 4 5 5 2 7 2" xfId="31204" xr:uid="{00000000-0005-0000-0000-000043720000}"/>
    <cellStyle name="Standaard 4 5 5 2 8" xfId="18181" xr:uid="{00000000-0005-0000-0000-000044720000}"/>
    <cellStyle name="Standaard 4 5 5 2 9" xfId="31169" xr:uid="{00000000-0005-0000-0000-000045720000}"/>
    <cellStyle name="Standaard 4 5 5 3" xfId="508" xr:uid="{00000000-0005-0000-0000-000046720000}"/>
    <cellStyle name="Standaard 4 5 5 3 2" xfId="2066" xr:uid="{00000000-0005-0000-0000-000047720000}"/>
    <cellStyle name="Standaard 4 5 5 3 2 2" xfId="4397" xr:uid="{00000000-0005-0000-0000-000048720000}"/>
    <cellStyle name="Standaard 4 5 5 3 2 2 2" xfId="9064" xr:uid="{00000000-0005-0000-0000-000049720000}"/>
    <cellStyle name="Standaard 4 5 5 3 2 2 2 2" xfId="31208" xr:uid="{00000000-0005-0000-0000-00004A720000}"/>
    <cellStyle name="Standaard 4 5 5 3 2 2 3" xfId="13527" xr:uid="{00000000-0005-0000-0000-00004B720000}"/>
    <cellStyle name="Standaard 4 5 5 3 2 2 3 2" xfId="31209" xr:uid="{00000000-0005-0000-0000-00004C720000}"/>
    <cellStyle name="Standaard 4 5 5 3 2 2 4" xfId="18195" xr:uid="{00000000-0005-0000-0000-00004D720000}"/>
    <cellStyle name="Standaard 4 5 5 3 2 2 5" xfId="31207" xr:uid="{00000000-0005-0000-0000-00004E720000}"/>
    <cellStyle name="Standaard 4 5 5 3 2 3" xfId="6733" xr:uid="{00000000-0005-0000-0000-00004F720000}"/>
    <cellStyle name="Standaard 4 5 5 3 2 3 2" xfId="31210" xr:uid="{00000000-0005-0000-0000-000050720000}"/>
    <cellStyle name="Standaard 4 5 5 3 2 4" xfId="13526" xr:uid="{00000000-0005-0000-0000-000051720000}"/>
    <cellStyle name="Standaard 4 5 5 3 2 4 2" xfId="31211" xr:uid="{00000000-0005-0000-0000-000052720000}"/>
    <cellStyle name="Standaard 4 5 5 3 2 5" xfId="18194" xr:uid="{00000000-0005-0000-0000-000053720000}"/>
    <cellStyle name="Standaard 4 5 5 3 2 6" xfId="31206" xr:uid="{00000000-0005-0000-0000-000054720000}"/>
    <cellStyle name="Standaard 4 5 5 3 3" xfId="1289" xr:uid="{00000000-0005-0000-0000-000055720000}"/>
    <cellStyle name="Standaard 4 5 5 3 3 2" xfId="3620" xr:uid="{00000000-0005-0000-0000-000056720000}"/>
    <cellStyle name="Standaard 4 5 5 3 3 2 2" xfId="8287" xr:uid="{00000000-0005-0000-0000-000057720000}"/>
    <cellStyle name="Standaard 4 5 5 3 3 2 2 2" xfId="31214" xr:uid="{00000000-0005-0000-0000-000058720000}"/>
    <cellStyle name="Standaard 4 5 5 3 3 2 3" xfId="13529" xr:uid="{00000000-0005-0000-0000-000059720000}"/>
    <cellStyle name="Standaard 4 5 5 3 3 2 3 2" xfId="31215" xr:uid="{00000000-0005-0000-0000-00005A720000}"/>
    <cellStyle name="Standaard 4 5 5 3 3 2 4" xfId="18197" xr:uid="{00000000-0005-0000-0000-00005B720000}"/>
    <cellStyle name="Standaard 4 5 5 3 3 2 5" xfId="31213" xr:uid="{00000000-0005-0000-0000-00005C720000}"/>
    <cellStyle name="Standaard 4 5 5 3 3 3" xfId="5956" xr:uid="{00000000-0005-0000-0000-00005D720000}"/>
    <cellStyle name="Standaard 4 5 5 3 3 3 2" xfId="31216" xr:uid="{00000000-0005-0000-0000-00005E720000}"/>
    <cellStyle name="Standaard 4 5 5 3 3 4" xfId="13528" xr:uid="{00000000-0005-0000-0000-00005F720000}"/>
    <cellStyle name="Standaard 4 5 5 3 3 4 2" xfId="31217" xr:uid="{00000000-0005-0000-0000-000060720000}"/>
    <cellStyle name="Standaard 4 5 5 3 3 5" xfId="18196" xr:uid="{00000000-0005-0000-0000-000061720000}"/>
    <cellStyle name="Standaard 4 5 5 3 3 6" xfId="31212" xr:uid="{00000000-0005-0000-0000-000062720000}"/>
    <cellStyle name="Standaard 4 5 5 3 4" xfId="2843" xr:uid="{00000000-0005-0000-0000-000063720000}"/>
    <cellStyle name="Standaard 4 5 5 3 4 2" xfId="7510" xr:uid="{00000000-0005-0000-0000-000064720000}"/>
    <cellStyle name="Standaard 4 5 5 3 4 2 2" xfId="31219" xr:uid="{00000000-0005-0000-0000-000065720000}"/>
    <cellStyle name="Standaard 4 5 5 3 4 3" xfId="13530" xr:uid="{00000000-0005-0000-0000-000066720000}"/>
    <cellStyle name="Standaard 4 5 5 3 4 3 2" xfId="31220" xr:uid="{00000000-0005-0000-0000-000067720000}"/>
    <cellStyle name="Standaard 4 5 5 3 4 4" xfId="18198" xr:uid="{00000000-0005-0000-0000-000068720000}"/>
    <cellStyle name="Standaard 4 5 5 3 4 5" xfId="31218" xr:uid="{00000000-0005-0000-0000-000069720000}"/>
    <cellStyle name="Standaard 4 5 5 3 5" xfId="5179" xr:uid="{00000000-0005-0000-0000-00006A720000}"/>
    <cellStyle name="Standaard 4 5 5 3 5 2" xfId="31221" xr:uid="{00000000-0005-0000-0000-00006B720000}"/>
    <cellStyle name="Standaard 4 5 5 3 6" xfId="13525" xr:uid="{00000000-0005-0000-0000-00006C720000}"/>
    <cellStyle name="Standaard 4 5 5 3 6 2" xfId="31222" xr:uid="{00000000-0005-0000-0000-00006D720000}"/>
    <cellStyle name="Standaard 4 5 5 3 7" xfId="18193" xr:uid="{00000000-0005-0000-0000-00006E720000}"/>
    <cellStyle name="Standaard 4 5 5 3 8" xfId="31205" xr:uid="{00000000-0005-0000-0000-00006F720000}"/>
    <cellStyle name="Standaard 4 5 5 4" xfId="1678" xr:uid="{00000000-0005-0000-0000-000070720000}"/>
    <cellStyle name="Standaard 4 5 5 4 2" xfId="4009" xr:uid="{00000000-0005-0000-0000-000071720000}"/>
    <cellStyle name="Standaard 4 5 5 4 2 2" xfId="8676" xr:uid="{00000000-0005-0000-0000-000072720000}"/>
    <cellStyle name="Standaard 4 5 5 4 2 2 2" xfId="31225" xr:uid="{00000000-0005-0000-0000-000073720000}"/>
    <cellStyle name="Standaard 4 5 5 4 2 3" xfId="13532" xr:uid="{00000000-0005-0000-0000-000074720000}"/>
    <cellStyle name="Standaard 4 5 5 4 2 3 2" xfId="31226" xr:uid="{00000000-0005-0000-0000-000075720000}"/>
    <cellStyle name="Standaard 4 5 5 4 2 4" xfId="18200" xr:uid="{00000000-0005-0000-0000-000076720000}"/>
    <cellStyle name="Standaard 4 5 5 4 2 5" xfId="31224" xr:uid="{00000000-0005-0000-0000-000077720000}"/>
    <cellStyle name="Standaard 4 5 5 4 3" xfId="6345" xr:uid="{00000000-0005-0000-0000-000078720000}"/>
    <cellStyle name="Standaard 4 5 5 4 3 2" xfId="31227" xr:uid="{00000000-0005-0000-0000-000079720000}"/>
    <cellStyle name="Standaard 4 5 5 4 4" xfId="13531" xr:uid="{00000000-0005-0000-0000-00007A720000}"/>
    <cellStyle name="Standaard 4 5 5 4 4 2" xfId="31228" xr:uid="{00000000-0005-0000-0000-00007B720000}"/>
    <cellStyle name="Standaard 4 5 5 4 5" xfId="18199" xr:uid="{00000000-0005-0000-0000-00007C720000}"/>
    <cellStyle name="Standaard 4 5 5 4 6" xfId="31223" xr:uid="{00000000-0005-0000-0000-00007D720000}"/>
    <cellStyle name="Standaard 4 5 5 5" xfId="901" xr:uid="{00000000-0005-0000-0000-00007E720000}"/>
    <cellStyle name="Standaard 4 5 5 5 2" xfId="3232" xr:uid="{00000000-0005-0000-0000-00007F720000}"/>
    <cellStyle name="Standaard 4 5 5 5 2 2" xfId="7899" xr:uid="{00000000-0005-0000-0000-000080720000}"/>
    <cellStyle name="Standaard 4 5 5 5 2 2 2" xfId="31231" xr:uid="{00000000-0005-0000-0000-000081720000}"/>
    <cellStyle name="Standaard 4 5 5 5 2 3" xfId="13534" xr:uid="{00000000-0005-0000-0000-000082720000}"/>
    <cellStyle name="Standaard 4 5 5 5 2 3 2" xfId="31232" xr:uid="{00000000-0005-0000-0000-000083720000}"/>
    <cellStyle name="Standaard 4 5 5 5 2 4" xfId="18202" xr:uid="{00000000-0005-0000-0000-000084720000}"/>
    <cellStyle name="Standaard 4 5 5 5 2 5" xfId="31230" xr:uid="{00000000-0005-0000-0000-000085720000}"/>
    <cellStyle name="Standaard 4 5 5 5 3" xfId="5568" xr:uid="{00000000-0005-0000-0000-000086720000}"/>
    <cellStyle name="Standaard 4 5 5 5 3 2" xfId="31233" xr:uid="{00000000-0005-0000-0000-000087720000}"/>
    <cellStyle name="Standaard 4 5 5 5 4" xfId="13533" xr:uid="{00000000-0005-0000-0000-000088720000}"/>
    <cellStyle name="Standaard 4 5 5 5 4 2" xfId="31234" xr:uid="{00000000-0005-0000-0000-000089720000}"/>
    <cellStyle name="Standaard 4 5 5 5 5" xfId="18201" xr:uid="{00000000-0005-0000-0000-00008A720000}"/>
    <cellStyle name="Standaard 4 5 5 5 6" xfId="31229" xr:uid="{00000000-0005-0000-0000-00008B720000}"/>
    <cellStyle name="Standaard 4 5 5 6" xfId="2455" xr:uid="{00000000-0005-0000-0000-00008C720000}"/>
    <cellStyle name="Standaard 4 5 5 6 2" xfId="7122" xr:uid="{00000000-0005-0000-0000-00008D720000}"/>
    <cellStyle name="Standaard 4 5 5 6 2 2" xfId="31236" xr:uid="{00000000-0005-0000-0000-00008E720000}"/>
    <cellStyle name="Standaard 4 5 5 6 3" xfId="13535" xr:uid="{00000000-0005-0000-0000-00008F720000}"/>
    <cellStyle name="Standaard 4 5 5 6 3 2" xfId="31237" xr:uid="{00000000-0005-0000-0000-000090720000}"/>
    <cellStyle name="Standaard 4 5 5 6 4" xfId="18203" xr:uid="{00000000-0005-0000-0000-000091720000}"/>
    <cellStyle name="Standaard 4 5 5 6 5" xfId="31235" xr:uid="{00000000-0005-0000-0000-000092720000}"/>
    <cellStyle name="Standaard 4 5 5 7" xfId="4791" xr:uid="{00000000-0005-0000-0000-000093720000}"/>
    <cellStyle name="Standaard 4 5 5 7 2" xfId="31238" xr:uid="{00000000-0005-0000-0000-000094720000}"/>
    <cellStyle name="Standaard 4 5 5 8" xfId="13512" xr:uid="{00000000-0005-0000-0000-000095720000}"/>
    <cellStyle name="Standaard 4 5 5 8 2" xfId="31239" xr:uid="{00000000-0005-0000-0000-000096720000}"/>
    <cellStyle name="Standaard 4 5 5 9" xfId="18180" xr:uid="{00000000-0005-0000-0000-000097720000}"/>
    <cellStyle name="Standaard 4 5 6" xfId="290" xr:uid="{00000000-0005-0000-0000-000098720000}"/>
    <cellStyle name="Standaard 4 5 6 2" xfId="681" xr:uid="{00000000-0005-0000-0000-000099720000}"/>
    <cellStyle name="Standaard 4 5 6 2 2" xfId="2239" xr:uid="{00000000-0005-0000-0000-00009A720000}"/>
    <cellStyle name="Standaard 4 5 6 2 2 2" xfId="4570" xr:uid="{00000000-0005-0000-0000-00009B720000}"/>
    <cellStyle name="Standaard 4 5 6 2 2 2 2" xfId="9237" xr:uid="{00000000-0005-0000-0000-00009C720000}"/>
    <cellStyle name="Standaard 4 5 6 2 2 2 2 2" xfId="31244" xr:uid="{00000000-0005-0000-0000-00009D720000}"/>
    <cellStyle name="Standaard 4 5 6 2 2 2 3" xfId="13539" xr:uid="{00000000-0005-0000-0000-00009E720000}"/>
    <cellStyle name="Standaard 4 5 6 2 2 2 3 2" xfId="31245" xr:uid="{00000000-0005-0000-0000-00009F720000}"/>
    <cellStyle name="Standaard 4 5 6 2 2 2 4" xfId="18207" xr:uid="{00000000-0005-0000-0000-0000A0720000}"/>
    <cellStyle name="Standaard 4 5 6 2 2 2 5" xfId="31243" xr:uid="{00000000-0005-0000-0000-0000A1720000}"/>
    <cellStyle name="Standaard 4 5 6 2 2 3" xfId="6906" xr:uid="{00000000-0005-0000-0000-0000A2720000}"/>
    <cellStyle name="Standaard 4 5 6 2 2 3 2" xfId="31246" xr:uid="{00000000-0005-0000-0000-0000A3720000}"/>
    <cellStyle name="Standaard 4 5 6 2 2 4" xfId="13538" xr:uid="{00000000-0005-0000-0000-0000A4720000}"/>
    <cellStyle name="Standaard 4 5 6 2 2 4 2" xfId="31247" xr:uid="{00000000-0005-0000-0000-0000A5720000}"/>
    <cellStyle name="Standaard 4 5 6 2 2 5" xfId="18206" xr:uid="{00000000-0005-0000-0000-0000A6720000}"/>
    <cellStyle name="Standaard 4 5 6 2 2 6" xfId="31242" xr:uid="{00000000-0005-0000-0000-0000A7720000}"/>
    <cellStyle name="Standaard 4 5 6 2 3" xfId="1462" xr:uid="{00000000-0005-0000-0000-0000A8720000}"/>
    <cellStyle name="Standaard 4 5 6 2 3 2" xfId="3793" xr:uid="{00000000-0005-0000-0000-0000A9720000}"/>
    <cellStyle name="Standaard 4 5 6 2 3 2 2" xfId="8460" xr:uid="{00000000-0005-0000-0000-0000AA720000}"/>
    <cellStyle name="Standaard 4 5 6 2 3 2 2 2" xfId="31250" xr:uid="{00000000-0005-0000-0000-0000AB720000}"/>
    <cellStyle name="Standaard 4 5 6 2 3 2 3" xfId="13541" xr:uid="{00000000-0005-0000-0000-0000AC720000}"/>
    <cellStyle name="Standaard 4 5 6 2 3 2 3 2" xfId="31251" xr:uid="{00000000-0005-0000-0000-0000AD720000}"/>
    <cellStyle name="Standaard 4 5 6 2 3 2 4" xfId="18209" xr:uid="{00000000-0005-0000-0000-0000AE720000}"/>
    <cellStyle name="Standaard 4 5 6 2 3 2 5" xfId="31249" xr:uid="{00000000-0005-0000-0000-0000AF720000}"/>
    <cellStyle name="Standaard 4 5 6 2 3 3" xfId="6129" xr:uid="{00000000-0005-0000-0000-0000B0720000}"/>
    <cellStyle name="Standaard 4 5 6 2 3 3 2" xfId="31252" xr:uid="{00000000-0005-0000-0000-0000B1720000}"/>
    <cellStyle name="Standaard 4 5 6 2 3 4" xfId="13540" xr:uid="{00000000-0005-0000-0000-0000B2720000}"/>
    <cellStyle name="Standaard 4 5 6 2 3 4 2" xfId="31253" xr:uid="{00000000-0005-0000-0000-0000B3720000}"/>
    <cellStyle name="Standaard 4 5 6 2 3 5" xfId="18208" xr:uid="{00000000-0005-0000-0000-0000B4720000}"/>
    <cellStyle name="Standaard 4 5 6 2 3 6" xfId="31248" xr:uid="{00000000-0005-0000-0000-0000B5720000}"/>
    <cellStyle name="Standaard 4 5 6 2 4" xfId="3016" xr:uid="{00000000-0005-0000-0000-0000B6720000}"/>
    <cellStyle name="Standaard 4 5 6 2 4 2" xfId="7683" xr:uid="{00000000-0005-0000-0000-0000B7720000}"/>
    <cellStyle name="Standaard 4 5 6 2 4 2 2" xfId="31255" xr:uid="{00000000-0005-0000-0000-0000B8720000}"/>
    <cellStyle name="Standaard 4 5 6 2 4 3" xfId="13542" xr:uid="{00000000-0005-0000-0000-0000B9720000}"/>
    <cellStyle name="Standaard 4 5 6 2 4 3 2" xfId="31256" xr:uid="{00000000-0005-0000-0000-0000BA720000}"/>
    <cellStyle name="Standaard 4 5 6 2 4 4" xfId="18210" xr:uid="{00000000-0005-0000-0000-0000BB720000}"/>
    <cellStyle name="Standaard 4 5 6 2 4 5" xfId="31254" xr:uid="{00000000-0005-0000-0000-0000BC720000}"/>
    <cellStyle name="Standaard 4 5 6 2 5" xfId="5352" xr:uid="{00000000-0005-0000-0000-0000BD720000}"/>
    <cellStyle name="Standaard 4 5 6 2 5 2" xfId="31257" xr:uid="{00000000-0005-0000-0000-0000BE720000}"/>
    <cellStyle name="Standaard 4 5 6 2 6" xfId="13537" xr:uid="{00000000-0005-0000-0000-0000BF720000}"/>
    <cellStyle name="Standaard 4 5 6 2 6 2" xfId="31258" xr:uid="{00000000-0005-0000-0000-0000C0720000}"/>
    <cellStyle name="Standaard 4 5 6 2 7" xfId="18205" xr:uid="{00000000-0005-0000-0000-0000C1720000}"/>
    <cellStyle name="Standaard 4 5 6 2 8" xfId="31241" xr:uid="{00000000-0005-0000-0000-0000C2720000}"/>
    <cellStyle name="Standaard 4 5 6 3" xfId="1851" xr:uid="{00000000-0005-0000-0000-0000C3720000}"/>
    <cellStyle name="Standaard 4 5 6 3 2" xfId="4182" xr:uid="{00000000-0005-0000-0000-0000C4720000}"/>
    <cellStyle name="Standaard 4 5 6 3 2 2" xfId="8849" xr:uid="{00000000-0005-0000-0000-0000C5720000}"/>
    <cellStyle name="Standaard 4 5 6 3 2 2 2" xfId="31261" xr:uid="{00000000-0005-0000-0000-0000C6720000}"/>
    <cellStyle name="Standaard 4 5 6 3 2 3" xfId="13544" xr:uid="{00000000-0005-0000-0000-0000C7720000}"/>
    <cellStyle name="Standaard 4 5 6 3 2 3 2" xfId="31262" xr:uid="{00000000-0005-0000-0000-0000C8720000}"/>
    <cellStyle name="Standaard 4 5 6 3 2 4" xfId="18212" xr:uid="{00000000-0005-0000-0000-0000C9720000}"/>
    <cellStyle name="Standaard 4 5 6 3 2 5" xfId="31260" xr:uid="{00000000-0005-0000-0000-0000CA720000}"/>
    <cellStyle name="Standaard 4 5 6 3 3" xfId="6518" xr:uid="{00000000-0005-0000-0000-0000CB720000}"/>
    <cellStyle name="Standaard 4 5 6 3 3 2" xfId="31263" xr:uid="{00000000-0005-0000-0000-0000CC720000}"/>
    <cellStyle name="Standaard 4 5 6 3 4" xfId="13543" xr:uid="{00000000-0005-0000-0000-0000CD720000}"/>
    <cellStyle name="Standaard 4 5 6 3 4 2" xfId="31264" xr:uid="{00000000-0005-0000-0000-0000CE720000}"/>
    <cellStyle name="Standaard 4 5 6 3 5" xfId="18211" xr:uid="{00000000-0005-0000-0000-0000CF720000}"/>
    <cellStyle name="Standaard 4 5 6 3 6" xfId="31259" xr:uid="{00000000-0005-0000-0000-0000D0720000}"/>
    <cellStyle name="Standaard 4 5 6 4" xfId="1074" xr:uid="{00000000-0005-0000-0000-0000D1720000}"/>
    <cellStyle name="Standaard 4 5 6 4 2" xfId="3405" xr:uid="{00000000-0005-0000-0000-0000D2720000}"/>
    <cellStyle name="Standaard 4 5 6 4 2 2" xfId="8072" xr:uid="{00000000-0005-0000-0000-0000D3720000}"/>
    <cellStyle name="Standaard 4 5 6 4 2 2 2" xfId="31267" xr:uid="{00000000-0005-0000-0000-0000D4720000}"/>
    <cellStyle name="Standaard 4 5 6 4 2 3" xfId="13546" xr:uid="{00000000-0005-0000-0000-0000D5720000}"/>
    <cellStyle name="Standaard 4 5 6 4 2 3 2" xfId="31268" xr:uid="{00000000-0005-0000-0000-0000D6720000}"/>
    <cellStyle name="Standaard 4 5 6 4 2 4" xfId="18214" xr:uid="{00000000-0005-0000-0000-0000D7720000}"/>
    <cellStyle name="Standaard 4 5 6 4 2 5" xfId="31266" xr:uid="{00000000-0005-0000-0000-0000D8720000}"/>
    <cellStyle name="Standaard 4 5 6 4 3" xfId="5741" xr:uid="{00000000-0005-0000-0000-0000D9720000}"/>
    <cellStyle name="Standaard 4 5 6 4 3 2" xfId="31269" xr:uid="{00000000-0005-0000-0000-0000DA720000}"/>
    <cellStyle name="Standaard 4 5 6 4 4" xfId="13545" xr:uid="{00000000-0005-0000-0000-0000DB720000}"/>
    <cellStyle name="Standaard 4 5 6 4 4 2" xfId="31270" xr:uid="{00000000-0005-0000-0000-0000DC720000}"/>
    <cellStyle name="Standaard 4 5 6 4 5" xfId="18213" xr:uid="{00000000-0005-0000-0000-0000DD720000}"/>
    <cellStyle name="Standaard 4 5 6 4 6" xfId="31265" xr:uid="{00000000-0005-0000-0000-0000DE720000}"/>
    <cellStyle name="Standaard 4 5 6 5" xfId="2628" xr:uid="{00000000-0005-0000-0000-0000DF720000}"/>
    <cellStyle name="Standaard 4 5 6 5 2" xfId="7295" xr:uid="{00000000-0005-0000-0000-0000E0720000}"/>
    <cellStyle name="Standaard 4 5 6 5 2 2" xfId="31272" xr:uid="{00000000-0005-0000-0000-0000E1720000}"/>
    <cellStyle name="Standaard 4 5 6 5 3" xfId="13547" xr:uid="{00000000-0005-0000-0000-0000E2720000}"/>
    <cellStyle name="Standaard 4 5 6 5 3 2" xfId="31273" xr:uid="{00000000-0005-0000-0000-0000E3720000}"/>
    <cellStyle name="Standaard 4 5 6 5 4" xfId="18215" xr:uid="{00000000-0005-0000-0000-0000E4720000}"/>
    <cellStyle name="Standaard 4 5 6 5 5" xfId="31271" xr:uid="{00000000-0005-0000-0000-0000E5720000}"/>
    <cellStyle name="Standaard 4 5 6 6" xfId="4964" xr:uid="{00000000-0005-0000-0000-0000E6720000}"/>
    <cellStyle name="Standaard 4 5 6 6 2" xfId="31274" xr:uid="{00000000-0005-0000-0000-0000E7720000}"/>
    <cellStyle name="Standaard 4 5 6 7" xfId="13536" xr:uid="{00000000-0005-0000-0000-0000E8720000}"/>
    <cellStyle name="Standaard 4 5 6 7 2" xfId="31275" xr:uid="{00000000-0005-0000-0000-0000E9720000}"/>
    <cellStyle name="Standaard 4 5 6 8" xfId="18204" xr:uid="{00000000-0005-0000-0000-0000EA720000}"/>
    <cellStyle name="Standaard 4 5 6 9" xfId="31240" xr:uid="{00000000-0005-0000-0000-0000EB720000}"/>
    <cellStyle name="Standaard 4 5 7" xfId="487" xr:uid="{00000000-0005-0000-0000-0000EC720000}"/>
    <cellStyle name="Standaard 4 5 7 2" xfId="2045" xr:uid="{00000000-0005-0000-0000-0000ED720000}"/>
    <cellStyle name="Standaard 4 5 7 2 2" xfId="4376" xr:uid="{00000000-0005-0000-0000-0000EE720000}"/>
    <cellStyle name="Standaard 4 5 7 2 2 2" xfId="9043" xr:uid="{00000000-0005-0000-0000-0000EF720000}"/>
    <cellStyle name="Standaard 4 5 7 2 2 2 2" xfId="31279" xr:uid="{00000000-0005-0000-0000-0000F0720000}"/>
    <cellStyle name="Standaard 4 5 7 2 2 3" xfId="13550" xr:uid="{00000000-0005-0000-0000-0000F1720000}"/>
    <cellStyle name="Standaard 4 5 7 2 2 3 2" xfId="31280" xr:uid="{00000000-0005-0000-0000-0000F2720000}"/>
    <cellStyle name="Standaard 4 5 7 2 2 4" xfId="18218" xr:uid="{00000000-0005-0000-0000-0000F3720000}"/>
    <cellStyle name="Standaard 4 5 7 2 2 5" xfId="31278" xr:uid="{00000000-0005-0000-0000-0000F4720000}"/>
    <cellStyle name="Standaard 4 5 7 2 3" xfId="6712" xr:uid="{00000000-0005-0000-0000-0000F5720000}"/>
    <cellStyle name="Standaard 4 5 7 2 3 2" xfId="31281" xr:uid="{00000000-0005-0000-0000-0000F6720000}"/>
    <cellStyle name="Standaard 4 5 7 2 4" xfId="13549" xr:uid="{00000000-0005-0000-0000-0000F7720000}"/>
    <cellStyle name="Standaard 4 5 7 2 4 2" xfId="31282" xr:uid="{00000000-0005-0000-0000-0000F8720000}"/>
    <cellStyle name="Standaard 4 5 7 2 5" xfId="18217" xr:uid="{00000000-0005-0000-0000-0000F9720000}"/>
    <cellStyle name="Standaard 4 5 7 2 6" xfId="31277" xr:uid="{00000000-0005-0000-0000-0000FA720000}"/>
    <cellStyle name="Standaard 4 5 7 3" xfId="1268" xr:uid="{00000000-0005-0000-0000-0000FB720000}"/>
    <cellStyle name="Standaard 4 5 7 3 2" xfId="3599" xr:uid="{00000000-0005-0000-0000-0000FC720000}"/>
    <cellStyle name="Standaard 4 5 7 3 2 2" xfId="8266" xr:uid="{00000000-0005-0000-0000-0000FD720000}"/>
    <cellStyle name="Standaard 4 5 7 3 2 2 2" xfId="31285" xr:uid="{00000000-0005-0000-0000-0000FE720000}"/>
    <cellStyle name="Standaard 4 5 7 3 2 3" xfId="13552" xr:uid="{00000000-0005-0000-0000-0000FF720000}"/>
    <cellStyle name="Standaard 4 5 7 3 2 3 2" xfId="31286" xr:uid="{00000000-0005-0000-0000-000000730000}"/>
    <cellStyle name="Standaard 4 5 7 3 2 4" xfId="18220" xr:uid="{00000000-0005-0000-0000-000001730000}"/>
    <cellStyle name="Standaard 4 5 7 3 2 5" xfId="31284" xr:uid="{00000000-0005-0000-0000-000002730000}"/>
    <cellStyle name="Standaard 4 5 7 3 3" xfId="5935" xr:uid="{00000000-0005-0000-0000-000003730000}"/>
    <cellStyle name="Standaard 4 5 7 3 3 2" xfId="31287" xr:uid="{00000000-0005-0000-0000-000004730000}"/>
    <cellStyle name="Standaard 4 5 7 3 4" xfId="13551" xr:uid="{00000000-0005-0000-0000-000005730000}"/>
    <cellStyle name="Standaard 4 5 7 3 4 2" xfId="31288" xr:uid="{00000000-0005-0000-0000-000006730000}"/>
    <cellStyle name="Standaard 4 5 7 3 5" xfId="18219" xr:uid="{00000000-0005-0000-0000-000007730000}"/>
    <cellStyle name="Standaard 4 5 7 3 6" xfId="31283" xr:uid="{00000000-0005-0000-0000-000008730000}"/>
    <cellStyle name="Standaard 4 5 7 4" xfId="2822" xr:uid="{00000000-0005-0000-0000-000009730000}"/>
    <cellStyle name="Standaard 4 5 7 4 2" xfId="7489" xr:uid="{00000000-0005-0000-0000-00000A730000}"/>
    <cellStyle name="Standaard 4 5 7 4 2 2" xfId="31290" xr:uid="{00000000-0005-0000-0000-00000B730000}"/>
    <cellStyle name="Standaard 4 5 7 4 3" xfId="13553" xr:uid="{00000000-0005-0000-0000-00000C730000}"/>
    <cellStyle name="Standaard 4 5 7 4 3 2" xfId="31291" xr:uid="{00000000-0005-0000-0000-00000D730000}"/>
    <cellStyle name="Standaard 4 5 7 4 4" xfId="18221" xr:uid="{00000000-0005-0000-0000-00000E730000}"/>
    <cellStyle name="Standaard 4 5 7 4 5" xfId="31289" xr:uid="{00000000-0005-0000-0000-00000F730000}"/>
    <cellStyle name="Standaard 4 5 7 5" xfId="5158" xr:uid="{00000000-0005-0000-0000-000010730000}"/>
    <cellStyle name="Standaard 4 5 7 5 2" xfId="31292" xr:uid="{00000000-0005-0000-0000-000011730000}"/>
    <cellStyle name="Standaard 4 5 7 6" xfId="13548" xr:uid="{00000000-0005-0000-0000-000012730000}"/>
    <cellStyle name="Standaard 4 5 7 6 2" xfId="31293" xr:uid="{00000000-0005-0000-0000-000013730000}"/>
    <cellStyle name="Standaard 4 5 7 7" xfId="18216" xr:uid="{00000000-0005-0000-0000-000014730000}"/>
    <cellStyle name="Standaard 4 5 7 8" xfId="31276" xr:uid="{00000000-0005-0000-0000-000015730000}"/>
    <cellStyle name="Standaard 4 5 8" xfId="1657" xr:uid="{00000000-0005-0000-0000-000016730000}"/>
    <cellStyle name="Standaard 4 5 8 2" xfId="3988" xr:uid="{00000000-0005-0000-0000-000017730000}"/>
    <cellStyle name="Standaard 4 5 8 2 2" xfId="8655" xr:uid="{00000000-0005-0000-0000-000018730000}"/>
    <cellStyle name="Standaard 4 5 8 2 2 2" xfId="31296" xr:uid="{00000000-0005-0000-0000-000019730000}"/>
    <cellStyle name="Standaard 4 5 8 2 3" xfId="13555" xr:uid="{00000000-0005-0000-0000-00001A730000}"/>
    <cellStyle name="Standaard 4 5 8 2 3 2" xfId="31297" xr:uid="{00000000-0005-0000-0000-00001B730000}"/>
    <cellStyle name="Standaard 4 5 8 2 4" xfId="18223" xr:uid="{00000000-0005-0000-0000-00001C730000}"/>
    <cellStyle name="Standaard 4 5 8 2 5" xfId="31295" xr:uid="{00000000-0005-0000-0000-00001D730000}"/>
    <cellStyle name="Standaard 4 5 8 3" xfId="6324" xr:uid="{00000000-0005-0000-0000-00001E730000}"/>
    <cellStyle name="Standaard 4 5 8 3 2" xfId="31298" xr:uid="{00000000-0005-0000-0000-00001F730000}"/>
    <cellStyle name="Standaard 4 5 8 4" xfId="13554" xr:uid="{00000000-0005-0000-0000-000020730000}"/>
    <cellStyle name="Standaard 4 5 8 4 2" xfId="31299" xr:uid="{00000000-0005-0000-0000-000021730000}"/>
    <cellStyle name="Standaard 4 5 8 5" xfId="18222" xr:uid="{00000000-0005-0000-0000-000022730000}"/>
    <cellStyle name="Standaard 4 5 8 6" xfId="31294" xr:uid="{00000000-0005-0000-0000-000023730000}"/>
    <cellStyle name="Standaard 4 5 9" xfId="880" xr:uid="{00000000-0005-0000-0000-000024730000}"/>
    <cellStyle name="Standaard 4 5 9 2" xfId="3211" xr:uid="{00000000-0005-0000-0000-000025730000}"/>
    <cellStyle name="Standaard 4 5 9 2 2" xfId="7878" xr:uid="{00000000-0005-0000-0000-000026730000}"/>
    <cellStyle name="Standaard 4 5 9 2 2 2" xfId="31302" xr:uid="{00000000-0005-0000-0000-000027730000}"/>
    <cellStyle name="Standaard 4 5 9 2 3" xfId="13557" xr:uid="{00000000-0005-0000-0000-000028730000}"/>
    <cellStyle name="Standaard 4 5 9 2 3 2" xfId="31303" xr:uid="{00000000-0005-0000-0000-000029730000}"/>
    <cellStyle name="Standaard 4 5 9 2 4" xfId="18225" xr:uid="{00000000-0005-0000-0000-00002A730000}"/>
    <cellStyle name="Standaard 4 5 9 2 5" xfId="31301" xr:uid="{00000000-0005-0000-0000-00002B730000}"/>
    <cellStyle name="Standaard 4 5 9 3" xfId="5547" xr:uid="{00000000-0005-0000-0000-00002C730000}"/>
    <cellStyle name="Standaard 4 5 9 3 2" xfId="31304" xr:uid="{00000000-0005-0000-0000-00002D730000}"/>
    <cellStyle name="Standaard 4 5 9 4" xfId="13556" xr:uid="{00000000-0005-0000-0000-00002E730000}"/>
    <cellStyle name="Standaard 4 5 9 4 2" xfId="31305" xr:uid="{00000000-0005-0000-0000-00002F730000}"/>
    <cellStyle name="Standaard 4 5 9 5" xfId="18224" xr:uid="{00000000-0005-0000-0000-000030730000}"/>
    <cellStyle name="Standaard 4 5 9 6" xfId="31300" xr:uid="{00000000-0005-0000-0000-000031730000}"/>
    <cellStyle name="Standaard 4 6" xfId="98" xr:uid="{00000000-0005-0000-0000-000032730000}"/>
    <cellStyle name="Standaard 4 6 10" xfId="2438" xr:uid="{00000000-0005-0000-0000-000033730000}"/>
    <cellStyle name="Standaard 4 6 10 2" xfId="7105" xr:uid="{00000000-0005-0000-0000-000034730000}"/>
    <cellStyle name="Standaard 4 6 10 2 2" xfId="31308" xr:uid="{00000000-0005-0000-0000-000035730000}"/>
    <cellStyle name="Standaard 4 6 10 3" xfId="13559" xr:uid="{00000000-0005-0000-0000-000036730000}"/>
    <cellStyle name="Standaard 4 6 10 3 2" xfId="31309" xr:uid="{00000000-0005-0000-0000-000037730000}"/>
    <cellStyle name="Standaard 4 6 10 4" xfId="18227" xr:uid="{00000000-0005-0000-0000-000038730000}"/>
    <cellStyle name="Standaard 4 6 10 5" xfId="31307" xr:uid="{00000000-0005-0000-0000-000039730000}"/>
    <cellStyle name="Standaard 4 6 11" xfId="4698" xr:uid="{00000000-0005-0000-0000-00003A730000}"/>
    <cellStyle name="Standaard 4 6 11 2" xfId="31310" xr:uid="{00000000-0005-0000-0000-00003B730000}"/>
    <cellStyle name="Standaard 4 6 12" xfId="13558" xr:uid="{00000000-0005-0000-0000-00003C730000}"/>
    <cellStyle name="Standaard 4 6 12 2" xfId="31311" xr:uid="{00000000-0005-0000-0000-00003D730000}"/>
    <cellStyle name="Standaard 4 6 13" xfId="18226" xr:uid="{00000000-0005-0000-0000-00003E730000}"/>
    <cellStyle name="Standaard 4 6 14" xfId="31306" xr:uid="{00000000-0005-0000-0000-00003F730000}"/>
    <cellStyle name="Standaard 4 6 2" xfId="99" xr:uid="{00000000-0005-0000-0000-000040730000}"/>
    <cellStyle name="Standaard 4 6 2 10" xfId="18228" xr:uid="{00000000-0005-0000-0000-000041730000}"/>
    <cellStyle name="Standaard 4 6 2 11" xfId="31312" xr:uid="{00000000-0005-0000-0000-000042730000}"/>
    <cellStyle name="Standaard 4 6 2 2" xfId="165" xr:uid="{00000000-0005-0000-0000-000043730000}"/>
    <cellStyle name="Standaard 4 6 2 2 10" xfId="31313" xr:uid="{00000000-0005-0000-0000-000044730000}"/>
    <cellStyle name="Standaard 4 6 2 2 2" xfId="359" xr:uid="{00000000-0005-0000-0000-000045730000}"/>
    <cellStyle name="Standaard 4 6 2 2 2 2" xfId="750" xr:uid="{00000000-0005-0000-0000-000046730000}"/>
    <cellStyle name="Standaard 4 6 2 2 2 2 2" xfId="2308" xr:uid="{00000000-0005-0000-0000-000047730000}"/>
    <cellStyle name="Standaard 4 6 2 2 2 2 2 2" xfId="4639" xr:uid="{00000000-0005-0000-0000-000048730000}"/>
    <cellStyle name="Standaard 4 6 2 2 2 2 2 2 2" xfId="9306" xr:uid="{00000000-0005-0000-0000-000049730000}"/>
    <cellStyle name="Standaard 4 6 2 2 2 2 2 2 2 2" xfId="31318" xr:uid="{00000000-0005-0000-0000-00004A730000}"/>
    <cellStyle name="Standaard 4 6 2 2 2 2 2 2 3" xfId="13565" xr:uid="{00000000-0005-0000-0000-00004B730000}"/>
    <cellStyle name="Standaard 4 6 2 2 2 2 2 2 3 2" xfId="31319" xr:uid="{00000000-0005-0000-0000-00004C730000}"/>
    <cellStyle name="Standaard 4 6 2 2 2 2 2 2 4" xfId="18233" xr:uid="{00000000-0005-0000-0000-00004D730000}"/>
    <cellStyle name="Standaard 4 6 2 2 2 2 2 2 5" xfId="31317" xr:uid="{00000000-0005-0000-0000-00004E730000}"/>
    <cellStyle name="Standaard 4 6 2 2 2 2 2 3" xfId="6975" xr:uid="{00000000-0005-0000-0000-00004F730000}"/>
    <cellStyle name="Standaard 4 6 2 2 2 2 2 3 2" xfId="31320" xr:uid="{00000000-0005-0000-0000-000050730000}"/>
    <cellStyle name="Standaard 4 6 2 2 2 2 2 4" xfId="13564" xr:uid="{00000000-0005-0000-0000-000051730000}"/>
    <cellStyle name="Standaard 4 6 2 2 2 2 2 4 2" xfId="31321" xr:uid="{00000000-0005-0000-0000-000052730000}"/>
    <cellStyle name="Standaard 4 6 2 2 2 2 2 5" xfId="18232" xr:uid="{00000000-0005-0000-0000-000053730000}"/>
    <cellStyle name="Standaard 4 6 2 2 2 2 2 6" xfId="31316" xr:uid="{00000000-0005-0000-0000-000054730000}"/>
    <cellStyle name="Standaard 4 6 2 2 2 2 3" xfId="1531" xr:uid="{00000000-0005-0000-0000-000055730000}"/>
    <cellStyle name="Standaard 4 6 2 2 2 2 3 2" xfId="3862" xr:uid="{00000000-0005-0000-0000-000056730000}"/>
    <cellStyle name="Standaard 4 6 2 2 2 2 3 2 2" xfId="8529" xr:uid="{00000000-0005-0000-0000-000057730000}"/>
    <cellStyle name="Standaard 4 6 2 2 2 2 3 2 2 2" xfId="31324" xr:uid="{00000000-0005-0000-0000-000058730000}"/>
    <cellStyle name="Standaard 4 6 2 2 2 2 3 2 3" xfId="13567" xr:uid="{00000000-0005-0000-0000-000059730000}"/>
    <cellStyle name="Standaard 4 6 2 2 2 2 3 2 3 2" xfId="31325" xr:uid="{00000000-0005-0000-0000-00005A730000}"/>
    <cellStyle name="Standaard 4 6 2 2 2 2 3 2 4" xfId="18235" xr:uid="{00000000-0005-0000-0000-00005B730000}"/>
    <cellStyle name="Standaard 4 6 2 2 2 2 3 2 5" xfId="31323" xr:uid="{00000000-0005-0000-0000-00005C730000}"/>
    <cellStyle name="Standaard 4 6 2 2 2 2 3 3" xfId="6198" xr:uid="{00000000-0005-0000-0000-00005D730000}"/>
    <cellStyle name="Standaard 4 6 2 2 2 2 3 3 2" xfId="31326" xr:uid="{00000000-0005-0000-0000-00005E730000}"/>
    <cellStyle name="Standaard 4 6 2 2 2 2 3 4" xfId="13566" xr:uid="{00000000-0005-0000-0000-00005F730000}"/>
    <cellStyle name="Standaard 4 6 2 2 2 2 3 4 2" xfId="31327" xr:uid="{00000000-0005-0000-0000-000060730000}"/>
    <cellStyle name="Standaard 4 6 2 2 2 2 3 5" xfId="18234" xr:uid="{00000000-0005-0000-0000-000061730000}"/>
    <cellStyle name="Standaard 4 6 2 2 2 2 3 6" xfId="31322" xr:uid="{00000000-0005-0000-0000-000062730000}"/>
    <cellStyle name="Standaard 4 6 2 2 2 2 4" xfId="3085" xr:uid="{00000000-0005-0000-0000-000063730000}"/>
    <cellStyle name="Standaard 4 6 2 2 2 2 4 2" xfId="7752" xr:uid="{00000000-0005-0000-0000-000064730000}"/>
    <cellStyle name="Standaard 4 6 2 2 2 2 4 2 2" xfId="31329" xr:uid="{00000000-0005-0000-0000-000065730000}"/>
    <cellStyle name="Standaard 4 6 2 2 2 2 4 3" xfId="13568" xr:uid="{00000000-0005-0000-0000-000066730000}"/>
    <cellStyle name="Standaard 4 6 2 2 2 2 4 3 2" xfId="31330" xr:uid="{00000000-0005-0000-0000-000067730000}"/>
    <cellStyle name="Standaard 4 6 2 2 2 2 4 4" xfId="18236" xr:uid="{00000000-0005-0000-0000-000068730000}"/>
    <cellStyle name="Standaard 4 6 2 2 2 2 4 5" xfId="31328" xr:uid="{00000000-0005-0000-0000-000069730000}"/>
    <cellStyle name="Standaard 4 6 2 2 2 2 5" xfId="5421" xr:uid="{00000000-0005-0000-0000-00006A730000}"/>
    <cellStyle name="Standaard 4 6 2 2 2 2 5 2" xfId="31331" xr:uid="{00000000-0005-0000-0000-00006B730000}"/>
    <cellStyle name="Standaard 4 6 2 2 2 2 6" xfId="13563" xr:uid="{00000000-0005-0000-0000-00006C730000}"/>
    <cellStyle name="Standaard 4 6 2 2 2 2 6 2" xfId="31332" xr:uid="{00000000-0005-0000-0000-00006D730000}"/>
    <cellStyle name="Standaard 4 6 2 2 2 2 7" xfId="18231" xr:uid="{00000000-0005-0000-0000-00006E730000}"/>
    <cellStyle name="Standaard 4 6 2 2 2 2 8" xfId="31315" xr:uid="{00000000-0005-0000-0000-00006F730000}"/>
    <cellStyle name="Standaard 4 6 2 2 2 3" xfId="1920" xr:uid="{00000000-0005-0000-0000-000070730000}"/>
    <cellStyle name="Standaard 4 6 2 2 2 3 2" xfId="4251" xr:uid="{00000000-0005-0000-0000-000071730000}"/>
    <cellStyle name="Standaard 4 6 2 2 2 3 2 2" xfId="8918" xr:uid="{00000000-0005-0000-0000-000072730000}"/>
    <cellStyle name="Standaard 4 6 2 2 2 3 2 2 2" xfId="31335" xr:uid="{00000000-0005-0000-0000-000073730000}"/>
    <cellStyle name="Standaard 4 6 2 2 2 3 2 3" xfId="13570" xr:uid="{00000000-0005-0000-0000-000074730000}"/>
    <cellStyle name="Standaard 4 6 2 2 2 3 2 3 2" xfId="31336" xr:uid="{00000000-0005-0000-0000-000075730000}"/>
    <cellStyle name="Standaard 4 6 2 2 2 3 2 4" xfId="18238" xr:uid="{00000000-0005-0000-0000-000076730000}"/>
    <cellStyle name="Standaard 4 6 2 2 2 3 2 5" xfId="31334" xr:uid="{00000000-0005-0000-0000-000077730000}"/>
    <cellStyle name="Standaard 4 6 2 2 2 3 3" xfId="6587" xr:uid="{00000000-0005-0000-0000-000078730000}"/>
    <cellStyle name="Standaard 4 6 2 2 2 3 3 2" xfId="31337" xr:uid="{00000000-0005-0000-0000-000079730000}"/>
    <cellStyle name="Standaard 4 6 2 2 2 3 4" xfId="13569" xr:uid="{00000000-0005-0000-0000-00007A730000}"/>
    <cellStyle name="Standaard 4 6 2 2 2 3 4 2" xfId="31338" xr:uid="{00000000-0005-0000-0000-00007B730000}"/>
    <cellStyle name="Standaard 4 6 2 2 2 3 5" xfId="18237" xr:uid="{00000000-0005-0000-0000-00007C730000}"/>
    <cellStyle name="Standaard 4 6 2 2 2 3 6" xfId="31333" xr:uid="{00000000-0005-0000-0000-00007D730000}"/>
    <cellStyle name="Standaard 4 6 2 2 2 4" xfId="1143" xr:uid="{00000000-0005-0000-0000-00007E730000}"/>
    <cellStyle name="Standaard 4 6 2 2 2 4 2" xfId="3474" xr:uid="{00000000-0005-0000-0000-00007F730000}"/>
    <cellStyle name="Standaard 4 6 2 2 2 4 2 2" xfId="8141" xr:uid="{00000000-0005-0000-0000-000080730000}"/>
    <cellStyle name="Standaard 4 6 2 2 2 4 2 2 2" xfId="31341" xr:uid="{00000000-0005-0000-0000-000081730000}"/>
    <cellStyle name="Standaard 4 6 2 2 2 4 2 3" xfId="13572" xr:uid="{00000000-0005-0000-0000-000082730000}"/>
    <cellStyle name="Standaard 4 6 2 2 2 4 2 3 2" xfId="31342" xr:uid="{00000000-0005-0000-0000-000083730000}"/>
    <cellStyle name="Standaard 4 6 2 2 2 4 2 4" xfId="18240" xr:uid="{00000000-0005-0000-0000-000084730000}"/>
    <cellStyle name="Standaard 4 6 2 2 2 4 2 5" xfId="31340" xr:uid="{00000000-0005-0000-0000-000085730000}"/>
    <cellStyle name="Standaard 4 6 2 2 2 4 3" xfId="5810" xr:uid="{00000000-0005-0000-0000-000086730000}"/>
    <cellStyle name="Standaard 4 6 2 2 2 4 3 2" xfId="31343" xr:uid="{00000000-0005-0000-0000-000087730000}"/>
    <cellStyle name="Standaard 4 6 2 2 2 4 4" xfId="13571" xr:uid="{00000000-0005-0000-0000-000088730000}"/>
    <cellStyle name="Standaard 4 6 2 2 2 4 4 2" xfId="31344" xr:uid="{00000000-0005-0000-0000-000089730000}"/>
    <cellStyle name="Standaard 4 6 2 2 2 4 5" xfId="18239" xr:uid="{00000000-0005-0000-0000-00008A730000}"/>
    <cellStyle name="Standaard 4 6 2 2 2 4 6" xfId="31339" xr:uid="{00000000-0005-0000-0000-00008B730000}"/>
    <cellStyle name="Standaard 4 6 2 2 2 5" xfId="2697" xr:uid="{00000000-0005-0000-0000-00008C730000}"/>
    <cellStyle name="Standaard 4 6 2 2 2 5 2" xfId="7364" xr:uid="{00000000-0005-0000-0000-00008D730000}"/>
    <cellStyle name="Standaard 4 6 2 2 2 5 2 2" xfId="31346" xr:uid="{00000000-0005-0000-0000-00008E730000}"/>
    <cellStyle name="Standaard 4 6 2 2 2 5 3" xfId="13573" xr:uid="{00000000-0005-0000-0000-00008F730000}"/>
    <cellStyle name="Standaard 4 6 2 2 2 5 3 2" xfId="31347" xr:uid="{00000000-0005-0000-0000-000090730000}"/>
    <cellStyle name="Standaard 4 6 2 2 2 5 4" xfId="18241" xr:uid="{00000000-0005-0000-0000-000091730000}"/>
    <cellStyle name="Standaard 4 6 2 2 2 5 5" xfId="31345" xr:uid="{00000000-0005-0000-0000-000092730000}"/>
    <cellStyle name="Standaard 4 6 2 2 2 6" xfId="5033" xr:uid="{00000000-0005-0000-0000-000093730000}"/>
    <cellStyle name="Standaard 4 6 2 2 2 6 2" xfId="31348" xr:uid="{00000000-0005-0000-0000-000094730000}"/>
    <cellStyle name="Standaard 4 6 2 2 2 7" xfId="13562" xr:uid="{00000000-0005-0000-0000-000095730000}"/>
    <cellStyle name="Standaard 4 6 2 2 2 7 2" xfId="31349" xr:uid="{00000000-0005-0000-0000-000096730000}"/>
    <cellStyle name="Standaard 4 6 2 2 2 8" xfId="18230" xr:uid="{00000000-0005-0000-0000-000097730000}"/>
    <cellStyle name="Standaard 4 6 2 2 2 9" xfId="31314" xr:uid="{00000000-0005-0000-0000-000098730000}"/>
    <cellStyle name="Standaard 4 6 2 2 3" xfId="556" xr:uid="{00000000-0005-0000-0000-000099730000}"/>
    <cellStyle name="Standaard 4 6 2 2 3 2" xfId="2114" xr:uid="{00000000-0005-0000-0000-00009A730000}"/>
    <cellStyle name="Standaard 4 6 2 2 3 2 2" xfId="4445" xr:uid="{00000000-0005-0000-0000-00009B730000}"/>
    <cellStyle name="Standaard 4 6 2 2 3 2 2 2" xfId="9112" xr:uid="{00000000-0005-0000-0000-00009C730000}"/>
    <cellStyle name="Standaard 4 6 2 2 3 2 2 2 2" xfId="31353" xr:uid="{00000000-0005-0000-0000-00009D730000}"/>
    <cellStyle name="Standaard 4 6 2 2 3 2 2 3" xfId="13576" xr:uid="{00000000-0005-0000-0000-00009E730000}"/>
    <cellStyle name="Standaard 4 6 2 2 3 2 2 3 2" xfId="31354" xr:uid="{00000000-0005-0000-0000-00009F730000}"/>
    <cellStyle name="Standaard 4 6 2 2 3 2 2 4" xfId="18244" xr:uid="{00000000-0005-0000-0000-0000A0730000}"/>
    <cellStyle name="Standaard 4 6 2 2 3 2 2 5" xfId="31352" xr:uid="{00000000-0005-0000-0000-0000A1730000}"/>
    <cellStyle name="Standaard 4 6 2 2 3 2 3" xfId="6781" xr:uid="{00000000-0005-0000-0000-0000A2730000}"/>
    <cellStyle name="Standaard 4 6 2 2 3 2 3 2" xfId="31355" xr:uid="{00000000-0005-0000-0000-0000A3730000}"/>
    <cellStyle name="Standaard 4 6 2 2 3 2 4" xfId="13575" xr:uid="{00000000-0005-0000-0000-0000A4730000}"/>
    <cellStyle name="Standaard 4 6 2 2 3 2 4 2" xfId="31356" xr:uid="{00000000-0005-0000-0000-0000A5730000}"/>
    <cellStyle name="Standaard 4 6 2 2 3 2 5" xfId="18243" xr:uid="{00000000-0005-0000-0000-0000A6730000}"/>
    <cellStyle name="Standaard 4 6 2 2 3 2 6" xfId="31351" xr:uid="{00000000-0005-0000-0000-0000A7730000}"/>
    <cellStyle name="Standaard 4 6 2 2 3 3" xfId="1337" xr:uid="{00000000-0005-0000-0000-0000A8730000}"/>
    <cellStyle name="Standaard 4 6 2 2 3 3 2" xfId="3668" xr:uid="{00000000-0005-0000-0000-0000A9730000}"/>
    <cellStyle name="Standaard 4 6 2 2 3 3 2 2" xfId="8335" xr:uid="{00000000-0005-0000-0000-0000AA730000}"/>
    <cellStyle name="Standaard 4 6 2 2 3 3 2 2 2" xfId="31359" xr:uid="{00000000-0005-0000-0000-0000AB730000}"/>
    <cellStyle name="Standaard 4 6 2 2 3 3 2 3" xfId="13578" xr:uid="{00000000-0005-0000-0000-0000AC730000}"/>
    <cellStyle name="Standaard 4 6 2 2 3 3 2 3 2" xfId="31360" xr:uid="{00000000-0005-0000-0000-0000AD730000}"/>
    <cellStyle name="Standaard 4 6 2 2 3 3 2 4" xfId="18246" xr:uid="{00000000-0005-0000-0000-0000AE730000}"/>
    <cellStyle name="Standaard 4 6 2 2 3 3 2 5" xfId="31358" xr:uid="{00000000-0005-0000-0000-0000AF730000}"/>
    <cellStyle name="Standaard 4 6 2 2 3 3 3" xfId="6004" xr:uid="{00000000-0005-0000-0000-0000B0730000}"/>
    <cellStyle name="Standaard 4 6 2 2 3 3 3 2" xfId="31361" xr:uid="{00000000-0005-0000-0000-0000B1730000}"/>
    <cellStyle name="Standaard 4 6 2 2 3 3 4" xfId="13577" xr:uid="{00000000-0005-0000-0000-0000B2730000}"/>
    <cellStyle name="Standaard 4 6 2 2 3 3 4 2" xfId="31362" xr:uid="{00000000-0005-0000-0000-0000B3730000}"/>
    <cellStyle name="Standaard 4 6 2 2 3 3 5" xfId="18245" xr:uid="{00000000-0005-0000-0000-0000B4730000}"/>
    <cellStyle name="Standaard 4 6 2 2 3 3 6" xfId="31357" xr:uid="{00000000-0005-0000-0000-0000B5730000}"/>
    <cellStyle name="Standaard 4 6 2 2 3 4" xfId="2891" xr:uid="{00000000-0005-0000-0000-0000B6730000}"/>
    <cellStyle name="Standaard 4 6 2 2 3 4 2" xfId="7558" xr:uid="{00000000-0005-0000-0000-0000B7730000}"/>
    <cellStyle name="Standaard 4 6 2 2 3 4 2 2" xfId="31364" xr:uid="{00000000-0005-0000-0000-0000B8730000}"/>
    <cellStyle name="Standaard 4 6 2 2 3 4 3" xfId="13579" xr:uid="{00000000-0005-0000-0000-0000B9730000}"/>
    <cellStyle name="Standaard 4 6 2 2 3 4 3 2" xfId="31365" xr:uid="{00000000-0005-0000-0000-0000BA730000}"/>
    <cellStyle name="Standaard 4 6 2 2 3 4 4" xfId="18247" xr:uid="{00000000-0005-0000-0000-0000BB730000}"/>
    <cellStyle name="Standaard 4 6 2 2 3 4 5" xfId="31363" xr:uid="{00000000-0005-0000-0000-0000BC730000}"/>
    <cellStyle name="Standaard 4 6 2 2 3 5" xfId="5227" xr:uid="{00000000-0005-0000-0000-0000BD730000}"/>
    <cellStyle name="Standaard 4 6 2 2 3 5 2" xfId="31366" xr:uid="{00000000-0005-0000-0000-0000BE730000}"/>
    <cellStyle name="Standaard 4 6 2 2 3 6" xfId="13574" xr:uid="{00000000-0005-0000-0000-0000BF730000}"/>
    <cellStyle name="Standaard 4 6 2 2 3 6 2" xfId="31367" xr:uid="{00000000-0005-0000-0000-0000C0730000}"/>
    <cellStyle name="Standaard 4 6 2 2 3 7" xfId="18242" xr:uid="{00000000-0005-0000-0000-0000C1730000}"/>
    <cellStyle name="Standaard 4 6 2 2 3 8" xfId="31350" xr:uid="{00000000-0005-0000-0000-0000C2730000}"/>
    <cellStyle name="Standaard 4 6 2 2 4" xfId="1726" xr:uid="{00000000-0005-0000-0000-0000C3730000}"/>
    <cellStyle name="Standaard 4 6 2 2 4 2" xfId="4057" xr:uid="{00000000-0005-0000-0000-0000C4730000}"/>
    <cellStyle name="Standaard 4 6 2 2 4 2 2" xfId="8724" xr:uid="{00000000-0005-0000-0000-0000C5730000}"/>
    <cellStyle name="Standaard 4 6 2 2 4 2 2 2" xfId="31370" xr:uid="{00000000-0005-0000-0000-0000C6730000}"/>
    <cellStyle name="Standaard 4 6 2 2 4 2 3" xfId="13581" xr:uid="{00000000-0005-0000-0000-0000C7730000}"/>
    <cellStyle name="Standaard 4 6 2 2 4 2 3 2" xfId="31371" xr:uid="{00000000-0005-0000-0000-0000C8730000}"/>
    <cellStyle name="Standaard 4 6 2 2 4 2 4" xfId="18249" xr:uid="{00000000-0005-0000-0000-0000C9730000}"/>
    <cellStyle name="Standaard 4 6 2 2 4 2 5" xfId="31369" xr:uid="{00000000-0005-0000-0000-0000CA730000}"/>
    <cellStyle name="Standaard 4 6 2 2 4 3" xfId="6393" xr:uid="{00000000-0005-0000-0000-0000CB730000}"/>
    <cellStyle name="Standaard 4 6 2 2 4 3 2" xfId="31372" xr:uid="{00000000-0005-0000-0000-0000CC730000}"/>
    <cellStyle name="Standaard 4 6 2 2 4 4" xfId="13580" xr:uid="{00000000-0005-0000-0000-0000CD730000}"/>
    <cellStyle name="Standaard 4 6 2 2 4 4 2" xfId="31373" xr:uid="{00000000-0005-0000-0000-0000CE730000}"/>
    <cellStyle name="Standaard 4 6 2 2 4 5" xfId="18248" xr:uid="{00000000-0005-0000-0000-0000CF730000}"/>
    <cellStyle name="Standaard 4 6 2 2 4 6" xfId="31368" xr:uid="{00000000-0005-0000-0000-0000D0730000}"/>
    <cellStyle name="Standaard 4 6 2 2 5" xfId="949" xr:uid="{00000000-0005-0000-0000-0000D1730000}"/>
    <cellStyle name="Standaard 4 6 2 2 5 2" xfId="3280" xr:uid="{00000000-0005-0000-0000-0000D2730000}"/>
    <cellStyle name="Standaard 4 6 2 2 5 2 2" xfId="7947" xr:uid="{00000000-0005-0000-0000-0000D3730000}"/>
    <cellStyle name="Standaard 4 6 2 2 5 2 2 2" xfId="31376" xr:uid="{00000000-0005-0000-0000-0000D4730000}"/>
    <cellStyle name="Standaard 4 6 2 2 5 2 3" xfId="13583" xr:uid="{00000000-0005-0000-0000-0000D5730000}"/>
    <cellStyle name="Standaard 4 6 2 2 5 2 3 2" xfId="31377" xr:uid="{00000000-0005-0000-0000-0000D6730000}"/>
    <cellStyle name="Standaard 4 6 2 2 5 2 4" xfId="18251" xr:uid="{00000000-0005-0000-0000-0000D7730000}"/>
    <cellStyle name="Standaard 4 6 2 2 5 2 5" xfId="31375" xr:uid="{00000000-0005-0000-0000-0000D8730000}"/>
    <cellStyle name="Standaard 4 6 2 2 5 3" xfId="5616" xr:uid="{00000000-0005-0000-0000-0000D9730000}"/>
    <cellStyle name="Standaard 4 6 2 2 5 3 2" xfId="31378" xr:uid="{00000000-0005-0000-0000-0000DA730000}"/>
    <cellStyle name="Standaard 4 6 2 2 5 4" xfId="13582" xr:uid="{00000000-0005-0000-0000-0000DB730000}"/>
    <cellStyle name="Standaard 4 6 2 2 5 4 2" xfId="31379" xr:uid="{00000000-0005-0000-0000-0000DC730000}"/>
    <cellStyle name="Standaard 4 6 2 2 5 5" xfId="18250" xr:uid="{00000000-0005-0000-0000-0000DD730000}"/>
    <cellStyle name="Standaard 4 6 2 2 5 6" xfId="31374" xr:uid="{00000000-0005-0000-0000-0000DE730000}"/>
    <cellStyle name="Standaard 4 6 2 2 6" xfId="2503" xr:uid="{00000000-0005-0000-0000-0000DF730000}"/>
    <cellStyle name="Standaard 4 6 2 2 6 2" xfId="7170" xr:uid="{00000000-0005-0000-0000-0000E0730000}"/>
    <cellStyle name="Standaard 4 6 2 2 6 2 2" xfId="31381" xr:uid="{00000000-0005-0000-0000-0000E1730000}"/>
    <cellStyle name="Standaard 4 6 2 2 6 3" xfId="13584" xr:uid="{00000000-0005-0000-0000-0000E2730000}"/>
    <cellStyle name="Standaard 4 6 2 2 6 3 2" xfId="31382" xr:uid="{00000000-0005-0000-0000-0000E3730000}"/>
    <cellStyle name="Standaard 4 6 2 2 6 4" xfId="18252" xr:uid="{00000000-0005-0000-0000-0000E4730000}"/>
    <cellStyle name="Standaard 4 6 2 2 6 5" xfId="31380" xr:uid="{00000000-0005-0000-0000-0000E5730000}"/>
    <cellStyle name="Standaard 4 6 2 2 7" xfId="4839" xr:uid="{00000000-0005-0000-0000-0000E6730000}"/>
    <cellStyle name="Standaard 4 6 2 2 7 2" xfId="31383" xr:uid="{00000000-0005-0000-0000-0000E7730000}"/>
    <cellStyle name="Standaard 4 6 2 2 8" xfId="13561" xr:uid="{00000000-0005-0000-0000-0000E8730000}"/>
    <cellStyle name="Standaard 4 6 2 2 8 2" xfId="31384" xr:uid="{00000000-0005-0000-0000-0000E9730000}"/>
    <cellStyle name="Standaard 4 6 2 2 9" xfId="18229" xr:uid="{00000000-0005-0000-0000-0000EA730000}"/>
    <cellStyle name="Standaard 4 6 2 3" xfId="295" xr:uid="{00000000-0005-0000-0000-0000EB730000}"/>
    <cellStyle name="Standaard 4 6 2 3 2" xfId="686" xr:uid="{00000000-0005-0000-0000-0000EC730000}"/>
    <cellStyle name="Standaard 4 6 2 3 2 2" xfId="2244" xr:uid="{00000000-0005-0000-0000-0000ED730000}"/>
    <cellStyle name="Standaard 4 6 2 3 2 2 2" xfId="4575" xr:uid="{00000000-0005-0000-0000-0000EE730000}"/>
    <cellStyle name="Standaard 4 6 2 3 2 2 2 2" xfId="9242" xr:uid="{00000000-0005-0000-0000-0000EF730000}"/>
    <cellStyle name="Standaard 4 6 2 3 2 2 2 2 2" xfId="31389" xr:uid="{00000000-0005-0000-0000-0000F0730000}"/>
    <cellStyle name="Standaard 4 6 2 3 2 2 2 3" xfId="13588" xr:uid="{00000000-0005-0000-0000-0000F1730000}"/>
    <cellStyle name="Standaard 4 6 2 3 2 2 2 3 2" xfId="31390" xr:uid="{00000000-0005-0000-0000-0000F2730000}"/>
    <cellStyle name="Standaard 4 6 2 3 2 2 2 4" xfId="18256" xr:uid="{00000000-0005-0000-0000-0000F3730000}"/>
    <cellStyle name="Standaard 4 6 2 3 2 2 2 5" xfId="31388" xr:uid="{00000000-0005-0000-0000-0000F4730000}"/>
    <cellStyle name="Standaard 4 6 2 3 2 2 3" xfId="6911" xr:uid="{00000000-0005-0000-0000-0000F5730000}"/>
    <cellStyle name="Standaard 4 6 2 3 2 2 3 2" xfId="31391" xr:uid="{00000000-0005-0000-0000-0000F6730000}"/>
    <cellStyle name="Standaard 4 6 2 3 2 2 4" xfId="13587" xr:uid="{00000000-0005-0000-0000-0000F7730000}"/>
    <cellStyle name="Standaard 4 6 2 3 2 2 4 2" xfId="31392" xr:uid="{00000000-0005-0000-0000-0000F8730000}"/>
    <cellStyle name="Standaard 4 6 2 3 2 2 5" xfId="18255" xr:uid="{00000000-0005-0000-0000-0000F9730000}"/>
    <cellStyle name="Standaard 4 6 2 3 2 2 6" xfId="31387" xr:uid="{00000000-0005-0000-0000-0000FA730000}"/>
    <cellStyle name="Standaard 4 6 2 3 2 3" xfId="1467" xr:uid="{00000000-0005-0000-0000-0000FB730000}"/>
    <cellStyle name="Standaard 4 6 2 3 2 3 2" xfId="3798" xr:uid="{00000000-0005-0000-0000-0000FC730000}"/>
    <cellStyle name="Standaard 4 6 2 3 2 3 2 2" xfId="8465" xr:uid="{00000000-0005-0000-0000-0000FD730000}"/>
    <cellStyle name="Standaard 4 6 2 3 2 3 2 2 2" xfId="31395" xr:uid="{00000000-0005-0000-0000-0000FE730000}"/>
    <cellStyle name="Standaard 4 6 2 3 2 3 2 3" xfId="13590" xr:uid="{00000000-0005-0000-0000-0000FF730000}"/>
    <cellStyle name="Standaard 4 6 2 3 2 3 2 3 2" xfId="31396" xr:uid="{00000000-0005-0000-0000-000000740000}"/>
    <cellStyle name="Standaard 4 6 2 3 2 3 2 4" xfId="18258" xr:uid="{00000000-0005-0000-0000-000001740000}"/>
    <cellStyle name="Standaard 4 6 2 3 2 3 2 5" xfId="31394" xr:uid="{00000000-0005-0000-0000-000002740000}"/>
    <cellStyle name="Standaard 4 6 2 3 2 3 3" xfId="6134" xr:uid="{00000000-0005-0000-0000-000003740000}"/>
    <cellStyle name="Standaard 4 6 2 3 2 3 3 2" xfId="31397" xr:uid="{00000000-0005-0000-0000-000004740000}"/>
    <cellStyle name="Standaard 4 6 2 3 2 3 4" xfId="13589" xr:uid="{00000000-0005-0000-0000-000005740000}"/>
    <cellStyle name="Standaard 4 6 2 3 2 3 4 2" xfId="31398" xr:uid="{00000000-0005-0000-0000-000006740000}"/>
    <cellStyle name="Standaard 4 6 2 3 2 3 5" xfId="18257" xr:uid="{00000000-0005-0000-0000-000007740000}"/>
    <cellStyle name="Standaard 4 6 2 3 2 3 6" xfId="31393" xr:uid="{00000000-0005-0000-0000-000008740000}"/>
    <cellStyle name="Standaard 4 6 2 3 2 4" xfId="3021" xr:uid="{00000000-0005-0000-0000-000009740000}"/>
    <cellStyle name="Standaard 4 6 2 3 2 4 2" xfId="7688" xr:uid="{00000000-0005-0000-0000-00000A740000}"/>
    <cellStyle name="Standaard 4 6 2 3 2 4 2 2" xfId="31400" xr:uid="{00000000-0005-0000-0000-00000B740000}"/>
    <cellStyle name="Standaard 4 6 2 3 2 4 3" xfId="13591" xr:uid="{00000000-0005-0000-0000-00000C740000}"/>
    <cellStyle name="Standaard 4 6 2 3 2 4 3 2" xfId="31401" xr:uid="{00000000-0005-0000-0000-00000D740000}"/>
    <cellStyle name="Standaard 4 6 2 3 2 4 4" xfId="18259" xr:uid="{00000000-0005-0000-0000-00000E740000}"/>
    <cellStyle name="Standaard 4 6 2 3 2 4 5" xfId="31399" xr:uid="{00000000-0005-0000-0000-00000F740000}"/>
    <cellStyle name="Standaard 4 6 2 3 2 5" xfId="5357" xr:uid="{00000000-0005-0000-0000-000010740000}"/>
    <cellStyle name="Standaard 4 6 2 3 2 5 2" xfId="31402" xr:uid="{00000000-0005-0000-0000-000011740000}"/>
    <cellStyle name="Standaard 4 6 2 3 2 6" xfId="13586" xr:uid="{00000000-0005-0000-0000-000012740000}"/>
    <cellStyle name="Standaard 4 6 2 3 2 6 2" xfId="31403" xr:uid="{00000000-0005-0000-0000-000013740000}"/>
    <cellStyle name="Standaard 4 6 2 3 2 7" xfId="18254" xr:uid="{00000000-0005-0000-0000-000014740000}"/>
    <cellStyle name="Standaard 4 6 2 3 2 8" xfId="31386" xr:uid="{00000000-0005-0000-0000-000015740000}"/>
    <cellStyle name="Standaard 4 6 2 3 3" xfId="1856" xr:uid="{00000000-0005-0000-0000-000016740000}"/>
    <cellStyle name="Standaard 4 6 2 3 3 2" xfId="4187" xr:uid="{00000000-0005-0000-0000-000017740000}"/>
    <cellStyle name="Standaard 4 6 2 3 3 2 2" xfId="8854" xr:uid="{00000000-0005-0000-0000-000018740000}"/>
    <cellStyle name="Standaard 4 6 2 3 3 2 2 2" xfId="31406" xr:uid="{00000000-0005-0000-0000-000019740000}"/>
    <cellStyle name="Standaard 4 6 2 3 3 2 3" xfId="13593" xr:uid="{00000000-0005-0000-0000-00001A740000}"/>
    <cellStyle name="Standaard 4 6 2 3 3 2 3 2" xfId="31407" xr:uid="{00000000-0005-0000-0000-00001B740000}"/>
    <cellStyle name="Standaard 4 6 2 3 3 2 4" xfId="18261" xr:uid="{00000000-0005-0000-0000-00001C740000}"/>
    <cellStyle name="Standaard 4 6 2 3 3 2 5" xfId="31405" xr:uid="{00000000-0005-0000-0000-00001D740000}"/>
    <cellStyle name="Standaard 4 6 2 3 3 3" xfId="6523" xr:uid="{00000000-0005-0000-0000-00001E740000}"/>
    <cellStyle name="Standaard 4 6 2 3 3 3 2" xfId="31408" xr:uid="{00000000-0005-0000-0000-00001F740000}"/>
    <cellStyle name="Standaard 4 6 2 3 3 4" xfId="13592" xr:uid="{00000000-0005-0000-0000-000020740000}"/>
    <cellStyle name="Standaard 4 6 2 3 3 4 2" xfId="31409" xr:uid="{00000000-0005-0000-0000-000021740000}"/>
    <cellStyle name="Standaard 4 6 2 3 3 5" xfId="18260" xr:uid="{00000000-0005-0000-0000-000022740000}"/>
    <cellStyle name="Standaard 4 6 2 3 3 6" xfId="31404" xr:uid="{00000000-0005-0000-0000-000023740000}"/>
    <cellStyle name="Standaard 4 6 2 3 4" xfId="1079" xr:uid="{00000000-0005-0000-0000-000024740000}"/>
    <cellStyle name="Standaard 4 6 2 3 4 2" xfId="3410" xr:uid="{00000000-0005-0000-0000-000025740000}"/>
    <cellStyle name="Standaard 4 6 2 3 4 2 2" xfId="8077" xr:uid="{00000000-0005-0000-0000-000026740000}"/>
    <cellStyle name="Standaard 4 6 2 3 4 2 2 2" xfId="31412" xr:uid="{00000000-0005-0000-0000-000027740000}"/>
    <cellStyle name="Standaard 4 6 2 3 4 2 3" xfId="13595" xr:uid="{00000000-0005-0000-0000-000028740000}"/>
    <cellStyle name="Standaard 4 6 2 3 4 2 3 2" xfId="31413" xr:uid="{00000000-0005-0000-0000-000029740000}"/>
    <cellStyle name="Standaard 4 6 2 3 4 2 4" xfId="18263" xr:uid="{00000000-0005-0000-0000-00002A740000}"/>
    <cellStyle name="Standaard 4 6 2 3 4 2 5" xfId="31411" xr:uid="{00000000-0005-0000-0000-00002B740000}"/>
    <cellStyle name="Standaard 4 6 2 3 4 3" xfId="5746" xr:uid="{00000000-0005-0000-0000-00002C740000}"/>
    <cellStyle name="Standaard 4 6 2 3 4 3 2" xfId="31414" xr:uid="{00000000-0005-0000-0000-00002D740000}"/>
    <cellStyle name="Standaard 4 6 2 3 4 4" xfId="13594" xr:uid="{00000000-0005-0000-0000-00002E740000}"/>
    <cellStyle name="Standaard 4 6 2 3 4 4 2" xfId="31415" xr:uid="{00000000-0005-0000-0000-00002F740000}"/>
    <cellStyle name="Standaard 4 6 2 3 4 5" xfId="18262" xr:uid="{00000000-0005-0000-0000-000030740000}"/>
    <cellStyle name="Standaard 4 6 2 3 4 6" xfId="31410" xr:uid="{00000000-0005-0000-0000-000031740000}"/>
    <cellStyle name="Standaard 4 6 2 3 5" xfId="2633" xr:uid="{00000000-0005-0000-0000-000032740000}"/>
    <cellStyle name="Standaard 4 6 2 3 5 2" xfId="7300" xr:uid="{00000000-0005-0000-0000-000033740000}"/>
    <cellStyle name="Standaard 4 6 2 3 5 2 2" xfId="31417" xr:uid="{00000000-0005-0000-0000-000034740000}"/>
    <cellStyle name="Standaard 4 6 2 3 5 3" xfId="13596" xr:uid="{00000000-0005-0000-0000-000035740000}"/>
    <cellStyle name="Standaard 4 6 2 3 5 3 2" xfId="31418" xr:uid="{00000000-0005-0000-0000-000036740000}"/>
    <cellStyle name="Standaard 4 6 2 3 5 4" xfId="18264" xr:uid="{00000000-0005-0000-0000-000037740000}"/>
    <cellStyle name="Standaard 4 6 2 3 5 5" xfId="31416" xr:uid="{00000000-0005-0000-0000-000038740000}"/>
    <cellStyle name="Standaard 4 6 2 3 6" xfId="4969" xr:uid="{00000000-0005-0000-0000-000039740000}"/>
    <cellStyle name="Standaard 4 6 2 3 6 2" xfId="31419" xr:uid="{00000000-0005-0000-0000-00003A740000}"/>
    <cellStyle name="Standaard 4 6 2 3 7" xfId="13585" xr:uid="{00000000-0005-0000-0000-00003B740000}"/>
    <cellStyle name="Standaard 4 6 2 3 7 2" xfId="31420" xr:uid="{00000000-0005-0000-0000-00003C740000}"/>
    <cellStyle name="Standaard 4 6 2 3 8" xfId="18253" xr:uid="{00000000-0005-0000-0000-00003D740000}"/>
    <cellStyle name="Standaard 4 6 2 3 9" xfId="31385" xr:uid="{00000000-0005-0000-0000-00003E740000}"/>
    <cellStyle name="Standaard 4 6 2 4" xfId="492" xr:uid="{00000000-0005-0000-0000-00003F740000}"/>
    <cellStyle name="Standaard 4 6 2 4 2" xfId="2050" xr:uid="{00000000-0005-0000-0000-000040740000}"/>
    <cellStyle name="Standaard 4 6 2 4 2 2" xfId="4381" xr:uid="{00000000-0005-0000-0000-000041740000}"/>
    <cellStyle name="Standaard 4 6 2 4 2 2 2" xfId="9048" xr:uid="{00000000-0005-0000-0000-000042740000}"/>
    <cellStyle name="Standaard 4 6 2 4 2 2 2 2" xfId="31424" xr:uid="{00000000-0005-0000-0000-000043740000}"/>
    <cellStyle name="Standaard 4 6 2 4 2 2 3" xfId="13599" xr:uid="{00000000-0005-0000-0000-000044740000}"/>
    <cellStyle name="Standaard 4 6 2 4 2 2 3 2" xfId="31425" xr:uid="{00000000-0005-0000-0000-000045740000}"/>
    <cellStyle name="Standaard 4 6 2 4 2 2 4" xfId="18267" xr:uid="{00000000-0005-0000-0000-000046740000}"/>
    <cellStyle name="Standaard 4 6 2 4 2 2 5" xfId="31423" xr:uid="{00000000-0005-0000-0000-000047740000}"/>
    <cellStyle name="Standaard 4 6 2 4 2 3" xfId="6717" xr:uid="{00000000-0005-0000-0000-000048740000}"/>
    <cellStyle name="Standaard 4 6 2 4 2 3 2" xfId="31426" xr:uid="{00000000-0005-0000-0000-000049740000}"/>
    <cellStyle name="Standaard 4 6 2 4 2 4" xfId="13598" xr:uid="{00000000-0005-0000-0000-00004A740000}"/>
    <cellStyle name="Standaard 4 6 2 4 2 4 2" xfId="31427" xr:uid="{00000000-0005-0000-0000-00004B740000}"/>
    <cellStyle name="Standaard 4 6 2 4 2 5" xfId="18266" xr:uid="{00000000-0005-0000-0000-00004C740000}"/>
    <cellStyle name="Standaard 4 6 2 4 2 6" xfId="31422" xr:uid="{00000000-0005-0000-0000-00004D740000}"/>
    <cellStyle name="Standaard 4 6 2 4 3" xfId="1273" xr:uid="{00000000-0005-0000-0000-00004E740000}"/>
    <cellStyle name="Standaard 4 6 2 4 3 2" xfId="3604" xr:uid="{00000000-0005-0000-0000-00004F740000}"/>
    <cellStyle name="Standaard 4 6 2 4 3 2 2" xfId="8271" xr:uid="{00000000-0005-0000-0000-000050740000}"/>
    <cellStyle name="Standaard 4 6 2 4 3 2 2 2" xfId="31430" xr:uid="{00000000-0005-0000-0000-000051740000}"/>
    <cellStyle name="Standaard 4 6 2 4 3 2 3" xfId="13601" xr:uid="{00000000-0005-0000-0000-000052740000}"/>
    <cellStyle name="Standaard 4 6 2 4 3 2 3 2" xfId="31431" xr:uid="{00000000-0005-0000-0000-000053740000}"/>
    <cellStyle name="Standaard 4 6 2 4 3 2 4" xfId="18269" xr:uid="{00000000-0005-0000-0000-000054740000}"/>
    <cellStyle name="Standaard 4 6 2 4 3 2 5" xfId="31429" xr:uid="{00000000-0005-0000-0000-000055740000}"/>
    <cellStyle name="Standaard 4 6 2 4 3 3" xfId="5940" xr:uid="{00000000-0005-0000-0000-000056740000}"/>
    <cellStyle name="Standaard 4 6 2 4 3 3 2" xfId="31432" xr:uid="{00000000-0005-0000-0000-000057740000}"/>
    <cellStyle name="Standaard 4 6 2 4 3 4" xfId="13600" xr:uid="{00000000-0005-0000-0000-000058740000}"/>
    <cellStyle name="Standaard 4 6 2 4 3 4 2" xfId="31433" xr:uid="{00000000-0005-0000-0000-000059740000}"/>
    <cellStyle name="Standaard 4 6 2 4 3 5" xfId="18268" xr:uid="{00000000-0005-0000-0000-00005A740000}"/>
    <cellStyle name="Standaard 4 6 2 4 3 6" xfId="31428" xr:uid="{00000000-0005-0000-0000-00005B740000}"/>
    <cellStyle name="Standaard 4 6 2 4 4" xfId="2827" xr:uid="{00000000-0005-0000-0000-00005C740000}"/>
    <cellStyle name="Standaard 4 6 2 4 4 2" xfId="7494" xr:uid="{00000000-0005-0000-0000-00005D740000}"/>
    <cellStyle name="Standaard 4 6 2 4 4 2 2" xfId="31435" xr:uid="{00000000-0005-0000-0000-00005E740000}"/>
    <cellStyle name="Standaard 4 6 2 4 4 3" xfId="13602" xr:uid="{00000000-0005-0000-0000-00005F740000}"/>
    <cellStyle name="Standaard 4 6 2 4 4 3 2" xfId="31436" xr:uid="{00000000-0005-0000-0000-000060740000}"/>
    <cellStyle name="Standaard 4 6 2 4 4 4" xfId="18270" xr:uid="{00000000-0005-0000-0000-000061740000}"/>
    <cellStyle name="Standaard 4 6 2 4 4 5" xfId="31434" xr:uid="{00000000-0005-0000-0000-000062740000}"/>
    <cellStyle name="Standaard 4 6 2 4 5" xfId="5163" xr:uid="{00000000-0005-0000-0000-000063740000}"/>
    <cellStyle name="Standaard 4 6 2 4 5 2" xfId="31437" xr:uid="{00000000-0005-0000-0000-000064740000}"/>
    <cellStyle name="Standaard 4 6 2 4 6" xfId="13597" xr:uid="{00000000-0005-0000-0000-000065740000}"/>
    <cellStyle name="Standaard 4 6 2 4 6 2" xfId="31438" xr:uid="{00000000-0005-0000-0000-000066740000}"/>
    <cellStyle name="Standaard 4 6 2 4 7" xfId="18265" xr:uid="{00000000-0005-0000-0000-000067740000}"/>
    <cellStyle name="Standaard 4 6 2 4 8" xfId="31421" xr:uid="{00000000-0005-0000-0000-000068740000}"/>
    <cellStyle name="Standaard 4 6 2 5" xfId="1662" xr:uid="{00000000-0005-0000-0000-000069740000}"/>
    <cellStyle name="Standaard 4 6 2 5 2" xfId="3993" xr:uid="{00000000-0005-0000-0000-00006A740000}"/>
    <cellStyle name="Standaard 4 6 2 5 2 2" xfId="8660" xr:uid="{00000000-0005-0000-0000-00006B740000}"/>
    <cellStyle name="Standaard 4 6 2 5 2 2 2" xfId="31441" xr:uid="{00000000-0005-0000-0000-00006C740000}"/>
    <cellStyle name="Standaard 4 6 2 5 2 3" xfId="13604" xr:uid="{00000000-0005-0000-0000-00006D740000}"/>
    <cellStyle name="Standaard 4 6 2 5 2 3 2" xfId="31442" xr:uid="{00000000-0005-0000-0000-00006E740000}"/>
    <cellStyle name="Standaard 4 6 2 5 2 4" xfId="18272" xr:uid="{00000000-0005-0000-0000-00006F740000}"/>
    <cellStyle name="Standaard 4 6 2 5 2 5" xfId="31440" xr:uid="{00000000-0005-0000-0000-000070740000}"/>
    <cellStyle name="Standaard 4 6 2 5 3" xfId="6329" xr:uid="{00000000-0005-0000-0000-000071740000}"/>
    <cellStyle name="Standaard 4 6 2 5 3 2" xfId="31443" xr:uid="{00000000-0005-0000-0000-000072740000}"/>
    <cellStyle name="Standaard 4 6 2 5 4" xfId="13603" xr:uid="{00000000-0005-0000-0000-000073740000}"/>
    <cellStyle name="Standaard 4 6 2 5 4 2" xfId="31444" xr:uid="{00000000-0005-0000-0000-000074740000}"/>
    <cellStyle name="Standaard 4 6 2 5 5" xfId="18271" xr:uid="{00000000-0005-0000-0000-000075740000}"/>
    <cellStyle name="Standaard 4 6 2 5 6" xfId="31439" xr:uid="{00000000-0005-0000-0000-000076740000}"/>
    <cellStyle name="Standaard 4 6 2 6" xfId="885" xr:uid="{00000000-0005-0000-0000-000077740000}"/>
    <cellStyle name="Standaard 4 6 2 6 2" xfId="3216" xr:uid="{00000000-0005-0000-0000-000078740000}"/>
    <cellStyle name="Standaard 4 6 2 6 2 2" xfId="7883" xr:uid="{00000000-0005-0000-0000-000079740000}"/>
    <cellStyle name="Standaard 4 6 2 6 2 2 2" xfId="31447" xr:uid="{00000000-0005-0000-0000-00007A740000}"/>
    <cellStyle name="Standaard 4 6 2 6 2 3" xfId="13606" xr:uid="{00000000-0005-0000-0000-00007B740000}"/>
    <cellStyle name="Standaard 4 6 2 6 2 3 2" xfId="31448" xr:uid="{00000000-0005-0000-0000-00007C740000}"/>
    <cellStyle name="Standaard 4 6 2 6 2 4" xfId="18274" xr:uid="{00000000-0005-0000-0000-00007D740000}"/>
    <cellStyle name="Standaard 4 6 2 6 2 5" xfId="31446" xr:uid="{00000000-0005-0000-0000-00007E740000}"/>
    <cellStyle name="Standaard 4 6 2 6 3" xfId="5552" xr:uid="{00000000-0005-0000-0000-00007F740000}"/>
    <cellStyle name="Standaard 4 6 2 6 3 2" xfId="31449" xr:uid="{00000000-0005-0000-0000-000080740000}"/>
    <cellStyle name="Standaard 4 6 2 6 4" xfId="13605" xr:uid="{00000000-0005-0000-0000-000081740000}"/>
    <cellStyle name="Standaard 4 6 2 6 4 2" xfId="31450" xr:uid="{00000000-0005-0000-0000-000082740000}"/>
    <cellStyle name="Standaard 4 6 2 6 5" xfId="18273" xr:uid="{00000000-0005-0000-0000-000083740000}"/>
    <cellStyle name="Standaard 4 6 2 6 6" xfId="31445" xr:uid="{00000000-0005-0000-0000-000084740000}"/>
    <cellStyle name="Standaard 4 6 2 7" xfId="2439" xr:uid="{00000000-0005-0000-0000-000085740000}"/>
    <cellStyle name="Standaard 4 6 2 7 2" xfId="7106" xr:uid="{00000000-0005-0000-0000-000086740000}"/>
    <cellStyle name="Standaard 4 6 2 7 2 2" xfId="31452" xr:uid="{00000000-0005-0000-0000-000087740000}"/>
    <cellStyle name="Standaard 4 6 2 7 3" xfId="13607" xr:uid="{00000000-0005-0000-0000-000088740000}"/>
    <cellStyle name="Standaard 4 6 2 7 3 2" xfId="31453" xr:uid="{00000000-0005-0000-0000-000089740000}"/>
    <cellStyle name="Standaard 4 6 2 7 4" xfId="18275" xr:uid="{00000000-0005-0000-0000-00008A740000}"/>
    <cellStyle name="Standaard 4 6 2 7 5" xfId="31451" xr:uid="{00000000-0005-0000-0000-00008B740000}"/>
    <cellStyle name="Standaard 4 6 2 8" xfId="4740" xr:uid="{00000000-0005-0000-0000-00008C740000}"/>
    <cellStyle name="Standaard 4 6 2 8 2" xfId="31454" xr:uid="{00000000-0005-0000-0000-00008D740000}"/>
    <cellStyle name="Standaard 4 6 2 9" xfId="13560" xr:uid="{00000000-0005-0000-0000-00008E740000}"/>
    <cellStyle name="Standaard 4 6 2 9 2" xfId="31455" xr:uid="{00000000-0005-0000-0000-00008F740000}"/>
    <cellStyle name="Standaard 4 6 3" xfId="100" xr:uid="{00000000-0005-0000-0000-000090740000}"/>
    <cellStyle name="Standaard 4 6 3 10" xfId="18276" xr:uid="{00000000-0005-0000-0000-000091740000}"/>
    <cellStyle name="Standaard 4 6 3 11" xfId="31456" xr:uid="{00000000-0005-0000-0000-000092740000}"/>
    <cellStyle name="Standaard 4 6 3 2" xfId="189" xr:uid="{00000000-0005-0000-0000-000093740000}"/>
    <cellStyle name="Standaard 4 6 3 2 10" xfId="31457" xr:uid="{00000000-0005-0000-0000-000094740000}"/>
    <cellStyle name="Standaard 4 6 3 2 2" xfId="383" xr:uid="{00000000-0005-0000-0000-000095740000}"/>
    <cellStyle name="Standaard 4 6 3 2 2 2" xfId="774" xr:uid="{00000000-0005-0000-0000-000096740000}"/>
    <cellStyle name="Standaard 4 6 3 2 2 2 2" xfId="2332" xr:uid="{00000000-0005-0000-0000-000097740000}"/>
    <cellStyle name="Standaard 4 6 3 2 2 2 2 2" xfId="4663" xr:uid="{00000000-0005-0000-0000-000098740000}"/>
    <cellStyle name="Standaard 4 6 3 2 2 2 2 2 2" xfId="9330" xr:uid="{00000000-0005-0000-0000-000099740000}"/>
    <cellStyle name="Standaard 4 6 3 2 2 2 2 2 2 2" xfId="31462" xr:uid="{00000000-0005-0000-0000-00009A740000}"/>
    <cellStyle name="Standaard 4 6 3 2 2 2 2 2 3" xfId="13613" xr:uid="{00000000-0005-0000-0000-00009B740000}"/>
    <cellStyle name="Standaard 4 6 3 2 2 2 2 2 3 2" xfId="31463" xr:uid="{00000000-0005-0000-0000-00009C740000}"/>
    <cellStyle name="Standaard 4 6 3 2 2 2 2 2 4" xfId="18281" xr:uid="{00000000-0005-0000-0000-00009D740000}"/>
    <cellStyle name="Standaard 4 6 3 2 2 2 2 2 5" xfId="31461" xr:uid="{00000000-0005-0000-0000-00009E740000}"/>
    <cellStyle name="Standaard 4 6 3 2 2 2 2 3" xfId="6999" xr:uid="{00000000-0005-0000-0000-00009F740000}"/>
    <cellStyle name="Standaard 4 6 3 2 2 2 2 3 2" xfId="31464" xr:uid="{00000000-0005-0000-0000-0000A0740000}"/>
    <cellStyle name="Standaard 4 6 3 2 2 2 2 4" xfId="13612" xr:uid="{00000000-0005-0000-0000-0000A1740000}"/>
    <cellStyle name="Standaard 4 6 3 2 2 2 2 4 2" xfId="31465" xr:uid="{00000000-0005-0000-0000-0000A2740000}"/>
    <cellStyle name="Standaard 4 6 3 2 2 2 2 5" xfId="18280" xr:uid="{00000000-0005-0000-0000-0000A3740000}"/>
    <cellStyle name="Standaard 4 6 3 2 2 2 2 6" xfId="31460" xr:uid="{00000000-0005-0000-0000-0000A4740000}"/>
    <cellStyle name="Standaard 4 6 3 2 2 2 3" xfId="1555" xr:uid="{00000000-0005-0000-0000-0000A5740000}"/>
    <cellStyle name="Standaard 4 6 3 2 2 2 3 2" xfId="3886" xr:uid="{00000000-0005-0000-0000-0000A6740000}"/>
    <cellStyle name="Standaard 4 6 3 2 2 2 3 2 2" xfId="8553" xr:uid="{00000000-0005-0000-0000-0000A7740000}"/>
    <cellStyle name="Standaard 4 6 3 2 2 2 3 2 2 2" xfId="31468" xr:uid="{00000000-0005-0000-0000-0000A8740000}"/>
    <cellStyle name="Standaard 4 6 3 2 2 2 3 2 3" xfId="13615" xr:uid="{00000000-0005-0000-0000-0000A9740000}"/>
    <cellStyle name="Standaard 4 6 3 2 2 2 3 2 3 2" xfId="31469" xr:uid="{00000000-0005-0000-0000-0000AA740000}"/>
    <cellStyle name="Standaard 4 6 3 2 2 2 3 2 4" xfId="18283" xr:uid="{00000000-0005-0000-0000-0000AB740000}"/>
    <cellStyle name="Standaard 4 6 3 2 2 2 3 2 5" xfId="31467" xr:uid="{00000000-0005-0000-0000-0000AC740000}"/>
    <cellStyle name="Standaard 4 6 3 2 2 2 3 3" xfId="6222" xr:uid="{00000000-0005-0000-0000-0000AD740000}"/>
    <cellStyle name="Standaard 4 6 3 2 2 2 3 3 2" xfId="31470" xr:uid="{00000000-0005-0000-0000-0000AE740000}"/>
    <cellStyle name="Standaard 4 6 3 2 2 2 3 4" xfId="13614" xr:uid="{00000000-0005-0000-0000-0000AF740000}"/>
    <cellStyle name="Standaard 4 6 3 2 2 2 3 4 2" xfId="31471" xr:uid="{00000000-0005-0000-0000-0000B0740000}"/>
    <cellStyle name="Standaard 4 6 3 2 2 2 3 5" xfId="18282" xr:uid="{00000000-0005-0000-0000-0000B1740000}"/>
    <cellStyle name="Standaard 4 6 3 2 2 2 3 6" xfId="31466" xr:uid="{00000000-0005-0000-0000-0000B2740000}"/>
    <cellStyle name="Standaard 4 6 3 2 2 2 4" xfId="3109" xr:uid="{00000000-0005-0000-0000-0000B3740000}"/>
    <cellStyle name="Standaard 4 6 3 2 2 2 4 2" xfId="7776" xr:uid="{00000000-0005-0000-0000-0000B4740000}"/>
    <cellStyle name="Standaard 4 6 3 2 2 2 4 2 2" xfId="31473" xr:uid="{00000000-0005-0000-0000-0000B5740000}"/>
    <cellStyle name="Standaard 4 6 3 2 2 2 4 3" xfId="13616" xr:uid="{00000000-0005-0000-0000-0000B6740000}"/>
    <cellStyle name="Standaard 4 6 3 2 2 2 4 3 2" xfId="31474" xr:uid="{00000000-0005-0000-0000-0000B7740000}"/>
    <cellStyle name="Standaard 4 6 3 2 2 2 4 4" xfId="18284" xr:uid="{00000000-0005-0000-0000-0000B8740000}"/>
    <cellStyle name="Standaard 4 6 3 2 2 2 4 5" xfId="31472" xr:uid="{00000000-0005-0000-0000-0000B9740000}"/>
    <cellStyle name="Standaard 4 6 3 2 2 2 5" xfId="5445" xr:uid="{00000000-0005-0000-0000-0000BA740000}"/>
    <cellStyle name="Standaard 4 6 3 2 2 2 5 2" xfId="31475" xr:uid="{00000000-0005-0000-0000-0000BB740000}"/>
    <cellStyle name="Standaard 4 6 3 2 2 2 6" xfId="13611" xr:uid="{00000000-0005-0000-0000-0000BC740000}"/>
    <cellStyle name="Standaard 4 6 3 2 2 2 6 2" xfId="31476" xr:uid="{00000000-0005-0000-0000-0000BD740000}"/>
    <cellStyle name="Standaard 4 6 3 2 2 2 7" xfId="18279" xr:uid="{00000000-0005-0000-0000-0000BE740000}"/>
    <cellStyle name="Standaard 4 6 3 2 2 2 8" xfId="31459" xr:uid="{00000000-0005-0000-0000-0000BF740000}"/>
    <cellStyle name="Standaard 4 6 3 2 2 3" xfId="1944" xr:uid="{00000000-0005-0000-0000-0000C0740000}"/>
    <cellStyle name="Standaard 4 6 3 2 2 3 2" xfId="4275" xr:uid="{00000000-0005-0000-0000-0000C1740000}"/>
    <cellStyle name="Standaard 4 6 3 2 2 3 2 2" xfId="8942" xr:uid="{00000000-0005-0000-0000-0000C2740000}"/>
    <cellStyle name="Standaard 4 6 3 2 2 3 2 2 2" xfId="31479" xr:uid="{00000000-0005-0000-0000-0000C3740000}"/>
    <cellStyle name="Standaard 4 6 3 2 2 3 2 3" xfId="13618" xr:uid="{00000000-0005-0000-0000-0000C4740000}"/>
    <cellStyle name="Standaard 4 6 3 2 2 3 2 3 2" xfId="31480" xr:uid="{00000000-0005-0000-0000-0000C5740000}"/>
    <cellStyle name="Standaard 4 6 3 2 2 3 2 4" xfId="18286" xr:uid="{00000000-0005-0000-0000-0000C6740000}"/>
    <cellStyle name="Standaard 4 6 3 2 2 3 2 5" xfId="31478" xr:uid="{00000000-0005-0000-0000-0000C7740000}"/>
    <cellStyle name="Standaard 4 6 3 2 2 3 3" xfId="6611" xr:uid="{00000000-0005-0000-0000-0000C8740000}"/>
    <cellStyle name="Standaard 4 6 3 2 2 3 3 2" xfId="31481" xr:uid="{00000000-0005-0000-0000-0000C9740000}"/>
    <cellStyle name="Standaard 4 6 3 2 2 3 4" xfId="13617" xr:uid="{00000000-0005-0000-0000-0000CA740000}"/>
    <cellStyle name="Standaard 4 6 3 2 2 3 4 2" xfId="31482" xr:uid="{00000000-0005-0000-0000-0000CB740000}"/>
    <cellStyle name="Standaard 4 6 3 2 2 3 5" xfId="18285" xr:uid="{00000000-0005-0000-0000-0000CC740000}"/>
    <cellStyle name="Standaard 4 6 3 2 2 3 6" xfId="31477" xr:uid="{00000000-0005-0000-0000-0000CD740000}"/>
    <cellStyle name="Standaard 4 6 3 2 2 4" xfId="1167" xr:uid="{00000000-0005-0000-0000-0000CE740000}"/>
    <cellStyle name="Standaard 4 6 3 2 2 4 2" xfId="3498" xr:uid="{00000000-0005-0000-0000-0000CF740000}"/>
    <cellStyle name="Standaard 4 6 3 2 2 4 2 2" xfId="8165" xr:uid="{00000000-0005-0000-0000-0000D0740000}"/>
    <cellStyle name="Standaard 4 6 3 2 2 4 2 2 2" xfId="31485" xr:uid="{00000000-0005-0000-0000-0000D1740000}"/>
    <cellStyle name="Standaard 4 6 3 2 2 4 2 3" xfId="13620" xr:uid="{00000000-0005-0000-0000-0000D2740000}"/>
    <cellStyle name="Standaard 4 6 3 2 2 4 2 3 2" xfId="31486" xr:uid="{00000000-0005-0000-0000-0000D3740000}"/>
    <cellStyle name="Standaard 4 6 3 2 2 4 2 4" xfId="18288" xr:uid="{00000000-0005-0000-0000-0000D4740000}"/>
    <cellStyle name="Standaard 4 6 3 2 2 4 2 5" xfId="31484" xr:uid="{00000000-0005-0000-0000-0000D5740000}"/>
    <cellStyle name="Standaard 4 6 3 2 2 4 3" xfId="5834" xr:uid="{00000000-0005-0000-0000-0000D6740000}"/>
    <cellStyle name="Standaard 4 6 3 2 2 4 3 2" xfId="31487" xr:uid="{00000000-0005-0000-0000-0000D7740000}"/>
    <cellStyle name="Standaard 4 6 3 2 2 4 4" xfId="13619" xr:uid="{00000000-0005-0000-0000-0000D8740000}"/>
    <cellStyle name="Standaard 4 6 3 2 2 4 4 2" xfId="31488" xr:uid="{00000000-0005-0000-0000-0000D9740000}"/>
    <cellStyle name="Standaard 4 6 3 2 2 4 5" xfId="18287" xr:uid="{00000000-0005-0000-0000-0000DA740000}"/>
    <cellStyle name="Standaard 4 6 3 2 2 4 6" xfId="31483" xr:uid="{00000000-0005-0000-0000-0000DB740000}"/>
    <cellStyle name="Standaard 4 6 3 2 2 5" xfId="2721" xr:uid="{00000000-0005-0000-0000-0000DC740000}"/>
    <cellStyle name="Standaard 4 6 3 2 2 5 2" xfId="7388" xr:uid="{00000000-0005-0000-0000-0000DD740000}"/>
    <cellStyle name="Standaard 4 6 3 2 2 5 2 2" xfId="31490" xr:uid="{00000000-0005-0000-0000-0000DE740000}"/>
    <cellStyle name="Standaard 4 6 3 2 2 5 3" xfId="13621" xr:uid="{00000000-0005-0000-0000-0000DF740000}"/>
    <cellStyle name="Standaard 4 6 3 2 2 5 3 2" xfId="31491" xr:uid="{00000000-0005-0000-0000-0000E0740000}"/>
    <cellStyle name="Standaard 4 6 3 2 2 5 4" xfId="18289" xr:uid="{00000000-0005-0000-0000-0000E1740000}"/>
    <cellStyle name="Standaard 4 6 3 2 2 5 5" xfId="31489" xr:uid="{00000000-0005-0000-0000-0000E2740000}"/>
    <cellStyle name="Standaard 4 6 3 2 2 6" xfId="5057" xr:uid="{00000000-0005-0000-0000-0000E3740000}"/>
    <cellStyle name="Standaard 4 6 3 2 2 6 2" xfId="31492" xr:uid="{00000000-0005-0000-0000-0000E4740000}"/>
    <cellStyle name="Standaard 4 6 3 2 2 7" xfId="13610" xr:uid="{00000000-0005-0000-0000-0000E5740000}"/>
    <cellStyle name="Standaard 4 6 3 2 2 7 2" xfId="31493" xr:uid="{00000000-0005-0000-0000-0000E6740000}"/>
    <cellStyle name="Standaard 4 6 3 2 2 8" xfId="18278" xr:uid="{00000000-0005-0000-0000-0000E7740000}"/>
    <cellStyle name="Standaard 4 6 3 2 2 9" xfId="31458" xr:uid="{00000000-0005-0000-0000-0000E8740000}"/>
    <cellStyle name="Standaard 4 6 3 2 3" xfId="580" xr:uid="{00000000-0005-0000-0000-0000E9740000}"/>
    <cellStyle name="Standaard 4 6 3 2 3 2" xfId="2138" xr:uid="{00000000-0005-0000-0000-0000EA740000}"/>
    <cellStyle name="Standaard 4 6 3 2 3 2 2" xfId="4469" xr:uid="{00000000-0005-0000-0000-0000EB740000}"/>
    <cellStyle name="Standaard 4 6 3 2 3 2 2 2" xfId="9136" xr:uid="{00000000-0005-0000-0000-0000EC740000}"/>
    <cellStyle name="Standaard 4 6 3 2 3 2 2 2 2" xfId="31497" xr:uid="{00000000-0005-0000-0000-0000ED740000}"/>
    <cellStyle name="Standaard 4 6 3 2 3 2 2 3" xfId="13624" xr:uid="{00000000-0005-0000-0000-0000EE740000}"/>
    <cellStyle name="Standaard 4 6 3 2 3 2 2 3 2" xfId="31498" xr:uid="{00000000-0005-0000-0000-0000EF740000}"/>
    <cellStyle name="Standaard 4 6 3 2 3 2 2 4" xfId="18292" xr:uid="{00000000-0005-0000-0000-0000F0740000}"/>
    <cellStyle name="Standaard 4 6 3 2 3 2 2 5" xfId="31496" xr:uid="{00000000-0005-0000-0000-0000F1740000}"/>
    <cellStyle name="Standaard 4 6 3 2 3 2 3" xfId="6805" xr:uid="{00000000-0005-0000-0000-0000F2740000}"/>
    <cellStyle name="Standaard 4 6 3 2 3 2 3 2" xfId="31499" xr:uid="{00000000-0005-0000-0000-0000F3740000}"/>
    <cellStyle name="Standaard 4 6 3 2 3 2 4" xfId="13623" xr:uid="{00000000-0005-0000-0000-0000F4740000}"/>
    <cellStyle name="Standaard 4 6 3 2 3 2 4 2" xfId="31500" xr:uid="{00000000-0005-0000-0000-0000F5740000}"/>
    <cellStyle name="Standaard 4 6 3 2 3 2 5" xfId="18291" xr:uid="{00000000-0005-0000-0000-0000F6740000}"/>
    <cellStyle name="Standaard 4 6 3 2 3 2 6" xfId="31495" xr:uid="{00000000-0005-0000-0000-0000F7740000}"/>
    <cellStyle name="Standaard 4 6 3 2 3 3" xfId="1361" xr:uid="{00000000-0005-0000-0000-0000F8740000}"/>
    <cellStyle name="Standaard 4 6 3 2 3 3 2" xfId="3692" xr:uid="{00000000-0005-0000-0000-0000F9740000}"/>
    <cellStyle name="Standaard 4 6 3 2 3 3 2 2" xfId="8359" xr:uid="{00000000-0005-0000-0000-0000FA740000}"/>
    <cellStyle name="Standaard 4 6 3 2 3 3 2 2 2" xfId="31503" xr:uid="{00000000-0005-0000-0000-0000FB740000}"/>
    <cellStyle name="Standaard 4 6 3 2 3 3 2 3" xfId="13626" xr:uid="{00000000-0005-0000-0000-0000FC740000}"/>
    <cellStyle name="Standaard 4 6 3 2 3 3 2 3 2" xfId="31504" xr:uid="{00000000-0005-0000-0000-0000FD740000}"/>
    <cellStyle name="Standaard 4 6 3 2 3 3 2 4" xfId="18294" xr:uid="{00000000-0005-0000-0000-0000FE740000}"/>
    <cellStyle name="Standaard 4 6 3 2 3 3 2 5" xfId="31502" xr:uid="{00000000-0005-0000-0000-0000FF740000}"/>
    <cellStyle name="Standaard 4 6 3 2 3 3 3" xfId="6028" xr:uid="{00000000-0005-0000-0000-000000750000}"/>
    <cellStyle name="Standaard 4 6 3 2 3 3 3 2" xfId="31505" xr:uid="{00000000-0005-0000-0000-000001750000}"/>
    <cellStyle name="Standaard 4 6 3 2 3 3 4" xfId="13625" xr:uid="{00000000-0005-0000-0000-000002750000}"/>
    <cellStyle name="Standaard 4 6 3 2 3 3 4 2" xfId="31506" xr:uid="{00000000-0005-0000-0000-000003750000}"/>
    <cellStyle name="Standaard 4 6 3 2 3 3 5" xfId="18293" xr:uid="{00000000-0005-0000-0000-000004750000}"/>
    <cellStyle name="Standaard 4 6 3 2 3 3 6" xfId="31501" xr:uid="{00000000-0005-0000-0000-000005750000}"/>
    <cellStyle name="Standaard 4 6 3 2 3 4" xfId="2915" xr:uid="{00000000-0005-0000-0000-000006750000}"/>
    <cellStyle name="Standaard 4 6 3 2 3 4 2" xfId="7582" xr:uid="{00000000-0005-0000-0000-000007750000}"/>
    <cellStyle name="Standaard 4 6 3 2 3 4 2 2" xfId="31508" xr:uid="{00000000-0005-0000-0000-000008750000}"/>
    <cellStyle name="Standaard 4 6 3 2 3 4 3" xfId="13627" xr:uid="{00000000-0005-0000-0000-000009750000}"/>
    <cellStyle name="Standaard 4 6 3 2 3 4 3 2" xfId="31509" xr:uid="{00000000-0005-0000-0000-00000A750000}"/>
    <cellStyle name="Standaard 4 6 3 2 3 4 4" xfId="18295" xr:uid="{00000000-0005-0000-0000-00000B750000}"/>
    <cellStyle name="Standaard 4 6 3 2 3 4 5" xfId="31507" xr:uid="{00000000-0005-0000-0000-00000C750000}"/>
    <cellStyle name="Standaard 4 6 3 2 3 5" xfId="5251" xr:uid="{00000000-0005-0000-0000-00000D750000}"/>
    <cellStyle name="Standaard 4 6 3 2 3 5 2" xfId="31510" xr:uid="{00000000-0005-0000-0000-00000E750000}"/>
    <cellStyle name="Standaard 4 6 3 2 3 6" xfId="13622" xr:uid="{00000000-0005-0000-0000-00000F750000}"/>
    <cellStyle name="Standaard 4 6 3 2 3 6 2" xfId="31511" xr:uid="{00000000-0005-0000-0000-000010750000}"/>
    <cellStyle name="Standaard 4 6 3 2 3 7" xfId="18290" xr:uid="{00000000-0005-0000-0000-000011750000}"/>
    <cellStyle name="Standaard 4 6 3 2 3 8" xfId="31494" xr:uid="{00000000-0005-0000-0000-000012750000}"/>
    <cellStyle name="Standaard 4 6 3 2 4" xfId="1750" xr:uid="{00000000-0005-0000-0000-000013750000}"/>
    <cellStyle name="Standaard 4 6 3 2 4 2" xfId="4081" xr:uid="{00000000-0005-0000-0000-000014750000}"/>
    <cellStyle name="Standaard 4 6 3 2 4 2 2" xfId="8748" xr:uid="{00000000-0005-0000-0000-000015750000}"/>
    <cellStyle name="Standaard 4 6 3 2 4 2 2 2" xfId="31514" xr:uid="{00000000-0005-0000-0000-000016750000}"/>
    <cellStyle name="Standaard 4 6 3 2 4 2 3" xfId="13629" xr:uid="{00000000-0005-0000-0000-000017750000}"/>
    <cellStyle name="Standaard 4 6 3 2 4 2 3 2" xfId="31515" xr:uid="{00000000-0005-0000-0000-000018750000}"/>
    <cellStyle name="Standaard 4 6 3 2 4 2 4" xfId="18297" xr:uid="{00000000-0005-0000-0000-000019750000}"/>
    <cellStyle name="Standaard 4 6 3 2 4 2 5" xfId="31513" xr:uid="{00000000-0005-0000-0000-00001A750000}"/>
    <cellStyle name="Standaard 4 6 3 2 4 3" xfId="6417" xr:uid="{00000000-0005-0000-0000-00001B750000}"/>
    <cellStyle name="Standaard 4 6 3 2 4 3 2" xfId="31516" xr:uid="{00000000-0005-0000-0000-00001C750000}"/>
    <cellStyle name="Standaard 4 6 3 2 4 4" xfId="13628" xr:uid="{00000000-0005-0000-0000-00001D750000}"/>
    <cellStyle name="Standaard 4 6 3 2 4 4 2" xfId="31517" xr:uid="{00000000-0005-0000-0000-00001E750000}"/>
    <cellStyle name="Standaard 4 6 3 2 4 5" xfId="18296" xr:uid="{00000000-0005-0000-0000-00001F750000}"/>
    <cellStyle name="Standaard 4 6 3 2 4 6" xfId="31512" xr:uid="{00000000-0005-0000-0000-000020750000}"/>
    <cellStyle name="Standaard 4 6 3 2 5" xfId="973" xr:uid="{00000000-0005-0000-0000-000021750000}"/>
    <cellStyle name="Standaard 4 6 3 2 5 2" xfId="3304" xr:uid="{00000000-0005-0000-0000-000022750000}"/>
    <cellStyle name="Standaard 4 6 3 2 5 2 2" xfId="7971" xr:uid="{00000000-0005-0000-0000-000023750000}"/>
    <cellStyle name="Standaard 4 6 3 2 5 2 2 2" xfId="31520" xr:uid="{00000000-0005-0000-0000-000024750000}"/>
    <cellStyle name="Standaard 4 6 3 2 5 2 3" xfId="13631" xr:uid="{00000000-0005-0000-0000-000025750000}"/>
    <cellStyle name="Standaard 4 6 3 2 5 2 3 2" xfId="31521" xr:uid="{00000000-0005-0000-0000-000026750000}"/>
    <cellStyle name="Standaard 4 6 3 2 5 2 4" xfId="18299" xr:uid="{00000000-0005-0000-0000-000027750000}"/>
    <cellStyle name="Standaard 4 6 3 2 5 2 5" xfId="31519" xr:uid="{00000000-0005-0000-0000-000028750000}"/>
    <cellStyle name="Standaard 4 6 3 2 5 3" xfId="5640" xr:uid="{00000000-0005-0000-0000-000029750000}"/>
    <cellStyle name="Standaard 4 6 3 2 5 3 2" xfId="31522" xr:uid="{00000000-0005-0000-0000-00002A750000}"/>
    <cellStyle name="Standaard 4 6 3 2 5 4" xfId="13630" xr:uid="{00000000-0005-0000-0000-00002B750000}"/>
    <cellStyle name="Standaard 4 6 3 2 5 4 2" xfId="31523" xr:uid="{00000000-0005-0000-0000-00002C750000}"/>
    <cellStyle name="Standaard 4 6 3 2 5 5" xfId="18298" xr:uid="{00000000-0005-0000-0000-00002D750000}"/>
    <cellStyle name="Standaard 4 6 3 2 5 6" xfId="31518" xr:uid="{00000000-0005-0000-0000-00002E750000}"/>
    <cellStyle name="Standaard 4 6 3 2 6" xfId="2527" xr:uid="{00000000-0005-0000-0000-00002F750000}"/>
    <cellStyle name="Standaard 4 6 3 2 6 2" xfId="7194" xr:uid="{00000000-0005-0000-0000-000030750000}"/>
    <cellStyle name="Standaard 4 6 3 2 6 2 2" xfId="31525" xr:uid="{00000000-0005-0000-0000-000031750000}"/>
    <cellStyle name="Standaard 4 6 3 2 6 3" xfId="13632" xr:uid="{00000000-0005-0000-0000-000032750000}"/>
    <cellStyle name="Standaard 4 6 3 2 6 3 2" xfId="31526" xr:uid="{00000000-0005-0000-0000-000033750000}"/>
    <cellStyle name="Standaard 4 6 3 2 6 4" xfId="18300" xr:uid="{00000000-0005-0000-0000-000034750000}"/>
    <cellStyle name="Standaard 4 6 3 2 6 5" xfId="31524" xr:uid="{00000000-0005-0000-0000-000035750000}"/>
    <cellStyle name="Standaard 4 6 3 2 7" xfId="4863" xr:uid="{00000000-0005-0000-0000-000036750000}"/>
    <cellStyle name="Standaard 4 6 3 2 7 2" xfId="31527" xr:uid="{00000000-0005-0000-0000-000037750000}"/>
    <cellStyle name="Standaard 4 6 3 2 8" xfId="13609" xr:uid="{00000000-0005-0000-0000-000038750000}"/>
    <cellStyle name="Standaard 4 6 3 2 8 2" xfId="31528" xr:uid="{00000000-0005-0000-0000-000039750000}"/>
    <cellStyle name="Standaard 4 6 3 2 9" xfId="18277" xr:uid="{00000000-0005-0000-0000-00003A750000}"/>
    <cellStyle name="Standaard 4 6 3 3" xfId="296" xr:uid="{00000000-0005-0000-0000-00003B750000}"/>
    <cellStyle name="Standaard 4 6 3 3 2" xfId="687" xr:uid="{00000000-0005-0000-0000-00003C750000}"/>
    <cellStyle name="Standaard 4 6 3 3 2 2" xfId="2245" xr:uid="{00000000-0005-0000-0000-00003D750000}"/>
    <cellStyle name="Standaard 4 6 3 3 2 2 2" xfId="4576" xr:uid="{00000000-0005-0000-0000-00003E750000}"/>
    <cellStyle name="Standaard 4 6 3 3 2 2 2 2" xfId="9243" xr:uid="{00000000-0005-0000-0000-00003F750000}"/>
    <cellStyle name="Standaard 4 6 3 3 2 2 2 2 2" xfId="31533" xr:uid="{00000000-0005-0000-0000-000040750000}"/>
    <cellStyle name="Standaard 4 6 3 3 2 2 2 3" xfId="13636" xr:uid="{00000000-0005-0000-0000-000041750000}"/>
    <cellStyle name="Standaard 4 6 3 3 2 2 2 3 2" xfId="31534" xr:uid="{00000000-0005-0000-0000-000042750000}"/>
    <cellStyle name="Standaard 4 6 3 3 2 2 2 4" xfId="18304" xr:uid="{00000000-0005-0000-0000-000043750000}"/>
    <cellStyle name="Standaard 4 6 3 3 2 2 2 5" xfId="31532" xr:uid="{00000000-0005-0000-0000-000044750000}"/>
    <cellStyle name="Standaard 4 6 3 3 2 2 3" xfId="6912" xr:uid="{00000000-0005-0000-0000-000045750000}"/>
    <cellStyle name="Standaard 4 6 3 3 2 2 3 2" xfId="31535" xr:uid="{00000000-0005-0000-0000-000046750000}"/>
    <cellStyle name="Standaard 4 6 3 3 2 2 4" xfId="13635" xr:uid="{00000000-0005-0000-0000-000047750000}"/>
    <cellStyle name="Standaard 4 6 3 3 2 2 4 2" xfId="31536" xr:uid="{00000000-0005-0000-0000-000048750000}"/>
    <cellStyle name="Standaard 4 6 3 3 2 2 5" xfId="18303" xr:uid="{00000000-0005-0000-0000-000049750000}"/>
    <cellStyle name="Standaard 4 6 3 3 2 2 6" xfId="31531" xr:uid="{00000000-0005-0000-0000-00004A750000}"/>
    <cellStyle name="Standaard 4 6 3 3 2 3" xfId="1468" xr:uid="{00000000-0005-0000-0000-00004B750000}"/>
    <cellStyle name="Standaard 4 6 3 3 2 3 2" xfId="3799" xr:uid="{00000000-0005-0000-0000-00004C750000}"/>
    <cellStyle name="Standaard 4 6 3 3 2 3 2 2" xfId="8466" xr:uid="{00000000-0005-0000-0000-00004D750000}"/>
    <cellStyle name="Standaard 4 6 3 3 2 3 2 2 2" xfId="31539" xr:uid="{00000000-0005-0000-0000-00004E750000}"/>
    <cellStyle name="Standaard 4 6 3 3 2 3 2 3" xfId="13638" xr:uid="{00000000-0005-0000-0000-00004F750000}"/>
    <cellStyle name="Standaard 4 6 3 3 2 3 2 3 2" xfId="31540" xr:uid="{00000000-0005-0000-0000-000050750000}"/>
    <cellStyle name="Standaard 4 6 3 3 2 3 2 4" xfId="18306" xr:uid="{00000000-0005-0000-0000-000051750000}"/>
    <cellStyle name="Standaard 4 6 3 3 2 3 2 5" xfId="31538" xr:uid="{00000000-0005-0000-0000-000052750000}"/>
    <cellStyle name="Standaard 4 6 3 3 2 3 3" xfId="6135" xr:uid="{00000000-0005-0000-0000-000053750000}"/>
    <cellStyle name="Standaard 4 6 3 3 2 3 3 2" xfId="31541" xr:uid="{00000000-0005-0000-0000-000054750000}"/>
    <cellStyle name="Standaard 4 6 3 3 2 3 4" xfId="13637" xr:uid="{00000000-0005-0000-0000-000055750000}"/>
    <cellStyle name="Standaard 4 6 3 3 2 3 4 2" xfId="31542" xr:uid="{00000000-0005-0000-0000-000056750000}"/>
    <cellStyle name="Standaard 4 6 3 3 2 3 5" xfId="18305" xr:uid="{00000000-0005-0000-0000-000057750000}"/>
    <cellStyle name="Standaard 4 6 3 3 2 3 6" xfId="31537" xr:uid="{00000000-0005-0000-0000-000058750000}"/>
    <cellStyle name="Standaard 4 6 3 3 2 4" xfId="3022" xr:uid="{00000000-0005-0000-0000-000059750000}"/>
    <cellStyle name="Standaard 4 6 3 3 2 4 2" xfId="7689" xr:uid="{00000000-0005-0000-0000-00005A750000}"/>
    <cellStyle name="Standaard 4 6 3 3 2 4 2 2" xfId="31544" xr:uid="{00000000-0005-0000-0000-00005B750000}"/>
    <cellStyle name="Standaard 4 6 3 3 2 4 3" xfId="13639" xr:uid="{00000000-0005-0000-0000-00005C750000}"/>
    <cellStyle name="Standaard 4 6 3 3 2 4 3 2" xfId="31545" xr:uid="{00000000-0005-0000-0000-00005D750000}"/>
    <cellStyle name="Standaard 4 6 3 3 2 4 4" xfId="18307" xr:uid="{00000000-0005-0000-0000-00005E750000}"/>
    <cellStyle name="Standaard 4 6 3 3 2 4 5" xfId="31543" xr:uid="{00000000-0005-0000-0000-00005F750000}"/>
    <cellStyle name="Standaard 4 6 3 3 2 5" xfId="5358" xr:uid="{00000000-0005-0000-0000-000060750000}"/>
    <cellStyle name="Standaard 4 6 3 3 2 5 2" xfId="31546" xr:uid="{00000000-0005-0000-0000-000061750000}"/>
    <cellStyle name="Standaard 4 6 3 3 2 6" xfId="13634" xr:uid="{00000000-0005-0000-0000-000062750000}"/>
    <cellStyle name="Standaard 4 6 3 3 2 6 2" xfId="31547" xr:uid="{00000000-0005-0000-0000-000063750000}"/>
    <cellStyle name="Standaard 4 6 3 3 2 7" xfId="18302" xr:uid="{00000000-0005-0000-0000-000064750000}"/>
    <cellStyle name="Standaard 4 6 3 3 2 8" xfId="31530" xr:uid="{00000000-0005-0000-0000-000065750000}"/>
    <cellStyle name="Standaard 4 6 3 3 3" xfId="1857" xr:uid="{00000000-0005-0000-0000-000066750000}"/>
    <cellStyle name="Standaard 4 6 3 3 3 2" xfId="4188" xr:uid="{00000000-0005-0000-0000-000067750000}"/>
    <cellStyle name="Standaard 4 6 3 3 3 2 2" xfId="8855" xr:uid="{00000000-0005-0000-0000-000068750000}"/>
    <cellStyle name="Standaard 4 6 3 3 3 2 2 2" xfId="31550" xr:uid="{00000000-0005-0000-0000-000069750000}"/>
    <cellStyle name="Standaard 4 6 3 3 3 2 3" xfId="13641" xr:uid="{00000000-0005-0000-0000-00006A750000}"/>
    <cellStyle name="Standaard 4 6 3 3 3 2 3 2" xfId="31551" xr:uid="{00000000-0005-0000-0000-00006B750000}"/>
    <cellStyle name="Standaard 4 6 3 3 3 2 4" xfId="18309" xr:uid="{00000000-0005-0000-0000-00006C750000}"/>
    <cellStyle name="Standaard 4 6 3 3 3 2 5" xfId="31549" xr:uid="{00000000-0005-0000-0000-00006D750000}"/>
    <cellStyle name="Standaard 4 6 3 3 3 3" xfId="6524" xr:uid="{00000000-0005-0000-0000-00006E750000}"/>
    <cellStyle name="Standaard 4 6 3 3 3 3 2" xfId="31552" xr:uid="{00000000-0005-0000-0000-00006F750000}"/>
    <cellStyle name="Standaard 4 6 3 3 3 4" xfId="13640" xr:uid="{00000000-0005-0000-0000-000070750000}"/>
    <cellStyle name="Standaard 4 6 3 3 3 4 2" xfId="31553" xr:uid="{00000000-0005-0000-0000-000071750000}"/>
    <cellStyle name="Standaard 4 6 3 3 3 5" xfId="18308" xr:uid="{00000000-0005-0000-0000-000072750000}"/>
    <cellStyle name="Standaard 4 6 3 3 3 6" xfId="31548" xr:uid="{00000000-0005-0000-0000-000073750000}"/>
    <cellStyle name="Standaard 4 6 3 3 4" xfId="1080" xr:uid="{00000000-0005-0000-0000-000074750000}"/>
    <cellStyle name="Standaard 4 6 3 3 4 2" xfId="3411" xr:uid="{00000000-0005-0000-0000-000075750000}"/>
    <cellStyle name="Standaard 4 6 3 3 4 2 2" xfId="8078" xr:uid="{00000000-0005-0000-0000-000076750000}"/>
    <cellStyle name="Standaard 4 6 3 3 4 2 2 2" xfId="31556" xr:uid="{00000000-0005-0000-0000-000077750000}"/>
    <cellStyle name="Standaard 4 6 3 3 4 2 3" xfId="13643" xr:uid="{00000000-0005-0000-0000-000078750000}"/>
    <cellStyle name="Standaard 4 6 3 3 4 2 3 2" xfId="31557" xr:uid="{00000000-0005-0000-0000-000079750000}"/>
    <cellStyle name="Standaard 4 6 3 3 4 2 4" xfId="18311" xr:uid="{00000000-0005-0000-0000-00007A750000}"/>
    <cellStyle name="Standaard 4 6 3 3 4 2 5" xfId="31555" xr:uid="{00000000-0005-0000-0000-00007B750000}"/>
    <cellStyle name="Standaard 4 6 3 3 4 3" xfId="5747" xr:uid="{00000000-0005-0000-0000-00007C750000}"/>
    <cellStyle name="Standaard 4 6 3 3 4 3 2" xfId="31558" xr:uid="{00000000-0005-0000-0000-00007D750000}"/>
    <cellStyle name="Standaard 4 6 3 3 4 4" xfId="13642" xr:uid="{00000000-0005-0000-0000-00007E750000}"/>
    <cellStyle name="Standaard 4 6 3 3 4 4 2" xfId="31559" xr:uid="{00000000-0005-0000-0000-00007F750000}"/>
    <cellStyle name="Standaard 4 6 3 3 4 5" xfId="18310" xr:uid="{00000000-0005-0000-0000-000080750000}"/>
    <cellStyle name="Standaard 4 6 3 3 4 6" xfId="31554" xr:uid="{00000000-0005-0000-0000-000081750000}"/>
    <cellStyle name="Standaard 4 6 3 3 5" xfId="2634" xr:uid="{00000000-0005-0000-0000-000082750000}"/>
    <cellStyle name="Standaard 4 6 3 3 5 2" xfId="7301" xr:uid="{00000000-0005-0000-0000-000083750000}"/>
    <cellStyle name="Standaard 4 6 3 3 5 2 2" xfId="31561" xr:uid="{00000000-0005-0000-0000-000084750000}"/>
    <cellStyle name="Standaard 4 6 3 3 5 3" xfId="13644" xr:uid="{00000000-0005-0000-0000-000085750000}"/>
    <cellStyle name="Standaard 4 6 3 3 5 3 2" xfId="31562" xr:uid="{00000000-0005-0000-0000-000086750000}"/>
    <cellStyle name="Standaard 4 6 3 3 5 4" xfId="18312" xr:uid="{00000000-0005-0000-0000-000087750000}"/>
    <cellStyle name="Standaard 4 6 3 3 5 5" xfId="31560" xr:uid="{00000000-0005-0000-0000-000088750000}"/>
    <cellStyle name="Standaard 4 6 3 3 6" xfId="4970" xr:uid="{00000000-0005-0000-0000-000089750000}"/>
    <cellStyle name="Standaard 4 6 3 3 6 2" xfId="31563" xr:uid="{00000000-0005-0000-0000-00008A750000}"/>
    <cellStyle name="Standaard 4 6 3 3 7" xfId="13633" xr:uid="{00000000-0005-0000-0000-00008B750000}"/>
    <cellStyle name="Standaard 4 6 3 3 7 2" xfId="31564" xr:uid="{00000000-0005-0000-0000-00008C750000}"/>
    <cellStyle name="Standaard 4 6 3 3 8" xfId="18301" xr:uid="{00000000-0005-0000-0000-00008D750000}"/>
    <cellStyle name="Standaard 4 6 3 3 9" xfId="31529" xr:uid="{00000000-0005-0000-0000-00008E750000}"/>
    <cellStyle name="Standaard 4 6 3 4" xfId="493" xr:uid="{00000000-0005-0000-0000-00008F750000}"/>
    <cellStyle name="Standaard 4 6 3 4 2" xfId="2051" xr:uid="{00000000-0005-0000-0000-000090750000}"/>
    <cellStyle name="Standaard 4 6 3 4 2 2" xfId="4382" xr:uid="{00000000-0005-0000-0000-000091750000}"/>
    <cellStyle name="Standaard 4 6 3 4 2 2 2" xfId="9049" xr:uid="{00000000-0005-0000-0000-000092750000}"/>
    <cellStyle name="Standaard 4 6 3 4 2 2 2 2" xfId="31568" xr:uid="{00000000-0005-0000-0000-000093750000}"/>
    <cellStyle name="Standaard 4 6 3 4 2 2 3" xfId="13647" xr:uid="{00000000-0005-0000-0000-000094750000}"/>
    <cellStyle name="Standaard 4 6 3 4 2 2 3 2" xfId="31569" xr:uid="{00000000-0005-0000-0000-000095750000}"/>
    <cellStyle name="Standaard 4 6 3 4 2 2 4" xfId="18315" xr:uid="{00000000-0005-0000-0000-000096750000}"/>
    <cellStyle name="Standaard 4 6 3 4 2 2 5" xfId="31567" xr:uid="{00000000-0005-0000-0000-000097750000}"/>
    <cellStyle name="Standaard 4 6 3 4 2 3" xfId="6718" xr:uid="{00000000-0005-0000-0000-000098750000}"/>
    <cellStyle name="Standaard 4 6 3 4 2 3 2" xfId="31570" xr:uid="{00000000-0005-0000-0000-000099750000}"/>
    <cellStyle name="Standaard 4 6 3 4 2 4" xfId="13646" xr:uid="{00000000-0005-0000-0000-00009A750000}"/>
    <cellStyle name="Standaard 4 6 3 4 2 4 2" xfId="31571" xr:uid="{00000000-0005-0000-0000-00009B750000}"/>
    <cellStyle name="Standaard 4 6 3 4 2 5" xfId="18314" xr:uid="{00000000-0005-0000-0000-00009C750000}"/>
    <cellStyle name="Standaard 4 6 3 4 2 6" xfId="31566" xr:uid="{00000000-0005-0000-0000-00009D750000}"/>
    <cellStyle name="Standaard 4 6 3 4 3" xfId="1274" xr:uid="{00000000-0005-0000-0000-00009E750000}"/>
    <cellStyle name="Standaard 4 6 3 4 3 2" xfId="3605" xr:uid="{00000000-0005-0000-0000-00009F750000}"/>
    <cellStyle name="Standaard 4 6 3 4 3 2 2" xfId="8272" xr:uid="{00000000-0005-0000-0000-0000A0750000}"/>
    <cellStyle name="Standaard 4 6 3 4 3 2 2 2" xfId="31574" xr:uid="{00000000-0005-0000-0000-0000A1750000}"/>
    <cellStyle name="Standaard 4 6 3 4 3 2 3" xfId="13649" xr:uid="{00000000-0005-0000-0000-0000A2750000}"/>
    <cellStyle name="Standaard 4 6 3 4 3 2 3 2" xfId="31575" xr:uid="{00000000-0005-0000-0000-0000A3750000}"/>
    <cellStyle name="Standaard 4 6 3 4 3 2 4" xfId="18317" xr:uid="{00000000-0005-0000-0000-0000A4750000}"/>
    <cellStyle name="Standaard 4 6 3 4 3 2 5" xfId="31573" xr:uid="{00000000-0005-0000-0000-0000A5750000}"/>
    <cellStyle name="Standaard 4 6 3 4 3 3" xfId="5941" xr:uid="{00000000-0005-0000-0000-0000A6750000}"/>
    <cellStyle name="Standaard 4 6 3 4 3 3 2" xfId="31576" xr:uid="{00000000-0005-0000-0000-0000A7750000}"/>
    <cellStyle name="Standaard 4 6 3 4 3 4" xfId="13648" xr:uid="{00000000-0005-0000-0000-0000A8750000}"/>
    <cellStyle name="Standaard 4 6 3 4 3 4 2" xfId="31577" xr:uid="{00000000-0005-0000-0000-0000A9750000}"/>
    <cellStyle name="Standaard 4 6 3 4 3 5" xfId="18316" xr:uid="{00000000-0005-0000-0000-0000AA750000}"/>
    <cellStyle name="Standaard 4 6 3 4 3 6" xfId="31572" xr:uid="{00000000-0005-0000-0000-0000AB750000}"/>
    <cellStyle name="Standaard 4 6 3 4 4" xfId="2828" xr:uid="{00000000-0005-0000-0000-0000AC750000}"/>
    <cellStyle name="Standaard 4 6 3 4 4 2" xfId="7495" xr:uid="{00000000-0005-0000-0000-0000AD750000}"/>
    <cellStyle name="Standaard 4 6 3 4 4 2 2" xfId="31579" xr:uid="{00000000-0005-0000-0000-0000AE750000}"/>
    <cellStyle name="Standaard 4 6 3 4 4 3" xfId="13650" xr:uid="{00000000-0005-0000-0000-0000AF750000}"/>
    <cellStyle name="Standaard 4 6 3 4 4 3 2" xfId="31580" xr:uid="{00000000-0005-0000-0000-0000B0750000}"/>
    <cellStyle name="Standaard 4 6 3 4 4 4" xfId="18318" xr:uid="{00000000-0005-0000-0000-0000B1750000}"/>
    <cellStyle name="Standaard 4 6 3 4 4 5" xfId="31578" xr:uid="{00000000-0005-0000-0000-0000B2750000}"/>
    <cellStyle name="Standaard 4 6 3 4 5" xfId="5164" xr:uid="{00000000-0005-0000-0000-0000B3750000}"/>
    <cellStyle name="Standaard 4 6 3 4 5 2" xfId="31581" xr:uid="{00000000-0005-0000-0000-0000B4750000}"/>
    <cellStyle name="Standaard 4 6 3 4 6" xfId="13645" xr:uid="{00000000-0005-0000-0000-0000B5750000}"/>
    <cellStyle name="Standaard 4 6 3 4 6 2" xfId="31582" xr:uid="{00000000-0005-0000-0000-0000B6750000}"/>
    <cellStyle name="Standaard 4 6 3 4 7" xfId="18313" xr:uid="{00000000-0005-0000-0000-0000B7750000}"/>
    <cellStyle name="Standaard 4 6 3 4 8" xfId="31565" xr:uid="{00000000-0005-0000-0000-0000B8750000}"/>
    <cellStyle name="Standaard 4 6 3 5" xfId="1663" xr:uid="{00000000-0005-0000-0000-0000B9750000}"/>
    <cellStyle name="Standaard 4 6 3 5 2" xfId="3994" xr:uid="{00000000-0005-0000-0000-0000BA750000}"/>
    <cellStyle name="Standaard 4 6 3 5 2 2" xfId="8661" xr:uid="{00000000-0005-0000-0000-0000BB750000}"/>
    <cellStyle name="Standaard 4 6 3 5 2 2 2" xfId="31585" xr:uid="{00000000-0005-0000-0000-0000BC750000}"/>
    <cellStyle name="Standaard 4 6 3 5 2 3" xfId="13652" xr:uid="{00000000-0005-0000-0000-0000BD750000}"/>
    <cellStyle name="Standaard 4 6 3 5 2 3 2" xfId="31586" xr:uid="{00000000-0005-0000-0000-0000BE750000}"/>
    <cellStyle name="Standaard 4 6 3 5 2 4" xfId="18320" xr:uid="{00000000-0005-0000-0000-0000BF750000}"/>
    <cellStyle name="Standaard 4 6 3 5 2 5" xfId="31584" xr:uid="{00000000-0005-0000-0000-0000C0750000}"/>
    <cellStyle name="Standaard 4 6 3 5 3" xfId="6330" xr:uid="{00000000-0005-0000-0000-0000C1750000}"/>
    <cellStyle name="Standaard 4 6 3 5 3 2" xfId="31587" xr:uid="{00000000-0005-0000-0000-0000C2750000}"/>
    <cellStyle name="Standaard 4 6 3 5 4" xfId="13651" xr:uid="{00000000-0005-0000-0000-0000C3750000}"/>
    <cellStyle name="Standaard 4 6 3 5 4 2" xfId="31588" xr:uid="{00000000-0005-0000-0000-0000C4750000}"/>
    <cellStyle name="Standaard 4 6 3 5 5" xfId="18319" xr:uid="{00000000-0005-0000-0000-0000C5750000}"/>
    <cellStyle name="Standaard 4 6 3 5 6" xfId="31583" xr:uid="{00000000-0005-0000-0000-0000C6750000}"/>
    <cellStyle name="Standaard 4 6 3 6" xfId="886" xr:uid="{00000000-0005-0000-0000-0000C7750000}"/>
    <cellStyle name="Standaard 4 6 3 6 2" xfId="3217" xr:uid="{00000000-0005-0000-0000-0000C8750000}"/>
    <cellStyle name="Standaard 4 6 3 6 2 2" xfId="7884" xr:uid="{00000000-0005-0000-0000-0000C9750000}"/>
    <cellStyle name="Standaard 4 6 3 6 2 2 2" xfId="31591" xr:uid="{00000000-0005-0000-0000-0000CA750000}"/>
    <cellStyle name="Standaard 4 6 3 6 2 3" xfId="13654" xr:uid="{00000000-0005-0000-0000-0000CB750000}"/>
    <cellStyle name="Standaard 4 6 3 6 2 3 2" xfId="31592" xr:uid="{00000000-0005-0000-0000-0000CC750000}"/>
    <cellStyle name="Standaard 4 6 3 6 2 4" xfId="18322" xr:uid="{00000000-0005-0000-0000-0000CD750000}"/>
    <cellStyle name="Standaard 4 6 3 6 2 5" xfId="31590" xr:uid="{00000000-0005-0000-0000-0000CE750000}"/>
    <cellStyle name="Standaard 4 6 3 6 3" xfId="5553" xr:uid="{00000000-0005-0000-0000-0000CF750000}"/>
    <cellStyle name="Standaard 4 6 3 6 3 2" xfId="31593" xr:uid="{00000000-0005-0000-0000-0000D0750000}"/>
    <cellStyle name="Standaard 4 6 3 6 4" xfId="13653" xr:uid="{00000000-0005-0000-0000-0000D1750000}"/>
    <cellStyle name="Standaard 4 6 3 6 4 2" xfId="31594" xr:uid="{00000000-0005-0000-0000-0000D2750000}"/>
    <cellStyle name="Standaard 4 6 3 6 5" xfId="18321" xr:uid="{00000000-0005-0000-0000-0000D3750000}"/>
    <cellStyle name="Standaard 4 6 3 6 6" xfId="31589" xr:uid="{00000000-0005-0000-0000-0000D4750000}"/>
    <cellStyle name="Standaard 4 6 3 7" xfId="2440" xr:uid="{00000000-0005-0000-0000-0000D5750000}"/>
    <cellStyle name="Standaard 4 6 3 7 2" xfId="7107" xr:uid="{00000000-0005-0000-0000-0000D6750000}"/>
    <cellStyle name="Standaard 4 6 3 7 2 2" xfId="31596" xr:uid="{00000000-0005-0000-0000-0000D7750000}"/>
    <cellStyle name="Standaard 4 6 3 7 3" xfId="13655" xr:uid="{00000000-0005-0000-0000-0000D8750000}"/>
    <cellStyle name="Standaard 4 6 3 7 3 2" xfId="31597" xr:uid="{00000000-0005-0000-0000-0000D9750000}"/>
    <cellStyle name="Standaard 4 6 3 7 4" xfId="18323" xr:uid="{00000000-0005-0000-0000-0000DA750000}"/>
    <cellStyle name="Standaard 4 6 3 7 5" xfId="31595" xr:uid="{00000000-0005-0000-0000-0000DB750000}"/>
    <cellStyle name="Standaard 4 6 3 8" xfId="4764" xr:uid="{00000000-0005-0000-0000-0000DC750000}"/>
    <cellStyle name="Standaard 4 6 3 8 2" xfId="31598" xr:uid="{00000000-0005-0000-0000-0000DD750000}"/>
    <cellStyle name="Standaard 4 6 3 9" xfId="13608" xr:uid="{00000000-0005-0000-0000-0000DE750000}"/>
    <cellStyle name="Standaard 4 6 3 9 2" xfId="31599" xr:uid="{00000000-0005-0000-0000-0000DF750000}"/>
    <cellStyle name="Standaard 4 6 4" xfId="101" xr:uid="{00000000-0005-0000-0000-0000E0750000}"/>
    <cellStyle name="Standaard 4 6 4 10" xfId="18324" xr:uid="{00000000-0005-0000-0000-0000E1750000}"/>
    <cellStyle name="Standaard 4 6 4 11" xfId="31600" xr:uid="{00000000-0005-0000-0000-0000E2750000}"/>
    <cellStyle name="Standaard 4 6 4 2" xfId="141" xr:uid="{00000000-0005-0000-0000-0000E3750000}"/>
    <cellStyle name="Standaard 4 6 4 2 10" xfId="31601" xr:uid="{00000000-0005-0000-0000-0000E4750000}"/>
    <cellStyle name="Standaard 4 6 4 2 2" xfId="335" xr:uid="{00000000-0005-0000-0000-0000E5750000}"/>
    <cellStyle name="Standaard 4 6 4 2 2 2" xfId="726" xr:uid="{00000000-0005-0000-0000-0000E6750000}"/>
    <cellStyle name="Standaard 4 6 4 2 2 2 2" xfId="2284" xr:uid="{00000000-0005-0000-0000-0000E7750000}"/>
    <cellStyle name="Standaard 4 6 4 2 2 2 2 2" xfId="4615" xr:uid="{00000000-0005-0000-0000-0000E8750000}"/>
    <cellStyle name="Standaard 4 6 4 2 2 2 2 2 2" xfId="9282" xr:uid="{00000000-0005-0000-0000-0000E9750000}"/>
    <cellStyle name="Standaard 4 6 4 2 2 2 2 2 2 2" xfId="31606" xr:uid="{00000000-0005-0000-0000-0000EA750000}"/>
    <cellStyle name="Standaard 4 6 4 2 2 2 2 2 3" xfId="13661" xr:uid="{00000000-0005-0000-0000-0000EB750000}"/>
    <cellStyle name="Standaard 4 6 4 2 2 2 2 2 3 2" xfId="31607" xr:uid="{00000000-0005-0000-0000-0000EC750000}"/>
    <cellStyle name="Standaard 4 6 4 2 2 2 2 2 4" xfId="18329" xr:uid="{00000000-0005-0000-0000-0000ED750000}"/>
    <cellStyle name="Standaard 4 6 4 2 2 2 2 2 5" xfId="31605" xr:uid="{00000000-0005-0000-0000-0000EE750000}"/>
    <cellStyle name="Standaard 4 6 4 2 2 2 2 3" xfId="6951" xr:uid="{00000000-0005-0000-0000-0000EF750000}"/>
    <cellStyle name="Standaard 4 6 4 2 2 2 2 3 2" xfId="31608" xr:uid="{00000000-0005-0000-0000-0000F0750000}"/>
    <cellStyle name="Standaard 4 6 4 2 2 2 2 4" xfId="13660" xr:uid="{00000000-0005-0000-0000-0000F1750000}"/>
    <cellStyle name="Standaard 4 6 4 2 2 2 2 4 2" xfId="31609" xr:uid="{00000000-0005-0000-0000-0000F2750000}"/>
    <cellStyle name="Standaard 4 6 4 2 2 2 2 5" xfId="18328" xr:uid="{00000000-0005-0000-0000-0000F3750000}"/>
    <cellStyle name="Standaard 4 6 4 2 2 2 2 6" xfId="31604" xr:uid="{00000000-0005-0000-0000-0000F4750000}"/>
    <cellStyle name="Standaard 4 6 4 2 2 2 3" xfId="1507" xr:uid="{00000000-0005-0000-0000-0000F5750000}"/>
    <cellStyle name="Standaard 4 6 4 2 2 2 3 2" xfId="3838" xr:uid="{00000000-0005-0000-0000-0000F6750000}"/>
    <cellStyle name="Standaard 4 6 4 2 2 2 3 2 2" xfId="8505" xr:uid="{00000000-0005-0000-0000-0000F7750000}"/>
    <cellStyle name="Standaard 4 6 4 2 2 2 3 2 2 2" xfId="31612" xr:uid="{00000000-0005-0000-0000-0000F8750000}"/>
    <cellStyle name="Standaard 4 6 4 2 2 2 3 2 3" xfId="13663" xr:uid="{00000000-0005-0000-0000-0000F9750000}"/>
    <cellStyle name="Standaard 4 6 4 2 2 2 3 2 3 2" xfId="31613" xr:uid="{00000000-0005-0000-0000-0000FA750000}"/>
    <cellStyle name="Standaard 4 6 4 2 2 2 3 2 4" xfId="18331" xr:uid="{00000000-0005-0000-0000-0000FB750000}"/>
    <cellStyle name="Standaard 4 6 4 2 2 2 3 2 5" xfId="31611" xr:uid="{00000000-0005-0000-0000-0000FC750000}"/>
    <cellStyle name="Standaard 4 6 4 2 2 2 3 3" xfId="6174" xr:uid="{00000000-0005-0000-0000-0000FD750000}"/>
    <cellStyle name="Standaard 4 6 4 2 2 2 3 3 2" xfId="31614" xr:uid="{00000000-0005-0000-0000-0000FE750000}"/>
    <cellStyle name="Standaard 4 6 4 2 2 2 3 4" xfId="13662" xr:uid="{00000000-0005-0000-0000-0000FF750000}"/>
    <cellStyle name="Standaard 4 6 4 2 2 2 3 4 2" xfId="31615" xr:uid="{00000000-0005-0000-0000-000000760000}"/>
    <cellStyle name="Standaard 4 6 4 2 2 2 3 5" xfId="18330" xr:uid="{00000000-0005-0000-0000-000001760000}"/>
    <cellStyle name="Standaard 4 6 4 2 2 2 3 6" xfId="31610" xr:uid="{00000000-0005-0000-0000-000002760000}"/>
    <cellStyle name="Standaard 4 6 4 2 2 2 4" xfId="3061" xr:uid="{00000000-0005-0000-0000-000003760000}"/>
    <cellStyle name="Standaard 4 6 4 2 2 2 4 2" xfId="7728" xr:uid="{00000000-0005-0000-0000-000004760000}"/>
    <cellStyle name="Standaard 4 6 4 2 2 2 4 2 2" xfId="31617" xr:uid="{00000000-0005-0000-0000-000005760000}"/>
    <cellStyle name="Standaard 4 6 4 2 2 2 4 3" xfId="13664" xr:uid="{00000000-0005-0000-0000-000006760000}"/>
    <cellStyle name="Standaard 4 6 4 2 2 2 4 3 2" xfId="31618" xr:uid="{00000000-0005-0000-0000-000007760000}"/>
    <cellStyle name="Standaard 4 6 4 2 2 2 4 4" xfId="18332" xr:uid="{00000000-0005-0000-0000-000008760000}"/>
    <cellStyle name="Standaard 4 6 4 2 2 2 4 5" xfId="31616" xr:uid="{00000000-0005-0000-0000-000009760000}"/>
    <cellStyle name="Standaard 4 6 4 2 2 2 5" xfId="5397" xr:uid="{00000000-0005-0000-0000-00000A760000}"/>
    <cellStyle name="Standaard 4 6 4 2 2 2 5 2" xfId="31619" xr:uid="{00000000-0005-0000-0000-00000B760000}"/>
    <cellStyle name="Standaard 4 6 4 2 2 2 6" xfId="13659" xr:uid="{00000000-0005-0000-0000-00000C760000}"/>
    <cellStyle name="Standaard 4 6 4 2 2 2 6 2" xfId="31620" xr:uid="{00000000-0005-0000-0000-00000D760000}"/>
    <cellStyle name="Standaard 4 6 4 2 2 2 7" xfId="18327" xr:uid="{00000000-0005-0000-0000-00000E760000}"/>
    <cellStyle name="Standaard 4 6 4 2 2 2 8" xfId="31603" xr:uid="{00000000-0005-0000-0000-00000F760000}"/>
    <cellStyle name="Standaard 4 6 4 2 2 3" xfId="1896" xr:uid="{00000000-0005-0000-0000-000010760000}"/>
    <cellStyle name="Standaard 4 6 4 2 2 3 2" xfId="4227" xr:uid="{00000000-0005-0000-0000-000011760000}"/>
    <cellStyle name="Standaard 4 6 4 2 2 3 2 2" xfId="8894" xr:uid="{00000000-0005-0000-0000-000012760000}"/>
    <cellStyle name="Standaard 4 6 4 2 2 3 2 2 2" xfId="31623" xr:uid="{00000000-0005-0000-0000-000013760000}"/>
    <cellStyle name="Standaard 4 6 4 2 2 3 2 3" xfId="13666" xr:uid="{00000000-0005-0000-0000-000014760000}"/>
    <cellStyle name="Standaard 4 6 4 2 2 3 2 3 2" xfId="31624" xr:uid="{00000000-0005-0000-0000-000015760000}"/>
    <cellStyle name="Standaard 4 6 4 2 2 3 2 4" xfId="18334" xr:uid="{00000000-0005-0000-0000-000016760000}"/>
    <cellStyle name="Standaard 4 6 4 2 2 3 2 5" xfId="31622" xr:uid="{00000000-0005-0000-0000-000017760000}"/>
    <cellStyle name="Standaard 4 6 4 2 2 3 3" xfId="6563" xr:uid="{00000000-0005-0000-0000-000018760000}"/>
    <cellStyle name="Standaard 4 6 4 2 2 3 3 2" xfId="31625" xr:uid="{00000000-0005-0000-0000-000019760000}"/>
    <cellStyle name="Standaard 4 6 4 2 2 3 4" xfId="13665" xr:uid="{00000000-0005-0000-0000-00001A760000}"/>
    <cellStyle name="Standaard 4 6 4 2 2 3 4 2" xfId="31626" xr:uid="{00000000-0005-0000-0000-00001B760000}"/>
    <cellStyle name="Standaard 4 6 4 2 2 3 5" xfId="18333" xr:uid="{00000000-0005-0000-0000-00001C760000}"/>
    <cellStyle name="Standaard 4 6 4 2 2 3 6" xfId="31621" xr:uid="{00000000-0005-0000-0000-00001D760000}"/>
    <cellStyle name="Standaard 4 6 4 2 2 4" xfId="1119" xr:uid="{00000000-0005-0000-0000-00001E760000}"/>
    <cellStyle name="Standaard 4 6 4 2 2 4 2" xfId="3450" xr:uid="{00000000-0005-0000-0000-00001F760000}"/>
    <cellStyle name="Standaard 4 6 4 2 2 4 2 2" xfId="8117" xr:uid="{00000000-0005-0000-0000-000020760000}"/>
    <cellStyle name="Standaard 4 6 4 2 2 4 2 2 2" xfId="31629" xr:uid="{00000000-0005-0000-0000-000021760000}"/>
    <cellStyle name="Standaard 4 6 4 2 2 4 2 3" xfId="13668" xr:uid="{00000000-0005-0000-0000-000022760000}"/>
    <cellStyle name="Standaard 4 6 4 2 2 4 2 3 2" xfId="31630" xr:uid="{00000000-0005-0000-0000-000023760000}"/>
    <cellStyle name="Standaard 4 6 4 2 2 4 2 4" xfId="18336" xr:uid="{00000000-0005-0000-0000-000024760000}"/>
    <cellStyle name="Standaard 4 6 4 2 2 4 2 5" xfId="31628" xr:uid="{00000000-0005-0000-0000-000025760000}"/>
    <cellStyle name="Standaard 4 6 4 2 2 4 3" xfId="5786" xr:uid="{00000000-0005-0000-0000-000026760000}"/>
    <cellStyle name="Standaard 4 6 4 2 2 4 3 2" xfId="31631" xr:uid="{00000000-0005-0000-0000-000027760000}"/>
    <cellStyle name="Standaard 4 6 4 2 2 4 4" xfId="13667" xr:uid="{00000000-0005-0000-0000-000028760000}"/>
    <cellStyle name="Standaard 4 6 4 2 2 4 4 2" xfId="31632" xr:uid="{00000000-0005-0000-0000-000029760000}"/>
    <cellStyle name="Standaard 4 6 4 2 2 4 5" xfId="18335" xr:uid="{00000000-0005-0000-0000-00002A760000}"/>
    <cellStyle name="Standaard 4 6 4 2 2 4 6" xfId="31627" xr:uid="{00000000-0005-0000-0000-00002B760000}"/>
    <cellStyle name="Standaard 4 6 4 2 2 5" xfId="2673" xr:uid="{00000000-0005-0000-0000-00002C760000}"/>
    <cellStyle name="Standaard 4 6 4 2 2 5 2" xfId="7340" xr:uid="{00000000-0005-0000-0000-00002D760000}"/>
    <cellStyle name="Standaard 4 6 4 2 2 5 2 2" xfId="31634" xr:uid="{00000000-0005-0000-0000-00002E760000}"/>
    <cellStyle name="Standaard 4 6 4 2 2 5 3" xfId="13669" xr:uid="{00000000-0005-0000-0000-00002F760000}"/>
    <cellStyle name="Standaard 4 6 4 2 2 5 3 2" xfId="31635" xr:uid="{00000000-0005-0000-0000-000030760000}"/>
    <cellStyle name="Standaard 4 6 4 2 2 5 4" xfId="18337" xr:uid="{00000000-0005-0000-0000-000031760000}"/>
    <cellStyle name="Standaard 4 6 4 2 2 5 5" xfId="31633" xr:uid="{00000000-0005-0000-0000-000032760000}"/>
    <cellStyle name="Standaard 4 6 4 2 2 6" xfId="5009" xr:uid="{00000000-0005-0000-0000-000033760000}"/>
    <cellStyle name="Standaard 4 6 4 2 2 6 2" xfId="31636" xr:uid="{00000000-0005-0000-0000-000034760000}"/>
    <cellStyle name="Standaard 4 6 4 2 2 7" xfId="13658" xr:uid="{00000000-0005-0000-0000-000035760000}"/>
    <cellStyle name="Standaard 4 6 4 2 2 7 2" xfId="31637" xr:uid="{00000000-0005-0000-0000-000036760000}"/>
    <cellStyle name="Standaard 4 6 4 2 2 8" xfId="18326" xr:uid="{00000000-0005-0000-0000-000037760000}"/>
    <cellStyle name="Standaard 4 6 4 2 2 9" xfId="31602" xr:uid="{00000000-0005-0000-0000-000038760000}"/>
    <cellStyle name="Standaard 4 6 4 2 3" xfId="532" xr:uid="{00000000-0005-0000-0000-000039760000}"/>
    <cellStyle name="Standaard 4 6 4 2 3 2" xfId="2090" xr:uid="{00000000-0005-0000-0000-00003A760000}"/>
    <cellStyle name="Standaard 4 6 4 2 3 2 2" xfId="4421" xr:uid="{00000000-0005-0000-0000-00003B760000}"/>
    <cellStyle name="Standaard 4 6 4 2 3 2 2 2" xfId="9088" xr:uid="{00000000-0005-0000-0000-00003C760000}"/>
    <cellStyle name="Standaard 4 6 4 2 3 2 2 2 2" xfId="31641" xr:uid="{00000000-0005-0000-0000-00003D760000}"/>
    <cellStyle name="Standaard 4 6 4 2 3 2 2 3" xfId="13672" xr:uid="{00000000-0005-0000-0000-00003E760000}"/>
    <cellStyle name="Standaard 4 6 4 2 3 2 2 3 2" xfId="31642" xr:uid="{00000000-0005-0000-0000-00003F760000}"/>
    <cellStyle name="Standaard 4 6 4 2 3 2 2 4" xfId="18340" xr:uid="{00000000-0005-0000-0000-000040760000}"/>
    <cellStyle name="Standaard 4 6 4 2 3 2 2 5" xfId="31640" xr:uid="{00000000-0005-0000-0000-000041760000}"/>
    <cellStyle name="Standaard 4 6 4 2 3 2 3" xfId="6757" xr:uid="{00000000-0005-0000-0000-000042760000}"/>
    <cellStyle name="Standaard 4 6 4 2 3 2 3 2" xfId="31643" xr:uid="{00000000-0005-0000-0000-000043760000}"/>
    <cellStyle name="Standaard 4 6 4 2 3 2 4" xfId="13671" xr:uid="{00000000-0005-0000-0000-000044760000}"/>
    <cellStyle name="Standaard 4 6 4 2 3 2 4 2" xfId="31644" xr:uid="{00000000-0005-0000-0000-000045760000}"/>
    <cellStyle name="Standaard 4 6 4 2 3 2 5" xfId="18339" xr:uid="{00000000-0005-0000-0000-000046760000}"/>
    <cellStyle name="Standaard 4 6 4 2 3 2 6" xfId="31639" xr:uid="{00000000-0005-0000-0000-000047760000}"/>
    <cellStyle name="Standaard 4 6 4 2 3 3" xfId="1313" xr:uid="{00000000-0005-0000-0000-000048760000}"/>
    <cellStyle name="Standaard 4 6 4 2 3 3 2" xfId="3644" xr:uid="{00000000-0005-0000-0000-000049760000}"/>
    <cellStyle name="Standaard 4 6 4 2 3 3 2 2" xfId="8311" xr:uid="{00000000-0005-0000-0000-00004A760000}"/>
    <cellStyle name="Standaard 4 6 4 2 3 3 2 2 2" xfId="31647" xr:uid="{00000000-0005-0000-0000-00004B760000}"/>
    <cellStyle name="Standaard 4 6 4 2 3 3 2 3" xfId="13674" xr:uid="{00000000-0005-0000-0000-00004C760000}"/>
    <cellStyle name="Standaard 4 6 4 2 3 3 2 3 2" xfId="31648" xr:uid="{00000000-0005-0000-0000-00004D760000}"/>
    <cellStyle name="Standaard 4 6 4 2 3 3 2 4" xfId="18342" xr:uid="{00000000-0005-0000-0000-00004E760000}"/>
    <cellStyle name="Standaard 4 6 4 2 3 3 2 5" xfId="31646" xr:uid="{00000000-0005-0000-0000-00004F760000}"/>
    <cellStyle name="Standaard 4 6 4 2 3 3 3" xfId="5980" xr:uid="{00000000-0005-0000-0000-000050760000}"/>
    <cellStyle name="Standaard 4 6 4 2 3 3 3 2" xfId="31649" xr:uid="{00000000-0005-0000-0000-000051760000}"/>
    <cellStyle name="Standaard 4 6 4 2 3 3 4" xfId="13673" xr:uid="{00000000-0005-0000-0000-000052760000}"/>
    <cellStyle name="Standaard 4 6 4 2 3 3 4 2" xfId="31650" xr:uid="{00000000-0005-0000-0000-000053760000}"/>
    <cellStyle name="Standaard 4 6 4 2 3 3 5" xfId="18341" xr:uid="{00000000-0005-0000-0000-000054760000}"/>
    <cellStyle name="Standaard 4 6 4 2 3 3 6" xfId="31645" xr:uid="{00000000-0005-0000-0000-000055760000}"/>
    <cellStyle name="Standaard 4 6 4 2 3 4" xfId="2867" xr:uid="{00000000-0005-0000-0000-000056760000}"/>
    <cellStyle name="Standaard 4 6 4 2 3 4 2" xfId="7534" xr:uid="{00000000-0005-0000-0000-000057760000}"/>
    <cellStyle name="Standaard 4 6 4 2 3 4 2 2" xfId="31652" xr:uid="{00000000-0005-0000-0000-000058760000}"/>
    <cellStyle name="Standaard 4 6 4 2 3 4 3" xfId="13675" xr:uid="{00000000-0005-0000-0000-000059760000}"/>
    <cellStyle name="Standaard 4 6 4 2 3 4 3 2" xfId="31653" xr:uid="{00000000-0005-0000-0000-00005A760000}"/>
    <cellStyle name="Standaard 4 6 4 2 3 4 4" xfId="18343" xr:uid="{00000000-0005-0000-0000-00005B760000}"/>
    <cellStyle name="Standaard 4 6 4 2 3 4 5" xfId="31651" xr:uid="{00000000-0005-0000-0000-00005C760000}"/>
    <cellStyle name="Standaard 4 6 4 2 3 5" xfId="5203" xr:uid="{00000000-0005-0000-0000-00005D760000}"/>
    <cellStyle name="Standaard 4 6 4 2 3 5 2" xfId="31654" xr:uid="{00000000-0005-0000-0000-00005E760000}"/>
    <cellStyle name="Standaard 4 6 4 2 3 6" xfId="13670" xr:uid="{00000000-0005-0000-0000-00005F760000}"/>
    <cellStyle name="Standaard 4 6 4 2 3 6 2" xfId="31655" xr:uid="{00000000-0005-0000-0000-000060760000}"/>
    <cellStyle name="Standaard 4 6 4 2 3 7" xfId="18338" xr:uid="{00000000-0005-0000-0000-000061760000}"/>
    <cellStyle name="Standaard 4 6 4 2 3 8" xfId="31638" xr:uid="{00000000-0005-0000-0000-000062760000}"/>
    <cellStyle name="Standaard 4 6 4 2 4" xfId="1702" xr:uid="{00000000-0005-0000-0000-000063760000}"/>
    <cellStyle name="Standaard 4 6 4 2 4 2" xfId="4033" xr:uid="{00000000-0005-0000-0000-000064760000}"/>
    <cellStyle name="Standaard 4 6 4 2 4 2 2" xfId="8700" xr:uid="{00000000-0005-0000-0000-000065760000}"/>
    <cellStyle name="Standaard 4 6 4 2 4 2 2 2" xfId="31658" xr:uid="{00000000-0005-0000-0000-000066760000}"/>
    <cellStyle name="Standaard 4 6 4 2 4 2 3" xfId="13677" xr:uid="{00000000-0005-0000-0000-000067760000}"/>
    <cellStyle name="Standaard 4 6 4 2 4 2 3 2" xfId="31659" xr:uid="{00000000-0005-0000-0000-000068760000}"/>
    <cellStyle name="Standaard 4 6 4 2 4 2 4" xfId="18345" xr:uid="{00000000-0005-0000-0000-000069760000}"/>
    <cellStyle name="Standaard 4 6 4 2 4 2 5" xfId="31657" xr:uid="{00000000-0005-0000-0000-00006A760000}"/>
    <cellStyle name="Standaard 4 6 4 2 4 3" xfId="6369" xr:uid="{00000000-0005-0000-0000-00006B760000}"/>
    <cellStyle name="Standaard 4 6 4 2 4 3 2" xfId="31660" xr:uid="{00000000-0005-0000-0000-00006C760000}"/>
    <cellStyle name="Standaard 4 6 4 2 4 4" xfId="13676" xr:uid="{00000000-0005-0000-0000-00006D760000}"/>
    <cellStyle name="Standaard 4 6 4 2 4 4 2" xfId="31661" xr:uid="{00000000-0005-0000-0000-00006E760000}"/>
    <cellStyle name="Standaard 4 6 4 2 4 5" xfId="18344" xr:uid="{00000000-0005-0000-0000-00006F760000}"/>
    <cellStyle name="Standaard 4 6 4 2 4 6" xfId="31656" xr:uid="{00000000-0005-0000-0000-000070760000}"/>
    <cellStyle name="Standaard 4 6 4 2 5" xfId="925" xr:uid="{00000000-0005-0000-0000-000071760000}"/>
    <cellStyle name="Standaard 4 6 4 2 5 2" xfId="3256" xr:uid="{00000000-0005-0000-0000-000072760000}"/>
    <cellStyle name="Standaard 4 6 4 2 5 2 2" xfId="7923" xr:uid="{00000000-0005-0000-0000-000073760000}"/>
    <cellStyle name="Standaard 4 6 4 2 5 2 2 2" xfId="31664" xr:uid="{00000000-0005-0000-0000-000074760000}"/>
    <cellStyle name="Standaard 4 6 4 2 5 2 3" xfId="13679" xr:uid="{00000000-0005-0000-0000-000075760000}"/>
    <cellStyle name="Standaard 4 6 4 2 5 2 3 2" xfId="31665" xr:uid="{00000000-0005-0000-0000-000076760000}"/>
    <cellStyle name="Standaard 4 6 4 2 5 2 4" xfId="18347" xr:uid="{00000000-0005-0000-0000-000077760000}"/>
    <cellStyle name="Standaard 4 6 4 2 5 2 5" xfId="31663" xr:uid="{00000000-0005-0000-0000-000078760000}"/>
    <cellStyle name="Standaard 4 6 4 2 5 3" xfId="5592" xr:uid="{00000000-0005-0000-0000-000079760000}"/>
    <cellStyle name="Standaard 4 6 4 2 5 3 2" xfId="31666" xr:uid="{00000000-0005-0000-0000-00007A760000}"/>
    <cellStyle name="Standaard 4 6 4 2 5 4" xfId="13678" xr:uid="{00000000-0005-0000-0000-00007B760000}"/>
    <cellStyle name="Standaard 4 6 4 2 5 4 2" xfId="31667" xr:uid="{00000000-0005-0000-0000-00007C760000}"/>
    <cellStyle name="Standaard 4 6 4 2 5 5" xfId="18346" xr:uid="{00000000-0005-0000-0000-00007D760000}"/>
    <cellStyle name="Standaard 4 6 4 2 5 6" xfId="31662" xr:uid="{00000000-0005-0000-0000-00007E760000}"/>
    <cellStyle name="Standaard 4 6 4 2 6" xfId="2479" xr:uid="{00000000-0005-0000-0000-00007F760000}"/>
    <cellStyle name="Standaard 4 6 4 2 6 2" xfId="7146" xr:uid="{00000000-0005-0000-0000-000080760000}"/>
    <cellStyle name="Standaard 4 6 4 2 6 2 2" xfId="31669" xr:uid="{00000000-0005-0000-0000-000081760000}"/>
    <cellStyle name="Standaard 4 6 4 2 6 3" xfId="13680" xr:uid="{00000000-0005-0000-0000-000082760000}"/>
    <cellStyle name="Standaard 4 6 4 2 6 3 2" xfId="31670" xr:uid="{00000000-0005-0000-0000-000083760000}"/>
    <cellStyle name="Standaard 4 6 4 2 6 4" xfId="18348" xr:uid="{00000000-0005-0000-0000-000084760000}"/>
    <cellStyle name="Standaard 4 6 4 2 6 5" xfId="31668" xr:uid="{00000000-0005-0000-0000-000085760000}"/>
    <cellStyle name="Standaard 4 6 4 2 7" xfId="4815" xr:uid="{00000000-0005-0000-0000-000086760000}"/>
    <cellStyle name="Standaard 4 6 4 2 7 2" xfId="31671" xr:uid="{00000000-0005-0000-0000-000087760000}"/>
    <cellStyle name="Standaard 4 6 4 2 8" xfId="13657" xr:uid="{00000000-0005-0000-0000-000088760000}"/>
    <cellStyle name="Standaard 4 6 4 2 8 2" xfId="31672" xr:uid="{00000000-0005-0000-0000-000089760000}"/>
    <cellStyle name="Standaard 4 6 4 2 9" xfId="18325" xr:uid="{00000000-0005-0000-0000-00008A760000}"/>
    <cellStyle name="Standaard 4 6 4 3" xfId="297" xr:uid="{00000000-0005-0000-0000-00008B760000}"/>
    <cellStyle name="Standaard 4 6 4 3 2" xfId="688" xr:uid="{00000000-0005-0000-0000-00008C760000}"/>
    <cellStyle name="Standaard 4 6 4 3 2 2" xfId="2246" xr:uid="{00000000-0005-0000-0000-00008D760000}"/>
    <cellStyle name="Standaard 4 6 4 3 2 2 2" xfId="4577" xr:uid="{00000000-0005-0000-0000-00008E760000}"/>
    <cellStyle name="Standaard 4 6 4 3 2 2 2 2" xfId="9244" xr:uid="{00000000-0005-0000-0000-00008F760000}"/>
    <cellStyle name="Standaard 4 6 4 3 2 2 2 2 2" xfId="31677" xr:uid="{00000000-0005-0000-0000-000090760000}"/>
    <cellStyle name="Standaard 4 6 4 3 2 2 2 3" xfId="13684" xr:uid="{00000000-0005-0000-0000-000091760000}"/>
    <cellStyle name="Standaard 4 6 4 3 2 2 2 3 2" xfId="31678" xr:uid="{00000000-0005-0000-0000-000092760000}"/>
    <cellStyle name="Standaard 4 6 4 3 2 2 2 4" xfId="18352" xr:uid="{00000000-0005-0000-0000-000093760000}"/>
    <cellStyle name="Standaard 4 6 4 3 2 2 2 5" xfId="31676" xr:uid="{00000000-0005-0000-0000-000094760000}"/>
    <cellStyle name="Standaard 4 6 4 3 2 2 3" xfId="6913" xr:uid="{00000000-0005-0000-0000-000095760000}"/>
    <cellStyle name="Standaard 4 6 4 3 2 2 3 2" xfId="31679" xr:uid="{00000000-0005-0000-0000-000096760000}"/>
    <cellStyle name="Standaard 4 6 4 3 2 2 4" xfId="13683" xr:uid="{00000000-0005-0000-0000-000097760000}"/>
    <cellStyle name="Standaard 4 6 4 3 2 2 4 2" xfId="31680" xr:uid="{00000000-0005-0000-0000-000098760000}"/>
    <cellStyle name="Standaard 4 6 4 3 2 2 5" xfId="18351" xr:uid="{00000000-0005-0000-0000-000099760000}"/>
    <cellStyle name="Standaard 4 6 4 3 2 2 6" xfId="31675" xr:uid="{00000000-0005-0000-0000-00009A760000}"/>
    <cellStyle name="Standaard 4 6 4 3 2 3" xfId="1469" xr:uid="{00000000-0005-0000-0000-00009B760000}"/>
    <cellStyle name="Standaard 4 6 4 3 2 3 2" xfId="3800" xr:uid="{00000000-0005-0000-0000-00009C760000}"/>
    <cellStyle name="Standaard 4 6 4 3 2 3 2 2" xfId="8467" xr:uid="{00000000-0005-0000-0000-00009D760000}"/>
    <cellStyle name="Standaard 4 6 4 3 2 3 2 2 2" xfId="31683" xr:uid="{00000000-0005-0000-0000-00009E760000}"/>
    <cellStyle name="Standaard 4 6 4 3 2 3 2 3" xfId="13686" xr:uid="{00000000-0005-0000-0000-00009F760000}"/>
    <cellStyle name="Standaard 4 6 4 3 2 3 2 3 2" xfId="31684" xr:uid="{00000000-0005-0000-0000-0000A0760000}"/>
    <cellStyle name="Standaard 4 6 4 3 2 3 2 4" xfId="18354" xr:uid="{00000000-0005-0000-0000-0000A1760000}"/>
    <cellStyle name="Standaard 4 6 4 3 2 3 2 5" xfId="31682" xr:uid="{00000000-0005-0000-0000-0000A2760000}"/>
    <cellStyle name="Standaard 4 6 4 3 2 3 3" xfId="6136" xr:uid="{00000000-0005-0000-0000-0000A3760000}"/>
    <cellStyle name="Standaard 4 6 4 3 2 3 3 2" xfId="31685" xr:uid="{00000000-0005-0000-0000-0000A4760000}"/>
    <cellStyle name="Standaard 4 6 4 3 2 3 4" xfId="13685" xr:uid="{00000000-0005-0000-0000-0000A5760000}"/>
    <cellStyle name="Standaard 4 6 4 3 2 3 4 2" xfId="31686" xr:uid="{00000000-0005-0000-0000-0000A6760000}"/>
    <cellStyle name="Standaard 4 6 4 3 2 3 5" xfId="18353" xr:uid="{00000000-0005-0000-0000-0000A7760000}"/>
    <cellStyle name="Standaard 4 6 4 3 2 3 6" xfId="31681" xr:uid="{00000000-0005-0000-0000-0000A8760000}"/>
    <cellStyle name="Standaard 4 6 4 3 2 4" xfId="3023" xr:uid="{00000000-0005-0000-0000-0000A9760000}"/>
    <cellStyle name="Standaard 4 6 4 3 2 4 2" xfId="7690" xr:uid="{00000000-0005-0000-0000-0000AA760000}"/>
    <cellStyle name="Standaard 4 6 4 3 2 4 2 2" xfId="31688" xr:uid="{00000000-0005-0000-0000-0000AB760000}"/>
    <cellStyle name="Standaard 4 6 4 3 2 4 3" xfId="13687" xr:uid="{00000000-0005-0000-0000-0000AC760000}"/>
    <cellStyle name="Standaard 4 6 4 3 2 4 3 2" xfId="31689" xr:uid="{00000000-0005-0000-0000-0000AD760000}"/>
    <cellStyle name="Standaard 4 6 4 3 2 4 4" xfId="18355" xr:uid="{00000000-0005-0000-0000-0000AE760000}"/>
    <cellStyle name="Standaard 4 6 4 3 2 4 5" xfId="31687" xr:uid="{00000000-0005-0000-0000-0000AF760000}"/>
    <cellStyle name="Standaard 4 6 4 3 2 5" xfId="5359" xr:uid="{00000000-0005-0000-0000-0000B0760000}"/>
    <cellStyle name="Standaard 4 6 4 3 2 5 2" xfId="31690" xr:uid="{00000000-0005-0000-0000-0000B1760000}"/>
    <cellStyle name="Standaard 4 6 4 3 2 6" xfId="13682" xr:uid="{00000000-0005-0000-0000-0000B2760000}"/>
    <cellStyle name="Standaard 4 6 4 3 2 6 2" xfId="31691" xr:uid="{00000000-0005-0000-0000-0000B3760000}"/>
    <cellStyle name="Standaard 4 6 4 3 2 7" xfId="18350" xr:uid="{00000000-0005-0000-0000-0000B4760000}"/>
    <cellStyle name="Standaard 4 6 4 3 2 8" xfId="31674" xr:uid="{00000000-0005-0000-0000-0000B5760000}"/>
    <cellStyle name="Standaard 4 6 4 3 3" xfId="1858" xr:uid="{00000000-0005-0000-0000-0000B6760000}"/>
    <cellStyle name="Standaard 4 6 4 3 3 2" xfId="4189" xr:uid="{00000000-0005-0000-0000-0000B7760000}"/>
    <cellStyle name="Standaard 4 6 4 3 3 2 2" xfId="8856" xr:uid="{00000000-0005-0000-0000-0000B8760000}"/>
    <cellStyle name="Standaard 4 6 4 3 3 2 2 2" xfId="31694" xr:uid="{00000000-0005-0000-0000-0000B9760000}"/>
    <cellStyle name="Standaard 4 6 4 3 3 2 3" xfId="13689" xr:uid="{00000000-0005-0000-0000-0000BA760000}"/>
    <cellStyle name="Standaard 4 6 4 3 3 2 3 2" xfId="31695" xr:uid="{00000000-0005-0000-0000-0000BB760000}"/>
    <cellStyle name="Standaard 4 6 4 3 3 2 4" xfId="18357" xr:uid="{00000000-0005-0000-0000-0000BC760000}"/>
    <cellStyle name="Standaard 4 6 4 3 3 2 5" xfId="31693" xr:uid="{00000000-0005-0000-0000-0000BD760000}"/>
    <cellStyle name="Standaard 4 6 4 3 3 3" xfId="6525" xr:uid="{00000000-0005-0000-0000-0000BE760000}"/>
    <cellStyle name="Standaard 4 6 4 3 3 3 2" xfId="31696" xr:uid="{00000000-0005-0000-0000-0000BF760000}"/>
    <cellStyle name="Standaard 4 6 4 3 3 4" xfId="13688" xr:uid="{00000000-0005-0000-0000-0000C0760000}"/>
    <cellStyle name="Standaard 4 6 4 3 3 4 2" xfId="31697" xr:uid="{00000000-0005-0000-0000-0000C1760000}"/>
    <cellStyle name="Standaard 4 6 4 3 3 5" xfId="18356" xr:uid="{00000000-0005-0000-0000-0000C2760000}"/>
    <cellStyle name="Standaard 4 6 4 3 3 6" xfId="31692" xr:uid="{00000000-0005-0000-0000-0000C3760000}"/>
    <cellStyle name="Standaard 4 6 4 3 4" xfId="1081" xr:uid="{00000000-0005-0000-0000-0000C4760000}"/>
    <cellStyle name="Standaard 4 6 4 3 4 2" xfId="3412" xr:uid="{00000000-0005-0000-0000-0000C5760000}"/>
    <cellStyle name="Standaard 4 6 4 3 4 2 2" xfId="8079" xr:uid="{00000000-0005-0000-0000-0000C6760000}"/>
    <cellStyle name="Standaard 4 6 4 3 4 2 2 2" xfId="31700" xr:uid="{00000000-0005-0000-0000-0000C7760000}"/>
    <cellStyle name="Standaard 4 6 4 3 4 2 3" xfId="13691" xr:uid="{00000000-0005-0000-0000-0000C8760000}"/>
    <cellStyle name="Standaard 4 6 4 3 4 2 3 2" xfId="31701" xr:uid="{00000000-0005-0000-0000-0000C9760000}"/>
    <cellStyle name="Standaard 4 6 4 3 4 2 4" xfId="18359" xr:uid="{00000000-0005-0000-0000-0000CA760000}"/>
    <cellStyle name="Standaard 4 6 4 3 4 2 5" xfId="31699" xr:uid="{00000000-0005-0000-0000-0000CB760000}"/>
    <cellStyle name="Standaard 4 6 4 3 4 3" xfId="5748" xr:uid="{00000000-0005-0000-0000-0000CC760000}"/>
    <cellStyle name="Standaard 4 6 4 3 4 3 2" xfId="31702" xr:uid="{00000000-0005-0000-0000-0000CD760000}"/>
    <cellStyle name="Standaard 4 6 4 3 4 4" xfId="13690" xr:uid="{00000000-0005-0000-0000-0000CE760000}"/>
    <cellStyle name="Standaard 4 6 4 3 4 4 2" xfId="31703" xr:uid="{00000000-0005-0000-0000-0000CF760000}"/>
    <cellStyle name="Standaard 4 6 4 3 4 5" xfId="18358" xr:uid="{00000000-0005-0000-0000-0000D0760000}"/>
    <cellStyle name="Standaard 4 6 4 3 4 6" xfId="31698" xr:uid="{00000000-0005-0000-0000-0000D1760000}"/>
    <cellStyle name="Standaard 4 6 4 3 5" xfId="2635" xr:uid="{00000000-0005-0000-0000-0000D2760000}"/>
    <cellStyle name="Standaard 4 6 4 3 5 2" xfId="7302" xr:uid="{00000000-0005-0000-0000-0000D3760000}"/>
    <cellStyle name="Standaard 4 6 4 3 5 2 2" xfId="31705" xr:uid="{00000000-0005-0000-0000-0000D4760000}"/>
    <cellStyle name="Standaard 4 6 4 3 5 3" xfId="13692" xr:uid="{00000000-0005-0000-0000-0000D5760000}"/>
    <cellStyle name="Standaard 4 6 4 3 5 3 2" xfId="31706" xr:uid="{00000000-0005-0000-0000-0000D6760000}"/>
    <cellStyle name="Standaard 4 6 4 3 5 4" xfId="18360" xr:uid="{00000000-0005-0000-0000-0000D7760000}"/>
    <cellStyle name="Standaard 4 6 4 3 5 5" xfId="31704" xr:uid="{00000000-0005-0000-0000-0000D8760000}"/>
    <cellStyle name="Standaard 4 6 4 3 6" xfId="4971" xr:uid="{00000000-0005-0000-0000-0000D9760000}"/>
    <cellStyle name="Standaard 4 6 4 3 6 2" xfId="31707" xr:uid="{00000000-0005-0000-0000-0000DA760000}"/>
    <cellStyle name="Standaard 4 6 4 3 7" xfId="13681" xr:uid="{00000000-0005-0000-0000-0000DB760000}"/>
    <cellStyle name="Standaard 4 6 4 3 7 2" xfId="31708" xr:uid="{00000000-0005-0000-0000-0000DC760000}"/>
    <cellStyle name="Standaard 4 6 4 3 8" xfId="18349" xr:uid="{00000000-0005-0000-0000-0000DD760000}"/>
    <cellStyle name="Standaard 4 6 4 3 9" xfId="31673" xr:uid="{00000000-0005-0000-0000-0000DE760000}"/>
    <cellStyle name="Standaard 4 6 4 4" xfId="494" xr:uid="{00000000-0005-0000-0000-0000DF760000}"/>
    <cellStyle name="Standaard 4 6 4 4 2" xfId="2052" xr:uid="{00000000-0005-0000-0000-0000E0760000}"/>
    <cellStyle name="Standaard 4 6 4 4 2 2" xfId="4383" xr:uid="{00000000-0005-0000-0000-0000E1760000}"/>
    <cellStyle name="Standaard 4 6 4 4 2 2 2" xfId="9050" xr:uid="{00000000-0005-0000-0000-0000E2760000}"/>
    <cellStyle name="Standaard 4 6 4 4 2 2 2 2" xfId="31712" xr:uid="{00000000-0005-0000-0000-0000E3760000}"/>
    <cellStyle name="Standaard 4 6 4 4 2 2 3" xfId="13695" xr:uid="{00000000-0005-0000-0000-0000E4760000}"/>
    <cellStyle name="Standaard 4 6 4 4 2 2 3 2" xfId="31713" xr:uid="{00000000-0005-0000-0000-0000E5760000}"/>
    <cellStyle name="Standaard 4 6 4 4 2 2 4" xfId="18363" xr:uid="{00000000-0005-0000-0000-0000E6760000}"/>
    <cellStyle name="Standaard 4 6 4 4 2 2 5" xfId="31711" xr:uid="{00000000-0005-0000-0000-0000E7760000}"/>
    <cellStyle name="Standaard 4 6 4 4 2 3" xfId="6719" xr:uid="{00000000-0005-0000-0000-0000E8760000}"/>
    <cellStyle name="Standaard 4 6 4 4 2 3 2" xfId="31714" xr:uid="{00000000-0005-0000-0000-0000E9760000}"/>
    <cellStyle name="Standaard 4 6 4 4 2 4" xfId="13694" xr:uid="{00000000-0005-0000-0000-0000EA760000}"/>
    <cellStyle name="Standaard 4 6 4 4 2 4 2" xfId="31715" xr:uid="{00000000-0005-0000-0000-0000EB760000}"/>
    <cellStyle name="Standaard 4 6 4 4 2 5" xfId="18362" xr:uid="{00000000-0005-0000-0000-0000EC760000}"/>
    <cellStyle name="Standaard 4 6 4 4 2 6" xfId="31710" xr:uid="{00000000-0005-0000-0000-0000ED760000}"/>
    <cellStyle name="Standaard 4 6 4 4 3" xfId="1275" xr:uid="{00000000-0005-0000-0000-0000EE760000}"/>
    <cellStyle name="Standaard 4 6 4 4 3 2" xfId="3606" xr:uid="{00000000-0005-0000-0000-0000EF760000}"/>
    <cellStyle name="Standaard 4 6 4 4 3 2 2" xfId="8273" xr:uid="{00000000-0005-0000-0000-0000F0760000}"/>
    <cellStyle name="Standaard 4 6 4 4 3 2 2 2" xfId="31718" xr:uid="{00000000-0005-0000-0000-0000F1760000}"/>
    <cellStyle name="Standaard 4 6 4 4 3 2 3" xfId="13697" xr:uid="{00000000-0005-0000-0000-0000F2760000}"/>
    <cellStyle name="Standaard 4 6 4 4 3 2 3 2" xfId="31719" xr:uid="{00000000-0005-0000-0000-0000F3760000}"/>
    <cellStyle name="Standaard 4 6 4 4 3 2 4" xfId="18365" xr:uid="{00000000-0005-0000-0000-0000F4760000}"/>
    <cellStyle name="Standaard 4 6 4 4 3 2 5" xfId="31717" xr:uid="{00000000-0005-0000-0000-0000F5760000}"/>
    <cellStyle name="Standaard 4 6 4 4 3 3" xfId="5942" xr:uid="{00000000-0005-0000-0000-0000F6760000}"/>
    <cellStyle name="Standaard 4 6 4 4 3 3 2" xfId="31720" xr:uid="{00000000-0005-0000-0000-0000F7760000}"/>
    <cellStyle name="Standaard 4 6 4 4 3 4" xfId="13696" xr:uid="{00000000-0005-0000-0000-0000F8760000}"/>
    <cellStyle name="Standaard 4 6 4 4 3 4 2" xfId="31721" xr:uid="{00000000-0005-0000-0000-0000F9760000}"/>
    <cellStyle name="Standaard 4 6 4 4 3 5" xfId="18364" xr:uid="{00000000-0005-0000-0000-0000FA760000}"/>
    <cellStyle name="Standaard 4 6 4 4 3 6" xfId="31716" xr:uid="{00000000-0005-0000-0000-0000FB760000}"/>
    <cellStyle name="Standaard 4 6 4 4 4" xfId="2829" xr:uid="{00000000-0005-0000-0000-0000FC760000}"/>
    <cellStyle name="Standaard 4 6 4 4 4 2" xfId="7496" xr:uid="{00000000-0005-0000-0000-0000FD760000}"/>
    <cellStyle name="Standaard 4 6 4 4 4 2 2" xfId="31723" xr:uid="{00000000-0005-0000-0000-0000FE760000}"/>
    <cellStyle name="Standaard 4 6 4 4 4 3" xfId="13698" xr:uid="{00000000-0005-0000-0000-0000FF760000}"/>
    <cellStyle name="Standaard 4 6 4 4 4 3 2" xfId="31724" xr:uid="{00000000-0005-0000-0000-000000770000}"/>
    <cellStyle name="Standaard 4 6 4 4 4 4" xfId="18366" xr:uid="{00000000-0005-0000-0000-000001770000}"/>
    <cellStyle name="Standaard 4 6 4 4 4 5" xfId="31722" xr:uid="{00000000-0005-0000-0000-000002770000}"/>
    <cellStyle name="Standaard 4 6 4 4 5" xfId="5165" xr:uid="{00000000-0005-0000-0000-000003770000}"/>
    <cellStyle name="Standaard 4 6 4 4 5 2" xfId="31725" xr:uid="{00000000-0005-0000-0000-000004770000}"/>
    <cellStyle name="Standaard 4 6 4 4 6" xfId="13693" xr:uid="{00000000-0005-0000-0000-000005770000}"/>
    <cellStyle name="Standaard 4 6 4 4 6 2" xfId="31726" xr:uid="{00000000-0005-0000-0000-000006770000}"/>
    <cellStyle name="Standaard 4 6 4 4 7" xfId="18361" xr:uid="{00000000-0005-0000-0000-000007770000}"/>
    <cellStyle name="Standaard 4 6 4 4 8" xfId="31709" xr:uid="{00000000-0005-0000-0000-000008770000}"/>
    <cellStyle name="Standaard 4 6 4 5" xfId="1664" xr:uid="{00000000-0005-0000-0000-000009770000}"/>
    <cellStyle name="Standaard 4 6 4 5 2" xfId="3995" xr:uid="{00000000-0005-0000-0000-00000A770000}"/>
    <cellStyle name="Standaard 4 6 4 5 2 2" xfId="8662" xr:uid="{00000000-0005-0000-0000-00000B770000}"/>
    <cellStyle name="Standaard 4 6 4 5 2 2 2" xfId="31729" xr:uid="{00000000-0005-0000-0000-00000C770000}"/>
    <cellStyle name="Standaard 4 6 4 5 2 3" xfId="13700" xr:uid="{00000000-0005-0000-0000-00000D770000}"/>
    <cellStyle name="Standaard 4 6 4 5 2 3 2" xfId="31730" xr:uid="{00000000-0005-0000-0000-00000E770000}"/>
    <cellStyle name="Standaard 4 6 4 5 2 4" xfId="18368" xr:uid="{00000000-0005-0000-0000-00000F770000}"/>
    <cellStyle name="Standaard 4 6 4 5 2 5" xfId="31728" xr:uid="{00000000-0005-0000-0000-000010770000}"/>
    <cellStyle name="Standaard 4 6 4 5 3" xfId="6331" xr:uid="{00000000-0005-0000-0000-000011770000}"/>
    <cellStyle name="Standaard 4 6 4 5 3 2" xfId="31731" xr:uid="{00000000-0005-0000-0000-000012770000}"/>
    <cellStyle name="Standaard 4 6 4 5 4" xfId="13699" xr:uid="{00000000-0005-0000-0000-000013770000}"/>
    <cellStyle name="Standaard 4 6 4 5 4 2" xfId="31732" xr:uid="{00000000-0005-0000-0000-000014770000}"/>
    <cellStyle name="Standaard 4 6 4 5 5" xfId="18367" xr:uid="{00000000-0005-0000-0000-000015770000}"/>
    <cellStyle name="Standaard 4 6 4 5 6" xfId="31727" xr:uid="{00000000-0005-0000-0000-000016770000}"/>
    <cellStyle name="Standaard 4 6 4 6" xfId="887" xr:uid="{00000000-0005-0000-0000-000017770000}"/>
    <cellStyle name="Standaard 4 6 4 6 2" xfId="3218" xr:uid="{00000000-0005-0000-0000-000018770000}"/>
    <cellStyle name="Standaard 4 6 4 6 2 2" xfId="7885" xr:uid="{00000000-0005-0000-0000-000019770000}"/>
    <cellStyle name="Standaard 4 6 4 6 2 2 2" xfId="31735" xr:uid="{00000000-0005-0000-0000-00001A770000}"/>
    <cellStyle name="Standaard 4 6 4 6 2 3" xfId="13702" xr:uid="{00000000-0005-0000-0000-00001B770000}"/>
    <cellStyle name="Standaard 4 6 4 6 2 3 2" xfId="31736" xr:uid="{00000000-0005-0000-0000-00001C770000}"/>
    <cellStyle name="Standaard 4 6 4 6 2 4" xfId="18370" xr:uid="{00000000-0005-0000-0000-00001D770000}"/>
    <cellStyle name="Standaard 4 6 4 6 2 5" xfId="31734" xr:uid="{00000000-0005-0000-0000-00001E770000}"/>
    <cellStyle name="Standaard 4 6 4 6 3" xfId="5554" xr:uid="{00000000-0005-0000-0000-00001F770000}"/>
    <cellStyle name="Standaard 4 6 4 6 3 2" xfId="31737" xr:uid="{00000000-0005-0000-0000-000020770000}"/>
    <cellStyle name="Standaard 4 6 4 6 4" xfId="13701" xr:uid="{00000000-0005-0000-0000-000021770000}"/>
    <cellStyle name="Standaard 4 6 4 6 4 2" xfId="31738" xr:uid="{00000000-0005-0000-0000-000022770000}"/>
    <cellStyle name="Standaard 4 6 4 6 5" xfId="18369" xr:uid="{00000000-0005-0000-0000-000023770000}"/>
    <cellStyle name="Standaard 4 6 4 6 6" xfId="31733" xr:uid="{00000000-0005-0000-0000-000024770000}"/>
    <cellStyle name="Standaard 4 6 4 7" xfId="2441" xr:uid="{00000000-0005-0000-0000-000025770000}"/>
    <cellStyle name="Standaard 4 6 4 7 2" xfId="7108" xr:uid="{00000000-0005-0000-0000-000026770000}"/>
    <cellStyle name="Standaard 4 6 4 7 2 2" xfId="31740" xr:uid="{00000000-0005-0000-0000-000027770000}"/>
    <cellStyle name="Standaard 4 6 4 7 3" xfId="13703" xr:uid="{00000000-0005-0000-0000-000028770000}"/>
    <cellStyle name="Standaard 4 6 4 7 3 2" xfId="31741" xr:uid="{00000000-0005-0000-0000-000029770000}"/>
    <cellStyle name="Standaard 4 6 4 7 4" xfId="18371" xr:uid="{00000000-0005-0000-0000-00002A770000}"/>
    <cellStyle name="Standaard 4 6 4 7 5" xfId="31739" xr:uid="{00000000-0005-0000-0000-00002B770000}"/>
    <cellStyle name="Standaard 4 6 4 8" xfId="4716" xr:uid="{00000000-0005-0000-0000-00002C770000}"/>
    <cellStyle name="Standaard 4 6 4 8 2" xfId="31742" xr:uid="{00000000-0005-0000-0000-00002D770000}"/>
    <cellStyle name="Standaard 4 6 4 9" xfId="13656" xr:uid="{00000000-0005-0000-0000-00002E770000}"/>
    <cellStyle name="Standaard 4 6 4 9 2" xfId="31743" xr:uid="{00000000-0005-0000-0000-00002F770000}"/>
    <cellStyle name="Standaard 4 6 5" xfId="123" xr:uid="{00000000-0005-0000-0000-000030770000}"/>
    <cellStyle name="Standaard 4 6 5 10" xfId="31744" xr:uid="{00000000-0005-0000-0000-000031770000}"/>
    <cellStyle name="Standaard 4 6 5 2" xfId="317" xr:uid="{00000000-0005-0000-0000-000032770000}"/>
    <cellStyle name="Standaard 4 6 5 2 2" xfId="708" xr:uid="{00000000-0005-0000-0000-000033770000}"/>
    <cellStyle name="Standaard 4 6 5 2 2 2" xfId="2266" xr:uid="{00000000-0005-0000-0000-000034770000}"/>
    <cellStyle name="Standaard 4 6 5 2 2 2 2" xfId="4597" xr:uid="{00000000-0005-0000-0000-000035770000}"/>
    <cellStyle name="Standaard 4 6 5 2 2 2 2 2" xfId="9264" xr:uid="{00000000-0005-0000-0000-000036770000}"/>
    <cellStyle name="Standaard 4 6 5 2 2 2 2 2 2" xfId="31749" xr:uid="{00000000-0005-0000-0000-000037770000}"/>
    <cellStyle name="Standaard 4 6 5 2 2 2 2 3" xfId="13708" xr:uid="{00000000-0005-0000-0000-000038770000}"/>
    <cellStyle name="Standaard 4 6 5 2 2 2 2 3 2" xfId="31750" xr:uid="{00000000-0005-0000-0000-000039770000}"/>
    <cellStyle name="Standaard 4 6 5 2 2 2 2 4" xfId="18376" xr:uid="{00000000-0005-0000-0000-00003A770000}"/>
    <cellStyle name="Standaard 4 6 5 2 2 2 2 5" xfId="31748" xr:uid="{00000000-0005-0000-0000-00003B770000}"/>
    <cellStyle name="Standaard 4 6 5 2 2 2 3" xfId="6933" xr:uid="{00000000-0005-0000-0000-00003C770000}"/>
    <cellStyle name="Standaard 4 6 5 2 2 2 3 2" xfId="31751" xr:uid="{00000000-0005-0000-0000-00003D770000}"/>
    <cellStyle name="Standaard 4 6 5 2 2 2 4" xfId="13707" xr:uid="{00000000-0005-0000-0000-00003E770000}"/>
    <cellStyle name="Standaard 4 6 5 2 2 2 4 2" xfId="31752" xr:uid="{00000000-0005-0000-0000-00003F770000}"/>
    <cellStyle name="Standaard 4 6 5 2 2 2 5" xfId="18375" xr:uid="{00000000-0005-0000-0000-000040770000}"/>
    <cellStyle name="Standaard 4 6 5 2 2 2 6" xfId="31747" xr:uid="{00000000-0005-0000-0000-000041770000}"/>
    <cellStyle name="Standaard 4 6 5 2 2 3" xfId="1489" xr:uid="{00000000-0005-0000-0000-000042770000}"/>
    <cellStyle name="Standaard 4 6 5 2 2 3 2" xfId="3820" xr:uid="{00000000-0005-0000-0000-000043770000}"/>
    <cellStyle name="Standaard 4 6 5 2 2 3 2 2" xfId="8487" xr:uid="{00000000-0005-0000-0000-000044770000}"/>
    <cellStyle name="Standaard 4 6 5 2 2 3 2 2 2" xfId="31755" xr:uid="{00000000-0005-0000-0000-000045770000}"/>
    <cellStyle name="Standaard 4 6 5 2 2 3 2 3" xfId="13710" xr:uid="{00000000-0005-0000-0000-000046770000}"/>
    <cellStyle name="Standaard 4 6 5 2 2 3 2 3 2" xfId="31756" xr:uid="{00000000-0005-0000-0000-000047770000}"/>
    <cellStyle name="Standaard 4 6 5 2 2 3 2 4" xfId="18378" xr:uid="{00000000-0005-0000-0000-000048770000}"/>
    <cellStyle name="Standaard 4 6 5 2 2 3 2 5" xfId="31754" xr:uid="{00000000-0005-0000-0000-000049770000}"/>
    <cellStyle name="Standaard 4 6 5 2 2 3 3" xfId="6156" xr:uid="{00000000-0005-0000-0000-00004A770000}"/>
    <cellStyle name="Standaard 4 6 5 2 2 3 3 2" xfId="31757" xr:uid="{00000000-0005-0000-0000-00004B770000}"/>
    <cellStyle name="Standaard 4 6 5 2 2 3 4" xfId="13709" xr:uid="{00000000-0005-0000-0000-00004C770000}"/>
    <cellStyle name="Standaard 4 6 5 2 2 3 4 2" xfId="31758" xr:uid="{00000000-0005-0000-0000-00004D770000}"/>
    <cellStyle name="Standaard 4 6 5 2 2 3 5" xfId="18377" xr:uid="{00000000-0005-0000-0000-00004E770000}"/>
    <cellStyle name="Standaard 4 6 5 2 2 3 6" xfId="31753" xr:uid="{00000000-0005-0000-0000-00004F770000}"/>
    <cellStyle name="Standaard 4 6 5 2 2 4" xfId="3043" xr:uid="{00000000-0005-0000-0000-000050770000}"/>
    <cellStyle name="Standaard 4 6 5 2 2 4 2" xfId="7710" xr:uid="{00000000-0005-0000-0000-000051770000}"/>
    <cellStyle name="Standaard 4 6 5 2 2 4 2 2" xfId="31760" xr:uid="{00000000-0005-0000-0000-000052770000}"/>
    <cellStyle name="Standaard 4 6 5 2 2 4 3" xfId="13711" xr:uid="{00000000-0005-0000-0000-000053770000}"/>
    <cellStyle name="Standaard 4 6 5 2 2 4 3 2" xfId="31761" xr:uid="{00000000-0005-0000-0000-000054770000}"/>
    <cellStyle name="Standaard 4 6 5 2 2 4 4" xfId="18379" xr:uid="{00000000-0005-0000-0000-000055770000}"/>
    <cellStyle name="Standaard 4 6 5 2 2 4 5" xfId="31759" xr:uid="{00000000-0005-0000-0000-000056770000}"/>
    <cellStyle name="Standaard 4 6 5 2 2 5" xfId="5379" xr:uid="{00000000-0005-0000-0000-000057770000}"/>
    <cellStyle name="Standaard 4 6 5 2 2 5 2" xfId="31762" xr:uid="{00000000-0005-0000-0000-000058770000}"/>
    <cellStyle name="Standaard 4 6 5 2 2 6" xfId="13706" xr:uid="{00000000-0005-0000-0000-000059770000}"/>
    <cellStyle name="Standaard 4 6 5 2 2 6 2" xfId="31763" xr:uid="{00000000-0005-0000-0000-00005A770000}"/>
    <cellStyle name="Standaard 4 6 5 2 2 7" xfId="18374" xr:uid="{00000000-0005-0000-0000-00005B770000}"/>
    <cellStyle name="Standaard 4 6 5 2 2 8" xfId="31746" xr:uid="{00000000-0005-0000-0000-00005C770000}"/>
    <cellStyle name="Standaard 4 6 5 2 3" xfId="1878" xr:uid="{00000000-0005-0000-0000-00005D770000}"/>
    <cellStyle name="Standaard 4 6 5 2 3 2" xfId="4209" xr:uid="{00000000-0005-0000-0000-00005E770000}"/>
    <cellStyle name="Standaard 4 6 5 2 3 2 2" xfId="8876" xr:uid="{00000000-0005-0000-0000-00005F770000}"/>
    <cellStyle name="Standaard 4 6 5 2 3 2 2 2" xfId="31766" xr:uid="{00000000-0005-0000-0000-000060770000}"/>
    <cellStyle name="Standaard 4 6 5 2 3 2 3" xfId="13713" xr:uid="{00000000-0005-0000-0000-000061770000}"/>
    <cellStyle name="Standaard 4 6 5 2 3 2 3 2" xfId="31767" xr:uid="{00000000-0005-0000-0000-000062770000}"/>
    <cellStyle name="Standaard 4 6 5 2 3 2 4" xfId="18381" xr:uid="{00000000-0005-0000-0000-000063770000}"/>
    <cellStyle name="Standaard 4 6 5 2 3 2 5" xfId="31765" xr:uid="{00000000-0005-0000-0000-000064770000}"/>
    <cellStyle name="Standaard 4 6 5 2 3 3" xfId="6545" xr:uid="{00000000-0005-0000-0000-000065770000}"/>
    <cellStyle name="Standaard 4 6 5 2 3 3 2" xfId="31768" xr:uid="{00000000-0005-0000-0000-000066770000}"/>
    <cellStyle name="Standaard 4 6 5 2 3 4" xfId="13712" xr:uid="{00000000-0005-0000-0000-000067770000}"/>
    <cellStyle name="Standaard 4 6 5 2 3 4 2" xfId="31769" xr:uid="{00000000-0005-0000-0000-000068770000}"/>
    <cellStyle name="Standaard 4 6 5 2 3 5" xfId="18380" xr:uid="{00000000-0005-0000-0000-000069770000}"/>
    <cellStyle name="Standaard 4 6 5 2 3 6" xfId="31764" xr:uid="{00000000-0005-0000-0000-00006A770000}"/>
    <cellStyle name="Standaard 4 6 5 2 4" xfId="1101" xr:uid="{00000000-0005-0000-0000-00006B770000}"/>
    <cellStyle name="Standaard 4 6 5 2 4 2" xfId="3432" xr:uid="{00000000-0005-0000-0000-00006C770000}"/>
    <cellStyle name="Standaard 4 6 5 2 4 2 2" xfId="8099" xr:uid="{00000000-0005-0000-0000-00006D770000}"/>
    <cellStyle name="Standaard 4 6 5 2 4 2 2 2" xfId="31772" xr:uid="{00000000-0005-0000-0000-00006E770000}"/>
    <cellStyle name="Standaard 4 6 5 2 4 2 3" xfId="13715" xr:uid="{00000000-0005-0000-0000-00006F770000}"/>
    <cellStyle name="Standaard 4 6 5 2 4 2 3 2" xfId="31773" xr:uid="{00000000-0005-0000-0000-000070770000}"/>
    <cellStyle name="Standaard 4 6 5 2 4 2 4" xfId="18383" xr:uid="{00000000-0005-0000-0000-000071770000}"/>
    <cellStyle name="Standaard 4 6 5 2 4 2 5" xfId="31771" xr:uid="{00000000-0005-0000-0000-000072770000}"/>
    <cellStyle name="Standaard 4 6 5 2 4 3" xfId="5768" xr:uid="{00000000-0005-0000-0000-000073770000}"/>
    <cellStyle name="Standaard 4 6 5 2 4 3 2" xfId="31774" xr:uid="{00000000-0005-0000-0000-000074770000}"/>
    <cellStyle name="Standaard 4 6 5 2 4 4" xfId="13714" xr:uid="{00000000-0005-0000-0000-000075770000}"/>
    <cellStyle name="Standaard 4 6 5 2 4 4 2" xfId="31775" xr:uid="{00000000-0005-0000-0000-000076770000}"/>
    <cellStyle name="Standaard 4 6 5 2 4 5" xfId="18382" xr:uid="{00000000-0005-0000-0000-000077770000}"/>
    <cellStyle name="Standaard 4 6 5 2 4 6" xfId="31770" xr:uid="{00000000-0005-0000-0000-000078770000}"/>
    <cellStyle name="Standaard 4 6 5 2 5" xfId="2655" xr:uid="{00000000-0005-0000-0000-000079770000}"/>
    <cellStyle name="Standaard 4 6 5 2 5 2" xfId="7322" xr:uid="{00000000-0005-0000-0000-00007A770000}"/>
    <cellStyle name="Standaard 4 6 5 2 5 2 2" xfId="31777" xr:uid="{00000000-0005-0000-0000-00007B770000}"/>
    <cellStyle name="Standaard 4 6 5 2 5 3" xfId="13716" xr:uid="{00000000-0005-0000-0000-00007C770000}"/>
    <cellStyle name="Standaard 4 6 5 2 5 3 2" xfId="31778" xr:uid="{00000000-0005-0000-0000-00007D770000}"/>
    <cellStyle name="Standaard 4 6 5 2 5 4" xfId="18384" xr:uid="{00000000-0005-0000-0000-00007E770000}"/>
    <cellStyle name="Standaard 4 6 5 2 5 5" xfId="31776" xr:uid="{00000000-0005-0000-0000-00007F770000}"/>
    <cellStyle name="Standaard 4 6 5 2 6" xfId="4991" xr:uid="{00000000-0005-0000-0000-000080770000}"/>
    <cellStyle name="Standaard 4 6 5 2 6 2" xfId="31779" xr:uid="{00000000-0005-0000-0000-000081770000}"/>
    <cellStyle name="Standaard 4 6 5 2 7" xfId="13705" xr:uid="{00000000-0005-0000-0000-000082770000}"/>
    <cellStyle name="Standaard 4 6 5 2 7 2" xfId="31780" xr:uid="{00000000-0005-0000-0000-000083770000}"/>
    <cellStyle name="Standaard 4 6 5 2 8" xfId="18373" xr:uid="{00000000-0005-0000-0000-000084770000}"/>
    <cellStyle name="Standaard 4 6 5 2 9" xfId="31745" xr:uid="{00000000-0005-0000-0000-000085770000}"/>
    <cellStyle name="Standaard 4 6 5 3" xfId="514" xr:uid="{00000000-0005-0000-0000-000086770000}"/>
    <cellStyle name="Standaard 4 6 5 3 2" xfId="2072" xr:uid="{00000000-0005-0000-0000-000087770000}"/>
    <cellStyle name="Standaard 4 6 5 3 2 2" xfId="4403" xr:uid="{00000000-0005-0000-0000-000088770000}"/>
    <cellStyle name="Standaard 4 6 5 3 2 2 2" xfId="9070" xr:uid="{00000000-0005-0000-0000-000089770000}"/>
    <cellStyle name="Standaard 4 6 5 3 2 2 2 2" xfId="31784" xr:uid="{00000000-0005-0000-0000-00008A770000}"/>
    <cellStyle name="Standaard 4 6 5 3 2 2 3" xfId="13719" xr:uid="{00000000-0005-0000-0000-00008B770000}"/>
    <cellStyle name="Standaard 4 6 5 3 2 2 3 2" xfId="31785" xr:uid="{00000000-0005-0000-0000-00008C770000}"/>
    <cellStyle name="Standaard 4 6 5 3 2 2 4" xfId="18387" xr:uid="{00000000-0005-0000-0000-00008D770000}"/>
    <cellStyle name="Standaard 4 6 5 3 2 2 5" xfId="31783" xr:uid="{00000000-0005-0000-0000-00008E770000}"/>
    <cellStyle name="Standaard 4 6 5 3 2 3" xfId="6739" xr:uid="{00000000-0005-0000-0000-00008F770000}"/>
    <cellStyle name="Standaard 4 6 5 3 2 3 2" xfId="31786" xr:uid="{00000000-0005-0000-0000-000090770000}"/>
    <cellStyle name="Standaard 4 6 5 3 2 4" xfId="13718" xr:uid="{00000000-0005-0000-0000-000091770000}"/>
    <cellStyle name="Standaard 4 6 5 3 2 4 2" xfId="31787" xr:uid="{00000000-0005-0000-0000-000092770000}"/>
    <cellStyle name="Standaard 4 6 5 3 2 5" xfId="18386" xr:uid="{00000000-0005-0000-0000-000093770000}"/>
    <cellStyle name="Standaard 4 6 5 3 2 6" xfId="31782" xr:uid="{00000000-0005-0000-0000-000094770000}"/>
    <cellStyle name="Standaard 4 6 5 3 3" xfId="1295" xr:uid="{00000000-0005-0000-0000-000095770000}"/>
    <cellStyle name="Standaard 4 6 5 3 3 2" xfId="3626" xr:uid="{00000000-0005-0000-0000-000096770000}"/>
    <cellStyle name="Standaard 4 6 5 3 3 2 2" xfId="8293" xr:uid="{00000000-0005-0000-0000-000097770000}"/>
    <cellStyle name="Standaard 4 6 5 3 3 2 2 2" xfId="31790" xr:uid="{00000000-0005-0000-0000-000098770000}"/>
    <cellStyle name="Standaard 4 6 5 3 3 2 3" xfId="13721" xr:uid="{00000000-0005-0000-0000-000099770000}"/>
    <cellStyle name="Standaard 4 6 5 3 3 2 3 2" xfId="31791" xr:uid="{00000000-0005-0000-0000-00009A770000}"/>
    <cellStyle name="Standaard 4 6 5 3 3 2 4" xfId="18389" xr:uid="{00000000-0005-0000-0000-00009B770000}"/>
    <cellStyle name="Standaard 4 6 5 3 3 2 5" xfId="31789" xr:uid="{00000000-0005-0000-0000-00009C770000}"/>
    <cellStyle name="Standaard 4 6 5 3 3 3" xfId="5962" xr:uid="{00000000-0005-0000-0000-00009D770000}"/>
    <cellStyle name="Standaard 4 6 5 3 3 3 2" xfId="31792" xr:uid="{00000000-0005-0000-0000-00009E770000}"/>
    <cellStyle name="Standaard 4 6 5 3 3 4" xfId="13720" xr:uid="{00000000-0005-0000-0000-00009F770000}"/>
    <cellStyle name="Standaard 4 6 5 3 3 4 2" xfId="31793" xr:uid="{00000000-0005-0000-0000-0000A0770000}"/>
    <cellStyle name="Standaard 4 6 5 3 3 5" xfId="18388" xr:uid="{00000000-0005-0000-0000-0000A1770000}"/>
    <cellStyle name="Standaard 4 6 5 3 3 6" xfId="31788" xr:uid="{00000000-0005-0000-0000-0000A2770000}"/>
    <cellStyle name="Standaard 4 6 5 3 4" xfId="2849" xr:uid="{00000000-0005-0000-0000-0000A3770000}"/>
    <cellStyle name="Standaard 4 6 5 3 4 2" xfId="7516" xr:uid="{00000000-0005-0000-0000-0000A4770000}"/>
    <cellStyle name="Standaard 4 6 5 3 4 2 2" xfId="31795" xr:uid="{00000000-0005-0000-0000-0000A5770000}"/>
    <cellStyle name="Standaard 4 6 5 3 4 3" xfId="13722" xr:uid="{00000000-0005-0000-0000-0000A6770000}"/>
    <cellStyle name="Standaard 4 6 5 3 4 3 2" xfId="31796" xr:uid="{00000000-0005-0000-0000-0000A7770000}"/>
    <cellStyle name="Standaard 4 6 5 3 4 4" xfId="18390" xr:uid="{00000000-0005-0000-0000-0000A8770000}"/>
    <cellStyle name="Standaard 4 6 5 3 4 5" xfId="31794" xr:uid="{00000000-0005-0000-0000-0000A9770000}"/>
    <cellStyle name="Standaard 4 6 5 3 5" xfId="5185" xr:uid="{00000000-0005-0000-0000-0000AA770000}"/>
    <cellStyle name="Standaard 4 6 5 3 5 2" xfId="31797" xr:uid="{00000000-0005-0000-0000-0000AB770000}"/>
    <cellStyle name="Standaard 4 6 5 3 6" xfId="13717" xr:uid="{00000000-0005-0000-0000-0000AC770000}"/>
    <cellStyle name="Standaard 4 6 5 3 6 2" xfId="31798" xr:uid="{00000000-0005-0000-0000-0000AD770000}"/>
    <cellStyle name="Standaard 4 6 5 3 7" xfId="18385" xr:uid="{00000000-0005-0000-0000-0000AE770000}"/>
    <cellStyle name="Standaard 4 6 5 3 8" xfId="31781" xr:uid="{00000000-0005-0000-0000-0000AF770000}"/>
    <cellStyle name="Standaard 4 6 5 4" xfId="1684" xr:uid="{00000000-0005-0000-0000-0000B0770000}"/>
    <cellStyle name="Standaard 4 6 5 4 2" xfId="4015" xr:uid="{00000000-0005-0000-0000-0000B1770000}"/>
    <cellStyle name="Standaard 4 6 5 4 2 2" xfId="8682" xr:uid="{00000000-0005-0000-0000-0000B2770000}"/>
    <cellStyle name="Standaard 4 6 5 4 2 2 2" xfId="31801" xr:uid="{00000000-0005-0000-0000-0000B3770000}"/>
    <cellStyle name="Standaard 4 6 5 4 2 3" xfId="13724" xr:uid="{00000000-0005-0000-0000-0000B4770000}"/>
    <cellStyle name="Standaard 4 6 5 4 2 3 2" xfId="31802" xr:uid="{00000000-0005-0000-0000-0000B5770000}"/>
    <cellStyle name="Standaard 4 6 5 4 2 4" xfId="18392" xr:uid="{00000000-0005-0000-0000-0000B6770000}"/>
    <cellStyle name="Standaard 4 6 5 4 2 5" xfId="31800" xr:uid="{00000000-0005-0000-0000-0000B7770000}"/>
    <cellStyle name="Standaard 4 6 5 4 3" xfId="6351" xr:uid="{00000000-0005-0000-0000-0000B8770000}"/>
    <cellStyle name="Standaard 4 6 5 4 3 2" xfId="31803" xr:uid="{00000000-0005-0000-0000-0000B9770000}"/>
    <cellStyle name="Standaard 4 6 5 4 4" xfId="13723" xr:uid="{00000000-0005-0000-0000-0000BA770000}"/>
    <cellStyle name="Standaard 4 6 5 4 4 2" xfId="31804" xr:uid="{00000000-0005-0000-0000-0000BB770000}"/>
    <cellStyle name="Standaard 4 6 5 4 5" xfId="18391" xr:uid="{00000000-0005-0000-0000-0000BC770000}"/>
    <cellStyle name="Standaard 4 6 5 4 6" xfId="31799" xr:uid="{00000000-0005-0000-0000-0000BD770000}"/>
    <cellStyle name="Standaard 4 6 5 5" xfId="907" xr:uid="{00000000-0005-0000-0000-0000BE770000}"/>
    <cellStyle name="Standaard 4 6 5 5 2" xfId="3238" xr:uid="{00000000-0005-0000-0000-0000BF770000}"/>
    <cellStyle name="Standaard 4 6 5 5 2 2" xfId="7905" xr:uid="{00000000-0005-0000-0000-0000C0770000}"/>
    <cellStyle name="Standaard 4 6 5 5 2 2 2" xfId="31807" xr:uid="{00000000-0005-0000-0000-0000C1770000}"/>
    <cellStyle name="Standaard 4 6 5 5 2 3" xfId="13726" xr:uid="{00000000-0005-0000-0000-0000C2770000}"/>
    <cellStyle name="Standaard 4 6 5 5 2 3 2" xfId="31808" xr:uid="{00000000-0005-0000-0000-0000C3770000}"/>
    <cellStyle name="Standaard 4 6 5 5 2 4" xfId="18394" xr:uid="{00000000-0005-0000-0000-0000C4770000}"/>
    <cellStyle name="Standaard 4 6 5 5 2 5" xfId="31806" xr:uid="{00000000-0005-0000-0000-0000C5770000}"/>
    <cellStyle name="Standaard 4 6 5 5 3" xfId="5574" xr:uid="{00000000-0005-0000-0000-0000C6770000}"/>
    <cellStyle name="Standaard 4 6 5 5 3 2" xfId="31809" xr:uid="{00000000-0005-0000-0000-0000C7770000}"/>
    <cellStyle name="Standaard 4 6 5 5 4" xfId="13725" xr:uid="{00000000-0005-0000-0000-0000C8770000}"/>
    <cellStyle name="Standaard 4 6 5 5 4 2" xfId="31810" xr:uid="{00000000-0005-0000-0000-0000C9770000}"/>
    <cellStyle name="Standaard 4 6 5 5 5" xfId="18393" xr:uid="{00000000-0005-0000-0000-0000CA770000}"/>
    <cellStyle name="Standaard 4 6 5 5 6" xfId="31805" xr:uid="{00000000-0005-0000-0000-0000CB770000}"/>
    <cellStyle name="Standaard 4 6 5 6" xfId="2461" xr:uid="{00000000-0005-0000-0000-0000CC770000}"/>
    <cellStyle name="Standaard 4 6 5 6 2" xfId="7128" xr:uid="{00000000-0005-0000-0000-0000CD770000}"/>
    <cellStyle name="Standaard 4 6 5 6 2 2" xfId="31812" xr:uid="{00000000-0005-0000-0000-0000CE770000}"/>
    <cellStyle name="Standaard 4 6 5 6 3" xfId="13727" xr:uid="{00000000-0005-0000-0000-0000CF770000}"/>
    <cellStyle name="Standaard 4 6 5 6 3 2" xfId="31813" xr:uid="{00000000-0005-0000-0000-0000D0770000}"/>
    <cellStyle name="Standaard 4 6 5 6 4" xfId="18395" xr:uid="{00000000-0005-0000-0000-0000D1770000}"/>
    <cellStyle name="Standaard 4 6 5 6 5" xfId="31811" xr:uid="{00000000-0005-0000-0000-0000D2770000}"/>
    <cellStyle name="Standaard 4 6 5 7" xfId="4797" xr:uid="{00000000-0005-0000-0000-0000D3770000}"/>
    <cellStyle name="Standaard 4 6 5 7 2" xfId="31814" xr:uid="{00000000-0005-0000-0000-0000D4770000}"/>
    <cellStyle name="Standaard 4 6 5 8" xfId="13704" xr:uid="{00000000-0005-0000-0000-0000D5770000}"/>
    <cellStyle name="Standaard 4 6 5 8 2" xfId="31815" xr:uid="{00000000-0005-0000-0000-0000D6770000}"/>
    <cellStyle name="Standaard 4 6 5 9" xfId="18372" xr:uid="{00000000-0005-0000-0000-0000D7770000}"/>
    <cellStyle name="Standaard 4 6 6" xfId="294" xr:uid="{00000000-0005-0000-0000-0000D8770000}"/>
    <cellStyle name="Standaard 4 6 6 2" xfId="685" xr:uid="{00000000-0005-0000-0000-0000D9770000}"/>
    <cellStyle name="Standaard 4 6 6 2 2" xfId="2243" xr:uid="{00000000-0005-0000-0000-0000DA770000}"/>
    <cellStyle name="Standaard 4 6 6 2 2 2" xfId="4574" xr:uid="{00000000-0005-0000-0000-0000DB770000}"/>
    <cellStyle name="Standaard 4 6 6 2 2 2 2" xfId="9241" xr:uid="{00000000-0005-0000-0000-0000DC770000}"/>
    <cellStyle name="Standaard 4 6 6 2 2 2 2 2" xfId="31820" xr:uid="{00000000-0005-0000-0000-0000DD770000}"/>
    <cellStyle name="Standaard 4 6 6 2 2 2 3" xfId="13731" xr:uid="{00000000-0005-0000-0000-0000DE770000}"/>
    <cellStyle name="Standaard 4 6 6 2 2 2 3 2" xfId="31821" xr:uid="{00000000-0005-0000-0000-0000DF770000}"/>
    <cellStyle name="Standaard 4 6 6 2 2 2 4" xfId="18399" xr:uid="{00000000-0005-0000-0000-0000E0770000}"/>
    <cellStyle name="Standaard 4 6 6 2 2 2 5" xfId="31819" xr:uid="{00000000-0005-0000-0000-0000E1770000}"/>
    <cellStyle name="Standaard 4 6 6 2 2 3" xfId="6910" xr:uid="{00000000-0005-0000-0000-0000E2770000}"/>
    <cellStyle name="Standaard 4 6 6 2 2 3 2" xfId="31822" xr:uid="{00000000-0005-0000-0000-0000E3770000}"/>
    <cellStyle name="Standaard 4 6 6 2 2 4" xfId="13730" xr:uid="{00000000-0005-0000-0000-0000E4770000}"/>
    <cellStyle name="Standaard 4 6 6 2 2 4 2" xfId="31823" xr:uid="{00000000-0005-0000-0000-0000E5770000}"/>
    <cellStyle name="Standaard 4 6 6 2 2 5" xfId="18398" xr:uid="{00000000-0005-0000-0000-0000E6770000}"/>
    <cellStyle name="Standaard 4 6 6 2 2 6" xfId="31818" xr:uid="{00000000-0005-0000-0000-0000E7770000}"/>
    <cellStyle name="Standaard 4 6 6 2 3" xfId="1466" xr:uid="{00000000-0005-0000-0000-0000E8770000}"/>
    <cellStyle name="Standaard 4 6 6 2 3 2" xfId="3797" xr:uid="{00000000-0005-0000-0000-0000E9770000}"/>
    <cellStyle name="Standaard 4 6 6 2 3 2 2" xfId="8464" xr:uid="{00000000-0005-0000-0000-0000EA770000}"/>
    <cellStyle name="Standaard 4 6 6 2 3 2 2 2" xfId="31826" xr:uid="{00000000-0005-0000-0000-0000EB770000}"/>
    <cellStyle name="Standaard 4 6 6 2 3 2 3" xfId="13733" xr:uid="{00000000-0005-0000-0000-0000EC770000}"/>
    <cellStyle name="Standaard 4 6 6 2 3 2 3 2" xfId="31827" xr:uid="{00000000-0005-0000-0000-0000ED770000}"/>
    <cellStyle name="Standaard 4 6 6 2 3 2 4" xfId="18401" xr:uid="{00000000-0005-0000-0000-0000EE770000}"/>
    <cellStyle name="Standaard 4 6 6 2 3 2 5" xfId="31825" xr:uid="{00000000-0005-0000-0000-0000EF770000}"/>
    <cellStyle name="Standaard 4 6 6 2 3 3" xfId="6133" xr:uid="{00000000-0005-0000-0000-0000F0770000}"/>
    <cellStyle name="Standaard 4 6 6 2 3 3 2" xfId="31828" xr:uid="{00000000-0005-0000-0000-0000F1770000}"/>
    <cellStyle name="Standaard 4 6 6 2 3 4" xfId="13732" xr:uid="{00000000-0005-0000-0000-0000F2770000}"/>
    <cellStyle name="Standaard 4 6 6 2 3 4 2" xfId="31829" xr:uid="{00000000-0005-0000-0000-0000F3770000}"/>
    <cellStyle name="Standaard 4 6 6 2 3 5" xfId="18400" xr:uid="{00000000-0005-0000-0000-0000F4770000}"/>
    <cellStyle name="Standaard 4 6 6 2 3 6" xfId="31824" xr:uid="{00000000-0005-0000-0000-0000F5770000}"/>
    <cellStyle name="Standaard 4 6 6 2 4" xfId="3020" xr:uid="{00000000-0005-0000-0000-0000F6770000}"/>
    <cellStyle name="Standaard 4 6 6 2 4 2" xfId="7687" xr:uid="{00000000-0005-0000-0000-0000F7770000}"/>
    <cellStyle name="Standaard 4 6 6 2 4 2 2" xfId="31831" xr:uid="{00000000-0005-0000-0000-0000F8770000}"/>
    <cellStyle name="Standaard 4 6 6 2 4 3" xfId="13734" xr:uid="{00000000-0005-0000-0000-0000F9770000}"/>
    <cellStyle name="Standaard 4 6 6 2 4 3 2" xfId="31832" xr:uid="{00000000-0005-0000-0000-0000FA770000}"/>
    <cellStyle name="Standaard 4 6 6 2 4 4" xfId="18402" xr:uid="{00000000-0005-0000-0000-0000FB770000}"/>
    <cellStyle name="Standaard 4 6 6 2 4 5" xfId="31830" xr:uid="{00000000-0005-0000-0000-0000FC770000}"/>
    <cellStyle name="Standaard 4 6 6 2 5" xfId="5356" xr:uid="{00000000-0005-0000-0000-0000FD770000}"/>
    <cellStyle name="Standaard 4 6 6 2 5 2" xfId="31833" xr:uid="{00000000-0005-0000-0000-0000FE770000}"/>
    <cellStyle name="Standaard 4 6 6 2 6" xfId="13729" xr:uid="{00000000-0005-0000-0000-0000FF770000}"/>
    <cellStyle name="Standaard 4 6 6 2 6 2" xfId="31834" xr:uid="{00000000-0005-0000-0000-000000780000}"/>
    <cellStyle name="Standaard 4 6 6 2 7" xfId="18397" xr:uid="{00000000-0005-0000-0000-000001780000}"/>
    <cellStyle name="Standaard 4 6 6 2 8" xfId="31817" xr:uid="{00000000-0005-0000-0000-000002780000}"/>
    <cellStyle name="Standaard 4 6 6 3" xfId="1855" xr:uid="{00000000-0005-0000-0000-000003780000}"/>
    <cellStyle name="Standaard 4 6 6 3 2" xfId="4186" xr:uid="{00000000-0005-0000-0000-000004780000}"/>
    <cellStyle name="Standaard 4 6 6 3 2 2" xfId="8853" xr:uid="{00000000-0005-0000-0000-000005780000}"/>
    <cellStyle name="Standaard 4 6 6 3 2 2 2" xfId="31837" xr:uid="{00000000-0005-0000-0000-000006780000}"/>
    <cellStyle name="Standaard 4 6 6 3 2 3" xfId="13736" xr:uid="{00000000-0005-0000-0000-000007780000}"/>
    <cellStyle name="Standaard 4 6 6 3 2 3 2" xfId="31838" xr:uid="{00000000-0005-0000-0000-000008780000}"/>
    <cellStyle name="Standaard 4 6 6 3 2 4" xfId="18404" xr:uid="{00000000-0005-0000-0000-000009780000}"/>
    <cellStyle name="Standaard 4 6 6 3 2 5" xfId="31836" xr:uid="{00000000-0005-0000-0000-00000A780000}"/>
    <cellStyle name="Standaard 4 6 6 3 3" xfId="6522" xr:uid="{00000000-0005-0000-0000-00000B780000}"/>
    <cellStyle name="Standaard 4 6 6 3 3 2" xfId="31839" xr:uid="{00000000-0005-0000-0000-00000C780000}"/>
    <cellStyle name="Standaard 4 6 6 3 4" xfId="13735" xr:uid="{00000000-0005-0000-0000-00000D780000}"/>
    <cellStyle name="Standaard 4 6 6 3 4 2" xfId="31840" xr:uid="{00000000-0005-0000-0000-00000E780000}"/>
    <cellStyle name="Standaard 4 6 6 3 5" xfId="18403" xr:uid="{00000000-0005-0000-0000-00000F780000}"/>
    <cellStyle name="Standaard 4 6 6 3 6" xfId="31835" xr:uid="{00000000-0005-0000-0000-000010780000}"/>
    <cellStyle name="Standaard 4 6 6 4" xfId="1078" xr:uid="{00000000-0005-0000-0000-000011780000}"/>
    <cellStyle name="Standaard 4 6 6 4 2" xfId="3409" xr:uid="{00000000-0005-0000-0000-000012780000}"/>
    <cellStyle name="Standaard 4 6 6 4 2 2" xfId="8076" xr:uid="{00000000-0005-0000-0000-000013780000}"/>
    <cellStyle name="Standaard 4 6 6 4 2 2 2" xfId="31843" xr:uid="{00000000-0005-0000-0000-000014780000}"/>
    <cellStyle name="Standaard 4 6 6 4 2 3" xfId="13738" xr:uid="{00000000-0005-0000-0000-000015780000}"/>
    <cellStyle name="Standaard 4 6 6 4 2 3 2" xfId="31844" xr:uid="{00000000-0005-0000-0000-000016780000}"/>
    <cellStyle name="Standaard 4 6 6 4 2 4" xfId="18406" xr:uid="{00000000-0005-0000-0000-000017780000}"/>
    <cellStyle name="Standaard 4 6 6 4 2 5" xfId="31842" xr:uid="{00000000-0005-0000-0000-000018780000}"/>
    <cellStyle name="Standaard 4 6 6 4 3" xfId="5745" xr:uid="{00000000-0005-0000-0000-000019780000}"/>
    <cellStyle name="Standaard 4 6 6 4 3 2" xfId="31845" xr:uid="{00000000-0005-0000-0000-00001A780000}"/>
    <cellStyle name="Standaard 4 6 6 4 4" xfId="13737" xr:uid="{00000000-0005-0000-0000-00001B780000}"/>
    <cellStyle name="Standaard 4 6 6 4 4 2" xfId="31846" xr:uid="{00000000-0005-0000-0000-00001C780000}"/>
    <cellStyle name="Standaard 4 6 6 4 5" xfId="18405" xr:uid="{00000000-0005-0000-0000-00001D780000}"/>
    <cellStyle name="Standaard 4 6 6 4 6" xfId="31841" xr:uid="{00000000-0005-0000-0000-00001E780000}"/>
    <cellStyle name="Standaard 4 6 6 5" xfId="2632" xr:uid="{00000000-0005-0000-0000-00001F780000}"/>
    <cellStyle name="Standaard 4 6 6 5 2" xfId="7299" xr:uid="{00000000-0005-0000-0000-000020780000}"/>
    <cellStyle name="Standaard 4 6 6 5 2 2" xfId="31848" xr:uid="{00000000-0005-0000-0000-000021780000}"/>
    <cellStyle name="Standaard 4 6 6 5 3" xfId="13739" xr:uid="{00000000-0005-0000-0000-000022780000}"/>
    <cellStyle name="Standaard 4 6 6 5 3 2" xfId="31849" xr:uid="{00000000-0005-0000-0000-000023780000}"/>
    <cellStyle name="Standaard 4 6 6 5 4" xfId="18407" xr:uid="{00000000-0005-0000-0000-000024780000}"/>
    <cellStyle name="Standaard 4 6 6 5 5" xfId="31847" xr:uid="{00000000-0005-0000-0000-000025780000}"/>
    <cellStyle name="Standaard 4 6 6 6" xfId="4968" xr:uid="{00000000-0005-0000-0000-000026780000}"/>
    <cellStyle name="Standaard 4 6 6 6 2" xfId="31850" xr:uid="{00000000-0005-0000-0000-000027780000}"/>
    <cellStyle name="Standaard 4 6 6 7" xfId="13728" xr:uid="{00000000-0005-0000-0000-000028780000}"/>
    <cellStyle name="Standaard 4 6 6 7 2" xfId="31851" xr:uid="{00000000-0005-0000-0000-000029780000}"/>
    <cellStyle name="Standaard 4 6 6 8" xfId="18396" xr:uid="{00000000-0005-0000-0000-00002A780000}"/>
    <cellStyle name="Standaard 4 6 6 9" xfId="31816" xr:uid="{00000000-0005-0000-0000-00002B780000}"/>
    <cellStyle name="Standaard 4 6 7" xfId="491" xr:uid="{00000000-0005-0000-0000-00002C780000}"/>
    <cellStyle name="Standaard 4 6 7 2" xfId="2049" xr:uid="{00000000-0005-0000-0000-00002D780000}"/>
    <cellStyle name="Standaard 4 6 7 2 2" xfId="4380" xr:uid="{00000000-0005-0000-0000-00002E780000}"/>
    <cellStyle name="Standaard 4 6 7 2 2 2" xfId="9047" xr:uid="{00000000-0005-0000-0000-00002F780000}"/>
    <cellStyle name="Standaard 4 6 7 2 2 2 2" xfId="31855" xr:uid="{00000000-0005-0000-0000-000030780000}"/>
    <cellStyle name="Standaard 4 6 7 2 2 3" xfId="13742" xr:uid="{00000000-0005-0000-0000-000031780000}"/>
    <cellStyle name="Standaard 4 6 7 2 2 3 2" xfId="31856" xr:uid="{00000000-0005-0000-0000-000032780000}"/>
    <cellStyle name="Standaard 4 6 7 2 2 4" xfId="18410" xr:uid="{00000000-0005-0000-0000-000033780000}"/>
    <cellStyle name="Standaard 4 6 7 2 2 5" xfId="31854" xr:uid="{00000000-0005-0000-0000-000034780000}"/>
    <cellStyle name="Standaard 4 6 7 2 3" xfId="6716" xr:uid="{00000000-0005-0000-0000-000035780000}"/>
    <cellStyle name="Standaard 4 6 7 2 3 2" xfId="31857" xr:uid="{00000000-0005-0000-0000-000036780000}"/>
    <cellStyle name="Standaard 4 6 7 2 4" xfId="13741" xr:uid="{00000000-0005-0000-0000-000037780000}"/>
    <cellStyle name="Standaard 4 6 7 2 4 2" xfId="31858" xr:uid="{00000000-0005-0000-0000-000038780000}"/>
    <cellStyle name="Standaard 4 6 7 2 5" xfId="18409" xr:uid="{00000000-0005-0000-0000-000039780000}"/>
    <cellStyle name="Standaard 4 6 7 2 6" xfId="31853" xr:uid="{00000000-0005-0000-0000-00003A780000}"/>
    <cellStyle name="Standaard 4 6 7 3" xfId="1272" xr:uid="{00000000-0005-0000-0000-00003B780000}"/>
    <cellStyle name="Standaard 4 6 7 3 2" xfId="3603" xr:uid="{00000000-0005-0000-0000-00003C780000}"/>
    <cellStyle name="Standaard 4 6 7 3 2 2" xfId="8270" xr:uid="{00000000-0005-0000-0000-00003D780000}"/>
    <cellStyle name="Standaard 4 6 7 3 2 2 2" xfId="31861" xr:uid="{00000000-0005-0000-0000-00003E780000}"/>
    <cellStyle name="Standaard 4 6 7 3 2 3" xfId="13744" xr:uid="{00000000-0005-0000-0000-00003F780000}"/>
    <cellStyle name="Standaard 4 6 7 3 2 3 2" xfId="31862" xr:uid="{00000000-0005-0000-0000-000040780000}"/>
    <cellStyle name="Standaard 4 6 7 3 2 4" xfId="18412" xr:uid="{00000000-0005-0000-0000-000041780000}"/>
    <cellStyle name="Standaard 4 6 7 3 2 5" xfId="31860" xr:uid="{00000000-0005-0000-0000-000042780000}"/>
    <cellStyle name="Standaard 4 6 7 3 3" xfId="5939" xr:uid="{00000000-0005-0000-0000-000043780000}"/>
    <cellStyle name="Standaard 4 6 7 3 3 2" xfId="31863" xr:uid="{00000000-0005-0000-0000-000044780000}"/>
    <cellStyle name="Standaard 4 6 7 3 4" xfId="13743" xr:uid="{00000000-0005-0000-0000-000045780000}"/>
    <cellStyle name="Standaard 4 6 7 3 4 2" xfId="31864" xr:uid="{00000000-0005-0000-0000-000046780000}"/>
    <cellStyle name="Standaard 4 6 7 3 5" xfId="18411" xr:uid="{00000000-0005-0000-0000-000047780000}"/>
    <cellStyle name="Standaard 4 6 7 3 6" xfId="31859" xr:uid="{00000000-0005-0000-0000-000048780000}"/>
    <cellStyle name="Standaard 4 6 7 4" xfId="2826" xr:uid="{00000000-0005-0000-0000-000049780000}"/>
    <cellStyle name="Standaard 4 6 7 4 2" xfId="7493" xr:uid="{00000000-0005-0000-0000-00004A780000}"/>
    <cellStyle name="Standaard 4 6 7 4 2 2" xfId="31866" xr:uid="{00000000-0005-0000-0000-00004B780000}"/>
    <cellStyle name="Standaard 4 6 7 4 3" xfId="13745" xr:uid="{00000000-0005-0000-0000-00004C780000}"/>
    <cellStyle name="Standaard 4 6 7 4 3 2" xfId="31867" xr:uid="{00000000-0005-0000-0000-00004D780000}"/>
    <cellStyle name="Standaard 4 6 7 4 4" xfId="18413" xr:uid="{00000000-0005-0000-0000-00004E780000}"/>
    <cellStyle name="Standaard 4 6 7 4 5" xfId="31865" xr:uid="{00000000-0005-0000-0000-00004F780000}"/>
    <cellStyle name="Standaard 4 6 7 5" xfId="5162" xr:uid="{00000000-0005-0000-0000-000050780000}"/>
    <cellStyle name="Standaard 4 6 7 5 2" xfId="31868" xr:uid="{00000000-0005-0000-0000-000051780000}"/>
    <cellStyle name="Standaard 4 6 7 6" xfId="13740" xr:uid="{00000000-0005-0000-0000-000052780000}"/>
    <cellStyle name="Standaard 4 6 7 6 2" xfId="31869" xr:uid="{00000000-0005-0000-0000-000053780000}"/>
    <cellStyle name="Standaard 4 6 7 7" xfId="18408" xr:uid="{00000000-0005-0000-0000-000054780000}"/>
    <cellStyle name="Standaard 4 6 7 8" xfId="31852" xr:uid="{00000000-0005-0000-0000-000055780000}"/>
    <cellStyle name="Standaard 4 6 8" xfId="1661" xr:uid="{00000000-0005-0000-0000-000056780000}"/>
    <cellStyle name="Standaard 4 6 8 2" xfId="3992" xr:uid="{00000000-0005-0000-0000-000057780000}"/>
    <cellStyle name="Standaard 4 6 8 2 2" xfId="8659" xr:uid="{00000000-0005-0000-0000-000058780000}"/>
    <cellStyle name="Standaard 4 6 8 2 2 2" xfId="31872" xr:uid="{00000000-0005-0000-0000-000059780000}"/>
    <cellStyle name="Standaard 4 6 8 2 3" xfId="13747" xr:uid="{00000000-0005-0000-0000-00005A780000}"/>
    <cellStyle name="Standaard 4 6 8 2 3 2" xfId="31873" xr:uid="{00000000-0005-0000-0000-00005B780000}"/>
    <cellStyle name="Standaard 4 6 8 2 4" xfId="18415" xr:uid="{00000000-0005-0000-0000-00005C780000}"/>
    <cellStyle name="Standaard 4 6 8 2 5" xfId="31871" xr:uid="{00000000-0005-0000-0000-00005D780000}"/>
    <cellStyle name="Standaard 4 6 8 3" xfId="6328" xr:uid="{00000000-0005-0000-0000-00005E780000}"/>
    <cellStyle name="Standaard 4 6 8 3 2" xfId="31874" xr:uid="{00000000-0005-0000-0000-00005F780000}"/>
    <cellStyle name="Standaard 4 6 8 4" xfId="13746" xr:uid="{00000000-0005-0000-0000-000060780000}"/>
    <cellStyle name="Standaard 4 6 8 4 2" xfId="31875" xr:uid="{00000000-0005-0000-0000-000061780000}"/>
    <cellStyle name="Standaard 4 6 8 5" xfId="18414" xr:uid="{00000000-0005-0000-0000-000062780000}"/>
    <cellStyle name="Standaard 4 6 8 6" xfId="31870" xr:uid="{00000000-0005-0000-0000-000063780000}"/>
    <cellStyle name="Standaard 4 6 9" xfId="884" xr:uid="{00000000-0005-0000-0000-000064780000}"/>
    <cellStyle name="Standaard 4 6 9 2" xfId="3215" xr:uid="{00000000-0005-0000-0000-000065780000}"/>
    <cellStyle name="Standaard 4 6 9 2 2" xfId="7882" xr:uid="{00000000-0005-0000-0000-000066780000}"/>
    <cellStyle name="Standaard 4 6 9 2 2 2" xfId="31878" xr:uid="{00000000-0005-0000-0000-000067780000}"/>
    <cellStyle name="Standaard 4 6 9 2 3" xfId="13749" xr:uid="{00000000-0005-0000-0000-000068780000}"/>
    <cellStyle name="Standaard 4 6 9 2 3 2" xfId="31879" xr:uid="{00000000-0005-0000-0000-000069780000}"/>
    <cellStyle name="Standaard 4 6 9 2 4" xfId="18417" xr:uid="{00000000-0005-0000-0000-00006A780000}"/>
    <cellStyle name="Standaard 4 6 9 2 5" xfId="31877" xr:uid="{00000000-0005-0000-0000-00006B780000}"/>
    <cellStyle name="Standaard 4 6 9 3" xfId="5551" xr:uid="{00000000-0005-0000-0000-00006C780000}"/>
    <cellStyle name="Standaard 4 6 9 3 2" xfId="31880" xr:uid="{00000000-0005-0000-0000-00006D780000}"/>
    <cellStyle name="Standaard 4 6 9 4" xfId="13748" xr:uid="{00000000-0005-0000-0000-00006E780000}"/>
    <cellStyle name="Standaard 4 6 9 4 2" xfId="31881" xr:uid="{00000000-0005-0000-0000-00006F780000}"/>
    <cellStyle name="Standaard 4 6 9 5" xfId="18416" xr:uid="{00000000-0005-0000-0000-000070780000}"/>
    <cellStyle name="Standaard 4 6 9 6" xfId="31876" xr:uid="{00000000-0005-0000-0000-000071780000}"/>
    <cellStyle name="Standaard 4 7" xfId="102" xr:uid="{00000000-0005-0000-0000-000072780000}"/>
    <cellStyle name="Standaard 4 7 10" xfId="4722" xr:uid="{00000000-0005-0000-0000-000073780000}"/>
    <cellStyle name="Standaard 4 7 10 2" xfId="31883" xr:uid="{00000000-0005-0000-0000-000074780000}"/>
    <cellStyle name="Standaard 4 7 11" xfId="13750" xr:uid="{00000000-0005-0000-0000-000075780000}"/>
    <cellStyle name="Standaard 4 7 11 2" xfId="31884" xr:uid="{00000000-0005-0000-0000-000076780000}"/>
    <cellStyle name="Standaard 4 7 12" xfId="18418" xr:uid="{00000000-0005-0000-0000-000077780000}"/>
    <cellStyle name="Standaard 4 7 13" xfId="31882" xr:uid="{00000000-0005-0000-0000-000078780000}"/>
    <cellStyle name="Standaard 4 7 2" xfId="103" xr:uid="{00000000-0005-0000-0000-000079780000}"/>
    <cellStyle name="Standaard 4 7 2 10" xfId="18419" xr:uid="{00000000-0005-0000-0000-00007A780000}"/>
    <cellStyle name="Standaard 4 7 2 11" xfId="31885" xr:uid="{00000000-0005-0000-0000-00007B780000}"/>
    <cellStyle name="Standaard 4 7 2 2" xfId="171" xr:uid="{00000000-0005-0000-0000-00007C780000}"/>
    <cellStyle name="Standaard 4 7 2 2 10" xfId="31886" xr:uid="{00000000-0005-0000-0000-00007D780000}"/>
    <cellStyle name="Standaard 4 7 2 2 2" xfId="365" xr:uid="{00000000-0005-0000-0000-00007E780000}"/>
    <cellStyle name="Standaard 4 7 2 2 2 2" xfId="756" xr:uid="{00000000-0005-0000-0000-00007F780000}"/>
    <cellStyle name="Standaard 4 7 2 2 2 2 2" xfId="2314" xr:uid="{00000000-0005-0000-0000-000080780000}"/>
    <cellStyle name="Standaard 4 7 2 2 2 2 2 2" xfId="4645" xr:uid="{00000000-0005-0000-0000-000081780000}"/>
    <cellStyle name="Standaard 4 7 2 2 2 2 2 2 2" xfId="9312" xr:uid="{00000000-0005-0000-0000-000082780000}"/>
    <cellStyle name="Standaard 4 7 2 2 2 2 2 2 2 2" xfId="31891" xr:uid="{00000000-0005-0000-0000-000083780000}"/>
    <cellStyle name="Standaard 4 7 2 2 2 2 2 2 3" xfId="13756" xr:uid="{00000000-0005-0000-0000-000084780000}"/>
    <cellStyle name="Standaard 4 7 2 2 2 2 2 2 3 2" xfId="31892" xr:uid="{00000000-0005-0000-0000-000085780000}"/>
    <cellStyle name="Standaard 4 7 2 2 2 2 2 2 4" xfId="18424" xr:uid="{00000000-0005-0000-0000-000086780000}"/>
    <cellStyle name="Standaard 4 7 2 2 2 2 2 2 5" xfId="31890" xr:uid="{00000000-0005-0000-0000-000087780000}"/>
    <cellStyle name="Standaard 4 7 2 2 2 2 2 3" xfId="6981" xr:uid="{00000000-0005-0000-0000-000088780000}"/>
    <cellStyle name="Standaard 4 7 2 2 2 2 2 3 2" xfId="31893" xr:uid="{00000000-0005-0000-0000-000089780000}"/>
    <cellStyle name="Standaard 4 7 2 2 2 2 2 4" xfId="13755" xr:uid="{00000000-0005-0000-0000-00008A780000}"/>
    <cellStyle name="Standaard 4 7 2 2 2 2 2 4 2" xfId="31894" xr:uid="{00000000-0005-0000-0000-00008B780000}"/>
    <cellStyle name="Standaard 4 7 2 2 2 2 2 5" xfId="18423" xr:uid="{00000000-0005-0000-0000-00008C780000}"/>
    <cellStyle name="Standaard 4 7 2 2 2 2 2 6" xfId="31889" xr:uid="{00000000-0005-0000-0000-00008D780000}"/>
    <cellStyle name="Standaard 4 7 2 2 2 2 3" xfId="1537" xr:uid="{00000000-0005-0000-0000-00008E780000}"/>
    <cellStyle name="Standaard 4 7 2 2 2 2 3 2" xfId="3868" xr:uid="{00000000-0005-0000-0000-00008F780000}"/>
    <cellStyle name="Standaard 4 7 2 2 2 2 3 2 2" xfId="8535" xr:uid="{00000000-0005-0000-0000-000090780000}"/>
    <cellStyle name="Standaard 4 7 2 2 2 2 3 2 2 2" xfId="31897" xr:uid="{00000000-0005-0000-0000-000091780000}"/>
    <cellStyle name="Standaard 4 7 2 2 2 2 3 2 3" xfId="13758" xr:uid="{00000000-0005-0000-0000-000092780000}"/>
    <cellStyle name="Standaard 4 7 2 2 2 2 3 2 3 2" xfId="31898" xr:uid="{00000000-0005-0000-0000-000093780000}"/>
    <cellStyle name="Standaard 4 7 2 2 2 2 3 2 4" xfId="18426" xr:uid="{00000000-0005-0000-0000-000094780000}"/>
    <cellStyle name="Standaard 4 7 2 2 2 2 3 2 5" xfId="31896" xr:uid="{00000000-0005-0000-0000-000095780000}"/>
    <cellStyle name="Standaard 4 7 2 2 2 2 3 3" xfId="6204" xr:uid="{00000000-0005-0000-0000-000096780000}"/>
    <cellStyle name="Standaard 4 7 2 2 2 2 3 3 2" xfId="31899" xr:uid="{00000000-0005-0000-0000-000097780000}"/>
    <cellStyle name="Standaard 4 7 2 2 2 2 3 4" xfId="13757" xr:uid="{00000000-0005-0000-0000-000098780000}"/>
    <cellStyle name="Standaard 4 7 2 2 2 2 3 4 2" xfId="31900" xr:uid="{00000000-0005-0000-0000-000099780000}"/>
    <cellStyle name="Standaard 4 7 2 2 2 2 3 5" xfId="18425" xr:uid="{00000000-0005-0000-0000-00009A780000}"/>
    <cellStyle name="Standaard 4 7 2 2 2 2 3 6" xfId="31895" xr:uid="{00000000-0005-0000-0000-00009B780000}"/>
    <cellStyle name="Standaard 4 7 2 2 2 2 4" xfId="3091" xr:uid="{00000000-0005-0000-0000-00009C780000}"/>
    <cellStyle name="Standaard 4 7 2 2 2 2 4 2" xfId="7758" xr:uid="{00000000-0005-0000-0000-00009D780000}"/>
    <cellStyle name="Standaard 4 7 2 2 2 2 4 2 2" xfId="31902" xr:uid="{00000000-0005-0000-0000-00009E780000}"/>
    <cellStyle name="Standaard 4 7 2 2 2 2 4 3" xfId="13759" xr:uid="{00000000-0005-0000-0000-00009F780000}"/>
    <cellStyle name="Standaard 4 7 2 2 2 2 4 3 2" xfId="31903" xr:uid="{00000000-0005-0000-0000-0000A0780000}"/>
    <cellStyle name="Standaard 4 7 2 2 2 2 4 4" xfId="18427" xr:uid="{00000000-0005-0000-0000-0000A1780000}"/>
    <cellStyle name="Standaard 4 7 2 2 2 2 4 5" xfId="31901" xr:uid="{00000000-0005-0000-0000-0000A2780000}"/>
    <cellStyle name="Standaard 4 7 2 2 2 2 5" xfId="5427" xr:uid="{00000000-0005-0000-0000-0000A3780000}"/>
    <cellStyle name="Standaard 4 7 2 2 2 2 5 2" xfId="31904" xr:uid="{00000000-0005-0000-0000-0000A4780000}"/>
    <cellStyle name="Standaard 4 7 2 2 2 2 6" xfId="13754" xr:uid="{00000000-0005-0000-0000-0000A5780000}"/>
    <cellStyle name="Standaard 4 7 2 2 2 2 6 2" xfId="31905" xr:uid="{00000000-0005-0000-0000-0000A6780000}"/>
    <cellStyle name="Standaard 4 7 2 2 2 2 7" xfId="18422" xr:uid="{00000000-0005-0000-0000-0000A7780000}"/>
    <cellStyle name="Standaard 4 7 2 2 2 2 8" xfId="31888" xr:uid="{00000000-0005-0000-0000-0000A8780000}"/>
    <cellStyle name="Standaard 4 7 2 2 2 3" xfId="1926" xr:uid="{00000000-0005-0000-0000-0000A9780000}"/>
    <cellStyle name="Standaard 4 7 2 2 2 3 2" xfId="4257" xr:uid="{00000000-0005-0000-0000-0000AA780000}"/>
    <cellStyle name="Standaard 4 7 2 2 2 3 2 2" xfId="8924" xr:uid="{00000000-0005-0000-0000-0000AB780000}"/>
    <cellStyle name="Standaard 4 7 2 2 2 3 2 2 2" xfId="31908" xr:uid="{00000000-0005-0000-0000-0000AC780000}"/>
    <cellStyle name="Standaard 4 7 2 2 2 3 2 3" xfId="13761" xr:uid="{00000000-0005-0000-0000-0000AD780000}"/>
    <cellStyle name="Standaard 4 7 2 2 2 3 2 3 2" xfId="31909" xr:uid="{00000000-0005-0000-0000-0000AE780000}"/>
    <cellStyle name="Standaard 4 7 2 2 2 3 2 4" xfId="18429" xr:uid="{00000000-0005-0000-0000-0000AF780000}"/>
    <cellStyle name="Standaard 4 7 2 2 2 3 2 5" xfId="31907" xr:uid="{00000000-0005-0000-0000-0000B0780000}"/>
    <cellStyle name="Standaard 4 7 2 2 2 3 3" xfId="6593" xr:uid="{00000000-0005-0000-0000-0000B1780000}"/>
    <cellStyle name="Standaard 4 7 2 2 2 3 3 2" xfId="31910" xr:uid="{00000000-0005-0000-0000-0000B2780000}"/>
    <cellStyle name="Standaard 4 7 2 2 2 3 4" xfId="13760" xr:uid="{00000000-0005-0000-0000-0000B3780000}"/>
    <cellStyle name="Standaard 4 7 2 2 2 3 4 2" xfId="31911" xr:uid="{00000000-0005-0000-0000-0000B4780000}"/>
    <cellStyle name="Standaard 4 7 2 2 2 3 5" xfId="18428" xr:uid="{00000000-0005-0000-0000-0000B5780000}"/>
    <cellStyle name="Standaard 4 7 2 2 2 3 6" xfId="31906" xr:uid="{00000000-0005-0000-0000-0000B6780000}"/>
    <cellStyle name="Standaard 4 7 2 2 2 4" xfId="1149" xr:uid="{00000000-0005-0000-0000-0000B7780000}"/>
    <cellStyle name="Standaard 4 7 2 2 2 4 2" xfId="3480" xr:uid="{00000000-0005-0000-0000-0000B8780000}"/>
    <cellStyle name="Standaard 4 7 2 2 2 4 2 2" xfId="8147" xr:uid="{00000000-0005-0000-0000-0000B9780000}"/>
    <cellStyle name="Standaard 4 7 2 2 2 4 2 2 2" xfId="31914" xr:uid="{00000000-0005-0000-0000-0000BA780000}"/>
    <cellStyle name="Standaard 4 7 2 2 2 4 2 3" xfId="13763" xr:uid="{00000000-0005-0000-0000-0000BB780000}"/>
    <cellStyle name="Standaard 4 7 2 2 2 4 2 3 2" xfId="31915" xr:uid="{00000000-0005-0000-0000-0000BC780000}"/>
    <cellStyle name="Standaard 4 7 2 2 2 4 2 4" xfId="18431" xr:uid="{00000000-0005-0000-0000-0000BD780000}"/>
    <cellStyle name="Standaard 4 7 2 2 2 4 2 5" xfId="31913" xr:uid="{00000000-0005-0000-0000-0000BE780000}"/>
    <cellStyle name="Standaard 4 7 2 2 2 4 3" xfId="5816" xr:uid="{00000000-0005-0000-0000-0000BF780000}"/>
    <cellStyle name="Standaard 4 7 2 2 2 4 3 2" xfId="31916" xr:uid="{00000000-0005-0000-0000-0000C0780000}"/>
    <cellStyle name="Standaard 4 7 2 2 2 4 4" xfId="13762" xr:uid="{00000000-0005-0000-0000-0000C1780000}"/>
    <cellStyle name="Standaard 4 7 2 2 2 4 4 2" xfId="31917" xr:uid="{00000000-0005-0000-0000-0000C2780000}"/>
    <cellStyle name="Standaard 4 7 2 2 2 4 5" xfId="18430" xr:uid="{00000000-0005-0000-0000-0000C3780000}"/>
    <cellStyle name="Standaard 4 7 2 2 2 4 6" xfId="31912" xr:uid="{00000000-0005-0000-0000-0000C4780000}"/>
    <cellStyle name="Standaard 4 7 2 2 2 5" xfId="2703" xr:uid="{00000000-0005-0000-0000-0000C5780000}"/>
    <cellStyle name="Standaard 4 7 2 2 2 5 2" xfId="7370" xr:uid="{00000000-0005-0000-0000-0000C6780000}"/>
    <cellStyle name="Standaard 4 7 2 2 2 5 2 2" xfId="31919" xr:uid="{00000000-0005-0000-0000-0000C7780000}"/>
    <cellStyle name="Standaard 4 7 2 2 2 5 3" xfId="13764" xr:uid="{00000000-0005-0000-0000-0000C8780000}"/>
    <cellStyle name="Standaard 4 7 2 2 2 5 3 2" xfId="31920" xr:uid="{00000000-0005-0000-0000-0000C9780000}"/>
    <cellStyle name="Standaard 4 7 2 2 2 5 4" xfId="18432" xr:uid="{00000000-0005-0000-0000-0000CA780000}"/>
    <cellStyle name="Standaard 4 7 2 2 2 5 5" xfId="31918" xr:uid="{00000000-0005-0000-0000-0000CB780000}"/>
    <cellStyle name="Standaard 4 7 2 2 2 6" xfId="5039" xr:uid="{00000000-0005-0000-0000-0000CC780000}"/>
    <cellStyle name="Standaard 4 7 2 2 2 6 2" xfId="31921" xr:uid="{00000000-0005-0000-0000-0000CD780000}"/>
    <cellStyle name="Standaard 4 7 2 2 2 7" xfId="13753" xr:uid="{00000000-0005-0000-0000-0000CE780000}"/>
    <cellStyle name="Standaard 4 7 2 2 2 7 2" xfId="31922" xr:uid="{00000000-0005-0000-0000-0000CF780000}"/>
    <cellStyle name="Standaard 4 7 2 2 2 8" xfId="18421" xr:uid="{00000000-0005-0000-0000-0000D0780000}"/>
    <cellStyle name="Standaard 4 7 2 2 2 9" xfId="31887" xr:uid="{00000000-0005-0000-0000-0000D1780000}"/>
    <cellStyle name="Standaard 4 7 2 2 3" xfId="562" xr:uid="{00000000-0005-0000-0000-0000D2780000}"/>
    <cellStyle name="Standaard 4 7 2 2 3 2" xfId="2120" xr:uid="{00000000-0005-0000-0000-0000D3780000}"/>
    <cellStyle name="Standaard 4 7 2 2 3 2 2" xfId="4451" xr:uid="{00000000-0005-0000-0000-0000D4780000}"/>
    <cellStyle name="Standaard 4 7 2 2 3 2 2 2" xfId="9118" xr:uid="{00000000-0005-0000-0000-0000D5780000}"/>
    <cellStyle name="Standaard 4 7 2 2 3 2 2 2 2" xfId="31926" xr:uid="{00000000-0005-0000-0000-0000D6780000}"/>
    <cellStyle name="Standaard 4 7 2 2 3 2 2 3" xfId="13767" xr:uid="{00000000-0005-0000-0000-0000D7780000}"/>
    <cellStyle name="Standaard 4 7 2 2 3 2 2 3 2" xfId="31927" xr:uid="{00000000-0005-0000-0000-0000D8780000}"/>
    <cellStyle name="Standaard 4 7 2 2 3 2 2 4" xfId="18435" xr:uid="{00000000-0005-0000-0000-0000D9780000}"/>
    <cellStyle name="Standaard 4 7 2 2 3 2 2 5" xfId="31925" xr:uid="{00000000-0005-0000-0000-0000DA780000}"/>
    <cellStyle name="Standaard 4 7 2 2 3 2 3" xfId="6787" xr:uid="{00000000-0005-0000-0000-0000DB780000}"/>
    <cellStyle name="Standaard 4 7 2 2 3 2 3 2" xfId="31928" xr:uid="{00000000-0005-0000-0000-0000DC780000}"/>
    <cellStyle name="Standaard 4 7 2 2 3 2 4" xfId="13766" xr:uid="{00000000-0005-0000-0000-0000DD780000}"/>
    <cellStyle name="Standaard 4 7 2 2 3 2 4 2" xfId="31929" xr:uid="{00000000-0005-0000-0000-0000DE780000}"/>
    <cellStyle name="Standaard 4 7 2 2 3 2 5" xfId="18434" xr:uid="{00000000-0005-0000-0000-0000DF780000}"/>
    <cellStyle name="Standaard 4 7 2 2 3 2 6" xfId="31924" xr:uid="{00000000-0005-0000-0000-0000E0780000}"/>
    <cellStyle name="Standaard 4 7 2 2 3 3" xfId="1343" xr:uid="{00000000-0005-0000-0000-0000E1780000}"/>
    <cellStyle name="Standaard 4 7 2 2 3 3 2" xfId="3674" xr:uid="{00000000-0005-0000-0000-0000E2780000}"/>
    <cellStyle name="Standaard 4 7 2 2 3 3 2 2" xfId="8341" xr:uid="{00000000-0005-0000-0000-0000E3780000}"/>
    <cellStyle name="Standaard 4 7 2 2 3 3 2 2 2" xfId="31932" xr:uid="{00000000-0005-0000-0000-0000E4780000}"/>
    <cellStyle name="Standaard 4 7 2 2 3 3 2 3" xfId="13769" xr:uid="{00000000-0005-0000-0000-0000E5780000}"/>
    <cellStyle name="Standaard 4 7 2 2 3 3 2 3 2" xfId="31933" xr:uid="{00000000-0005-0000-0000-0000E6780000}"/>
    <cellStyle name="Standaard 4 7 2 2 3 3 2 4" xfId="18437" xr:uid="{00000000-0005-0000-0000-0000E7780000}"/>
    <cellStyle name="Standaard 4 7 2 2 3 3 2 5" xfId="31931" xr:uid="{00000000-0005-0000-0000-0000E8780000}"/>
    <cellStyle name="Standaard 4 7 2 2 3 3 3" xfId="6010" xr:uid="{00000000-0005-0000-0000-0000E9780000}"/>
    <cellStyle name="Standaard 4 7 2 2 3 3 3 2" xfId="31934" xr:uid="{00000000-0005-0000-0000-0000EA780000}"/>
    <cellStyle name="Standaard 4 7 2 2 3 3 4" xfId="13768" xr:uid="{00000000-0005-0000-0000-0000EB780000}"/>
    <cellStyle name="Standaard 4 7 2 2 3 3 4 2" xfId="31935" xr:uid="{00000000-0005-0000-0000-0000EC780000}"/>
    <cellStyle name="Standaard 4 7 2 2 3 3 5" xfId="18436" xr:uid="{00000000-0005-0000-0000-0000ED780000}"/>
    <cellStyle name="Standaard 4 7 2 2 3 3 6" xfId="31930" xr:uid="{00000000-0005-0000-0000-0000EE780000}"/>
    <cellStyle name="Standaard 4 7 2 2 3 4" xfId="2897" xr:uid="{00000000-0005-0000-0000-0000EF780000}"/>
    <cellStyle name="Standaard 4 7 2 2 3 4 2" xfId="7564" xr:uid="{00000000-0005-0000-0000-0000F0780000}"/>
    <cellStyle name="Standaard 4 7 2 2 3 4 2 2" xfId="31937" xr:uid="{00000000-0005-0000-0000-0000F1780000}"/>
    <cellStyle name="Standaard 4 7 2 2 3 4 3" xfId="13770" xr:uid="{00000000-0005-0000-0000-0000F2780000}"/>
    <cellStyle name="Standaard 4 7 2 2 3 4 3 2" xfId="31938" xr:uid="{00000000-0005-0000-0000-0000F3780000}"/>
    <cellStyle name="Standaard 4 7 2 2 3 4 4" xfId="18438" xr:uid="{00000000-0005-0000-0000-0000F4780000}"/>
    <cellStyle name="Standaard 4 7 2 2 3 4 5" xfId="31936" xr:uid="{00000000-0005-0000-0000-0000F5780000}"/>
    <cellStyle name="Standaard 4 7 2 2 3 5" xfId="5233" xr:uid="{00000000-0005-0000-0000-0000F6780000}"/>
    <cellStyle name="Standaard 4 7 2 2 3 5 2" xfId="31939" xr:uid="{00000000-0005-0000-0000-0000F7780000}"/>
    <cellStyle name="Standaard 4 7 2 2 3 6" xfId="13765" xr:uid="{00000000-0005-0000-0000-0000F8780000}"/>
    <cellStyle name="Standaard 4 7 2 2 3 6 2" xfId="31940" xr:uid="{00000000-0005-0000-0000-0000F9780000}"/>
    <cellStyle name="Standaard 4 7 2 2 3 7" xfId="18433" xr:uid="{00000000-0005-0000-0000-0000FA780000}"/>
    <cellStyle name="Standaard 4 7 2 2 3 8" xfId="31923" xr:uid="{00000000-0005-0000-0000-0000FB780000}"/>
    <cellStyle name="Standaard 4 7 2 2 4" xfId="1732" xr:uid="{00000000-0005-0000-0000-0000FC780000}"/>
    <cellStyle name="Standaard 4 7 2 2 4 2" xfId="4063" xr:uid="{00000000-0005-0000-0000-0000FD780000}"/>
    <cellStyle name="Standaard 4 7 2 2 4 2 2" xfId="8730" xr:uid="{00000000-0005-0000-0000-0000FE780000}"/>
    <cellStyle name="Standaard 4 7 2 2 4 2 2 2" xfId="31943" xr:uid="{00000000-0005-0000-0000-0000FF780000}"/>
    <cellStyle name="Standaard 4 7 2 2 4 2 3" xfId="13772" xr:uid="{00000000-0005-0000-0000-000000790000}"/>
    <cellStyle name="Standaard 4 7 2 2 4 2 3 2" xfId="31944" xr:uid="{00000000-0005-0000-0000-000001790000}"/>
    <cellStyle name="Standaard 4 7 2 2 4 2 4" xfId="18440" xr:uid="{00000000-0005-0000-0000-000002790000}"/>
    <cellStyle name="Standaard 4 7 2 2 4 2 5" xfId="31942" xr:uid="{00000000-0005-0000-0000-000003790000}"/>
    <cellStyle name="Standaard 4 7 2 2 4 3" xfId="6399" xr:uid="{00000000-0005-0000-0000-000004790000}"/>
    <cellStyle name="Standaard 4 7 2 2 4 3 2" xfId="31945" xr:uid="{00000000-0005-0000-0000-000005790000}"/>
    <cellStyle name="Standaard 4 7 2 2 4 4" xfId="13771" xr:uid="{00000000-0005-0000-0000-000006790000}"/>
    <cellStyle name="Standaard 4 7 2 2 4 4 2" xfId="31946" xr:uid="{00000000-0005-0000-0000-000007790000}"/>
    <cellStyle name="Standaard 4 7 2 2 4 5" xfId="18439" xr:uid="{00000000-0005-0000-0000-000008790000}"/>
    <cellStyle name="Standaard 4 7 2 2 4 6" xfId="31941" xr:uid="{00000000-0005-0000-0000-000009790000}"/>
    <cellStyle name="Standaard 4 7 2 2 5" xfId="955" xr:uid="{00000000-0005-0000-0000-00000A790000}"/>
    <cellStyle name="Standaard 4 7 2 2 5 2" xfId="3286" xr:uid="{00000000-0005-0000-0000-00000B790000}"/>
    <cellStyle name="Standaard 4 7 2 2 5 2 2" xfId="7953" xr:uid="{00000000-0005-0000-0000-00000C790000}"/>
    <cellStyle name="Standaard 4 7 2 2 5 2 2 2" xfId="31949" xr:uid="{00000000-0005-0000-0000-00000D790000}"/>
    <cellStyle name="Standaard 4 7 2 2 5 2 3" xfId="13774" xr:uid="{00000000-0005-0000-0000-00000E790000}"/>
    <cellStyle name="Standaard 4 7 2 2 5 2 3 2" xfId="31950" xr:uid="{00000000-0005-0000-0000-00000F790000}"/>
    <cellStyle name="Standaard 4 7 2 2 5 2 4" xfId="18442" xr:uid="{00000000-0005-0000-0000-000010790000}"/>
    <cellStyle name="Standaard 4 7 2 2 5 2 5" xfId="31948" xr:uid="{00000000-0005-0000-0000-000011790000}"/>
    <cellStyle name="Standaard 4 7 2 2 5 3" xfId="5622" xr:uid="{00000000-0005-0000-0000-000012790000}"/>
    <cellStyle name="Standaard 4 7 2 2 5 3 2" xfId="31951" xr:uid="{00000000-0005-0000-0000-000013790000}"/>
    <cellStyle name="Standaard 4 7 2 2 5 4" xfId="13773" xr:uid="{00000000-0005-0000-0000-000014790000}"/>
    <cellStyle name="Standaard 4 7 2 2 5 4 2" xfId="31952" xr:uid="{00000000-0005-0000-0000-000015790000}"/>
    <cellStyle name="Standaard 4 7 2 2 5 5" xfId="18441" xr:uid="{00000000-0005-0000-0000-000016790000}"/>
    <cellStyle name="Standaard 4 7 2 2 5 6" xfId="31947" xr:uid="{00000000-0005-0000-0000-000017790000}"/>
    <cellStyle name="Standaard 4 7 2 2 6" xfId="2509" xr:uid="{00000000-0005-0000-0000-000018790000}"/>
    <cellStyle name="Standaard 4 7 2 2 6 2" xfId="7176" xr:uid="{00000000-0005-0000-0000-000019790000}"/>
    <cellStyle name="Standaard 4 7 2 2 6 2 2" xfId="31954" xr:uid="{00000000-0005-0000-0000-00001A790000}"/>
    <cellStyle name="Standaard 4 7 2 2 6 3" xfId="13775" xr:uid="{00000000-0005-0000-0000-00001B790000}"/>
    <cellStyle name="Standaard 4 7 2 2 6 3 2" xfId="31955" xr:uid="{00000000-0005-0000-0000-00001C790000}"/>
    <cellStyle name="Standaard 4 7 2 2 6 4" xfId="18443" xr:uid="{00000000-0005-0000-0000-00001D790000}"/>
    <cellStyle name="Standaard 4 7 2 2 6 5" xfId="31953" xr:uid="{00000000-0005-0000-0000-00001E790000}"/>
    <cellStyle name="Standaard 4 7 2 2 7" xfId="4845" xr:uid="{00000000-0005-0000-0000-00001F790000}"/>
    <cellStyle name="Standaard 4 7 2 2 7 2" xfId="31956" xr:uid="{00000000-0005-0000-0000-000020790000}"/>
    <cellStyle name="Standaard 4 7 2 2 8" xfId="13752" xr:uid="{00000000-0005-0000-0000-000021790000}"/>
    <cellStyle name="Standaard 4 7 2 2 8 2" xfId="31957" xr:uid="{00000000-0005-0000-0000-000022790000}"/>
    <cellStyle name="Standaard 4 7 2 2 9" xfId="18420" xr:uid="{00000000-0005-0000-0000-000023790000}"/>
    <cellStyle name="Standaard 4 7 2 3" xfId="299" xr:uid="{00000000-0005-0000-0000-000024790000}"/>
    <cellStyle name="Standaard 4 7 2 3 2" xfId="690" xr:uid="{00000000-0005-0000-0000-000025790000}"/>
    <cellStyle name="Standaard 4 7 2 3 2 2" xfId="2248" xr:uid="{00000000-0005-0000-0000-000026790000}"/>
    <cellStyle name="Standaard 4 7 2 3 2 2 2" xfId="4579" xr:uid="{00000000-0005-0000-0000-000027790000}"/>
    <cellStyle name="Standaard 4 7 2 3 2 2 2 2" xfId="9246" xr:uid="{00000000-0005-0000-0000-000028790000}"/>
    <cellStyle name="Standaard 4 7 2 3 2 2 2 2 2" xfId="31962" xr:uid="{00000000-0005-0000-0000-000029790000}"/>
    <cellStyle name="Standaard 4 7 2 3 2 2 2 3" xfId="13779" xr:uid="{00000000-0005-0000-0000-00002A790000}"/>
    <cellStyle name="Standaard 4 7 2 3 2 2 2 3 2" xfId="31963" xr:uid="{00000000-0005-0000-0000-00002B790000}"/>
    <cellStyle name="Standaard 4 7 2 3 2 2 2 4" xfId="18447" xr:uid="{00000000-0005-0000-0000-00002C790000}"/>
    <cellStyle name="Standaard 4 7 2 3 2 2 2 5" xfId="31961" xr:uid="{00000000-0005-0000-0000-00002D790000}"/>
    <cellStyle name="Standaard 4 7 2 3 2 2 3" xfId="6915" xr:uid="{00000000-0005-0000-0000-00002E790000}"/>
    <cellStyle name="Standaard 4 7 2 3 2 2 3 2" xfId="31964" xr:uid="{00000000-0005-0000-0000-00002F790000}"/>
    <cellStyle name="Standaard 4 7 2 3 2 2 4" xfId="13778" xr:uid="{00000000-0005-0000-0000-000030790000}"/>
    <cellStyle name="Standaard 4 7 2 3 2 2 4 2" xfId="31965" xr:uid="{00000000-0005-0000-0000-000031790000}"/>
    <cellStyle name="Standaard 4 7 2 3 2 2 5" xfId="18446" xr:uid="{00000000-0005-0000-0000-000032790000}"/>
    <cellStyle name="Standaard 4 7 2 3 2 2 6" xfId="31960" xr:uid="{00000000-0005-0000-0000-000033790000}"/>
    <cellStyle name="Standaard 4 7 2 3 2 3" xfId="1471" xr:uid="{00000000-0005-0000-0000-000034790000}"/>
    <cellStyle name="Standaard 4 7 2 3 2 3 2" xfId="3802" xr:uid="{00000000-0005-0000-0000-000035790000}"/>
    <cellStyle name="Standaard 4 7 2 3 2 3 2 2" xfId="8469" xr:uid="{00000000-0005-0000-0000-000036790000}"/>
    <cellStyle name="Standaard 4 7 2 3 2 3 2 2 2" xfId="31968" xr:uid="{00000000-0005-0000-0000-000037790000}"/>
    <cellStyle name="Standaard 4 7 2 3 2 3 2 3" xfId="13781" xr:uid="{00000000-0005-0000-0000-000038790000}"/>
    <cellStyle name="Standaard 4 7 2 3 2 3 2 3 2" xfId="31969" xr:uid="{00000000-0005-0000-0000-000039790000}"/>
    <cellStyle name="Standaard 4 7 2 3 2 3 2 4" xfId="18449" xr:uid="{00000000-0005-0000-0000-00003A790000}"/>
    <cellStyle name="Standaard 4 7 2 3 2 3 2 5" xfId="31967" xr:uid="{00000000-0005-0000-0000-00003B790000}"/>
    <cellStyle name="Standaard 4 7 2 3 2 3 3" xfId="6138" xr:uid="{00000000-0005-0000-0000-00003C790000}"/>
    <cellStyle name="Standaard 4 7 2 3 2 3 3 2" xfId="31970" xr:uid="{00000000-0005-0000-0000-00003D790000}"/>
    <cellStyle name="Standaard 4 7 2 3 2 3 4" xfId="13780" xr:uid="{00000000-0005-0000-0000-00003E790000}"/>
    <cellStyle name="Standaard 4 7 2 3 2 3 4 2" xfId="31971" xr:uid="{00000000-0005-0000-0000-00003F790000}"/>
    <cellStyle name="Standaard 4 7 2 3 2 3 5" xfId="18448" xr:uid="{00000000-0005-0000-0000-000040790000}"/>
    <cellStyle name="Standaard 4 7 2 3 2 3 6" xfId="31966" xr:uid="{00000000-0005-0000-0000-000041790000}"/>
    <cellStyle name="Standaard 4 7 2 3 2 4" xfId="3025" xr:uid="{00000000-0005-0000-0000-000042790000}"/>
    <cellStyle name="Standaard 4 7 2 3 2 4 2" xfId="7692" xr:uid="{00000000-0005-0000-0000-000043790000}"/>
    <cellStyle name="Standaard 4 7 2 3 2 4 2 2" xfId="31973" xr:uid="{00000000-0005-0000-0000-000044790000}"/>
    <cellStyle name="Standaard 4 7 2 3 2 4 3" xfId="13782" xr:uid="{00000000-0005-0000-0000-000045790000}"/>
    <cellStyle name="Standaard 4 7 2 3 2 4 3 2" xfId="31974" xr:uid="{00000000-0005-0000-0000-000046790000}"/>
    <cellStyle name="Standaard 4 7 2 3 2 4 4" xfId="18450" xr:uid="{00000000-0005-0000-0000-000047790000}"/>
    <cellStyle name="Standaard 4 7 2 3 2 4 5" xfId="31972" xr:uid="{00000000-0005-0000-0000-000048790000}"/>
    <cellStyle name="Standaard 4 7 2 3 2 5" xfId="5361" xr:uid="{00000000-0005-0000-0000-000049790000}"/>
    <cellStyle name="Standaard 4 7 2 3 2 5 2" xfId="31975" xr:uid="{00000000-0005-0000-0000-00004A790000}"/>
    <cellStyle name="Standaard 4 7 2 3 2 6" xfId="13777" xr:uid="{00000000-0005-0000-0000-00004B790000}"/>
    <cellStyle name="Standaard 4 7 2 3 2 6 2" xfId="31976" xr:uid="{00000000-0005-0000-0000-00004C790000}"/>
    <cellStyle name="Standaard 4 7 2 3 2 7" xfId="18445" xr:uid="{00000000-0005-0000-0000-00004D790000}"/>
    <cellStyle name="Standaard 4 7 2 3 2 8" xfId="31959" xr:uid="{00000000-0005-0000-0000-00004E790000}"/>
    <cellStyle name="Standaard 4 7 2 3 3" xfId="1860" xr:uid="{00000000-0005-0000-0000-00004F790000}"/>
    <cellStyle name="Standaard 4 7 2 3 3 2" xfId="4191" xr:uid="{00000000-0005-0000-0000-000050790000}"/>
    <cellStyle name="Standaard 4 7 2 3 3 2 2" xfId="8858" xr:uid="{00000000-0005-0000-0000-000051790000}"/>
    <cellStyle name="Standaard 4 7 2 3 3 2 2 2" xfId="31979" xr:uid="{00000000-0005-0000-0000-000052790000}"/>
    <cellStyle name="Standaard 4 7 2 3 3 2 3" xfId="13784" xr:uid="{00000000-0005-0000-0000-000053790000}"/>
    <cellStyle name="Standaard 4 7 2 3 3 2 3 2" xfId="31980" xr:uid="{00000000-0005-0000-0000-000054790000}"/>
    <cellStyle name="Standaard 4 7 2 3 3 2 4" xfId="18452" xr:uid="{00000000-0005-0000-0000-000055790000}"/>
    <cellStyle name="Standaard 4 7 2 3 3 2 5" xfId="31978" xr:uid="{00000000-0005-0000-0000-000056790000}"/>
    <cellStyle name="Standaard 4 7 2 3 3 3" xfId="6527" xr:uid="{00000000-0005-0000-0000-000057790000}"/>
    <cellStyle name="Standaard 4 7 2 3 3 3 2" xfId="31981" xr:uid="{00000000-0005-0000-0000-000058790000}"/>
    <cellStyle name="Standaard 4 7 2 3 3 4" xfId="13783" xr:uid="{00000000-0005-0000-0000-000059790000}"/>
    <cellStyle name="Standaard 4 7 2 3 3 4 2" xfId="31982" xr:uid="{00000000-0005-0000-0000-00005A790000}"/>
    <cellStyle name="Standaard 4 7 2 3 3 5" xfId="18451" xr:uid="{00000000-0005-0000-0000-00005B790000}"/>
    <cellStyle name="Standaard 4 7 2 3 3 6" xfId="31977" xr:uid="{00000000-0005-0000-0000-00005C790000}"/>
    <cellStyle name="Standaard 4 7 2 3 4" xfId="1083" xr:uid="{00000000-0005-0000-0000-00005D790000}"/>
    <cellStyle name="Standaard 4 7 2 3 4 2" xfId="3414" xr:uid="{00000000-0005-0000-0000-00005E790000}"/>
    <cellStyle name="Standaard 4 7 2 3 4 2 2" xfId="8081" xr:uid="{00000000-0005-0000-0000-00005F790000}"/>
    <cellStyle name="Standaard 4 7 2 3 4 2 2 2" xfId="31985" xr:uid="{00000000-0005-0000-0000-000060790000}"/>
    <cellStyle name="Standaard 4 7 2 3 4 2 3" xfId="13786" xr:uid="{00000000-0005-0000-0000-000061790000}"/>
    <cellStyle name="Standaard 4 7 2 3 4 2 3 2" xfId="31986" xr:uid="{00000000-0005-0000-0000-000062790000}"/>
    <cellStyle name="Standaard 4 7 2 3 4 2 4" xfId="18454" xr:uid="{00000000-0005-0000-0000-000063790000}"/>
    <cellStyle name="Standaard 4 7 2 3 4 2 5" xfId="31984" xr:uid="{00000000-0005-0000-0000-000064790000}"/>
    <cellStyle name="Standaard 4 7 2 3 4 3" xfId="5750" xr:uid="{00000000-0005-0000-0000-000065790000}"/>
    <cellStyle name="Standaard 4 7 2 3 4 3 2" xfId="31987" xr:uid="{00000000-0005-0000-0000-000066790000}"/>
    <cellStyle name="Standaard 4 7 2 3 4 4" xfId="13785" xr:uid="{00000000-0005-0000-0000-000067790000}"/>
    <cellStyle name="Standaard 4 7 2 3 4 4 2" xfId="31988" xr:uid="{00000000-0005-0000-0000-000068790000}"/>
    <cellStyle name="Standaard 4 7 2 3 4 5" xfId="18453" xr:uid="{00000000-0005-0000-0000-000069790000}"/>
    <cellStyle name="Standaard 4 7 2 3 4 6" xfId="31983" xr:uid="{00000000-0005-0000-0000-00006A790000}"/>
    <cellStyle name="Standaard 4 7 2 3 5" xfId="2637" xr:uid="{00000000-0005-0000-0000-00006B790000}"/>
    <cellStyle name="Standaard 4 7 2 3 5 2" xfId="7304" xr:uid="{00000000-0005-0000-0000-00006C790000}"/>
    <cellStyle name="Standaard 4 7 2 3 5 2 2" xfId="31990" xr:uid="{00000000-0005-0000-0000-00006D790000}"/>
    <cellStyle name="Standaard 4 7 2 3 5 3" xfId="13787" xr:uid="{00000000-0005-0000-0000-00006E790000}"/>
    <cellStyle name="Standaard 4 7 2 3 5 3 2" xfId="31991" xr:uid="{00000000-0005-0000-0000-00006F790000}"/>
    <cellStyle name="Standaard 4 7 2 3 5 4" xfId="18455" xr:uid="{00000000-0005-0000-0000-000070790000}"/>
    <cellStyle name="Standaard 4 7 2 3 5 5" xfId="31989" xr:uid="{00000000-0005-0000-0000-000071790000}"/>
    <cellStyle name="Standaard 4 7 2 3 6" xfId="4973" xr:uid="{00000000-0005-0000-0000-000072790000}"/>
    <cellStyle name="Standaard 4 7 2 3 6 2" xfId="31992" xr:uid="{00000000-0005-0000-0000-000073790000}"/>
    <cellStyle name="Standaard 4 7 2 3 7" xfId="13776" xr:uid="{00000000-0005-0000-0000-000074790000}"/>
    <cellStyle name="Standaard 4 7 2 3 7 2" xfId="31993" xr:uid="{00000000-0005-0000-0000-000075790000}"/>
    <cellStyle name="Standaard 4 7 2 3 8" xfId="18444" xr:uid="{00000000-0005-0000-0000-000076790000}"/>
    <cellStyle name="Standaard 4 7 2 3 9" xfId="31958" xr:uid="{00000000-0005-0000-0000-000077790000}"/>
    <cellStyle name="Standaard 4 7 2 4" xfId="496" xr:uid="{00000000-0005-0000-0000-000078790000}"/>
    <cellStyle name="Standaard 4 7 2 4 2" xfId="2054" xr:uid="{00000000-0005-0000-0000-000079790000}"/>
    <cellStyle name="Standaard 4 7 2 4 2 2" xfId="4385" xr:uid="{00000000-0005-0000-0000-00007A790000}"/>
    <cellStyle name="Standaard 4 7 2 4 2 2 2" xfId="9052" xr:uid="{00000000-0005-0000-0000-00007B790000}"/>
    <cellStyle name="Standaard 4 7 2 4 2 2 2 2" xfId="31997" xr:uid="{00000000-0005-0000-0000-00007C790000}"/>
    <cellStyle name="Standaard 4 7 2 4 2 2 3" xfId="13790" xr:uid="{00000000-0005-0000-0000-00007D790000}"/>
    <cellStyle name="Standaard 4 7 2 4 2 2 3 2" xfId="31998" xr:uid="{00000000-0005-0000-0000-00007E790000}"/>
    <cellStyle name="Standaard 4 7 2 4 2 2 4" xfId="18458" xr:uid="{00000000-0005-0000-0000-00007F790000}"/>
    <cellStyle name="Standaard 4 7 2 4 2 2 5" xfId="31996" xr:uid="{00000000-0005-0000-0000-000080790000}"/>
    <cellStyle name="Standaard 4 7 2 4 2 3" xfId="6721" xr:uid="{00000000-0005-0000-0000-000081790000}"/>
    <cellStyle name="Standaard 4 7 2 4 2 3 2" xfId="31999" xr:uid="{00000000-0005-0000-0000-000082790000}"/>
    <cellStyle name="Standaard 4 7 2 4 2 4" xfId="13789" xr:uid="{00000000-0005-0000-0000-000083790000}"/>
    <cellStyle name="Standaard 4 7 2 4 2 4 2" xfId="32000" xr:uid="{00000000-0005-0000-0000-000084790000}"/>
    <cellStyle name="Standaard 4 7 2 4 2 5" xfId="18457" xr:uid="{00000000-0005-0000-0000-000085790000}"/>
    <cellStyle name="Standaard 4 7 2 4 2 6" xfId="31995" xr:uid="{00000000-0005-0000-0000-000086790000}"/>
    <cellStyle name="Standaard 4 7 2 4 3" xfId="1277" xr:uid="{00000000-0005-0000-0000-000087790000}"/>
    <cellStyle name="Standaard 4 7 2 4 3 2" xfId="3608" xr:uid="{00000000-0005-0000-0000-000088790000}"/>
    <cellStyle name="Standaard 4 7 2 4 3 2 2" xfId="8275" xr:uid="{00000000-0005-0000-0000-000089790000}"/>
    <cellStyle name="Standaard 4 7 2 4 3 2 2 2" xfId="32003" xr:uid="{00000000-0005-0000-0000-00008A790000}"/>
    <cellStyle name="Standaard 4 7 2 4 3 2 3" xfId="13792" xr:uid="{00000000-0005-0000-0000-00008B790000}"/>
    <cellStyle name="Standaard 4 7 2 4 3 2 3 2" xfId="32004" xr:uid="{00000000-0005-0000-0000-00008C790000}"/>
    <cellStyle name="Standaard 4 7 2 4 3 2 4" xfId="18460" xr:uid="{00000000-0005-0000-0000-00008D790000}"/>
    <cellStyle name="Standaard 4 7 2 4 3 2 5" xfId="32002" xr:uid="{00000000-0005-0000-0000-00008E790000}"/>
    <cellStyle name="Standaard 4 7 2 4 3 3" xfId="5944" xr:uid="{00000000-0005-0000-0000-00008F790000}"/>
    <cellStyle name="Standaard 4 7 2 4 3 3 2" xfId="32005" xr:uid="{00000000-0005-0000-0000-000090790000}"/>
    <cellStyle name="Standaard 4 7 2 4 3 4" xfId="13791" xr:uid="{00000000-0005-0000-0000-000091790000}"/>
    <cellStyle name="Standaard 4 7 2 4 3 4 2" xfId="32006" xr:uid="{00000000-0005-0000-0000-000092790000}"/>
    <cellStyle name="Standaard 4 7 2 4 3 5" xfId="18459" xr:uid="{00000000-0005-0000-0000-000093790000}"/>
    <cellStyle name="Standaard 4 7 2 4 3 6" xfId="32001" xr:uid="{00000000-0005-0000-0000-000094790000}"/>
    <cellStyle name="Standaard 4 7 2 4 4" xfId="2831" xr:uid="{00000000-0005-0000-0000-000095790000}"/>
    <cellStyle name="Standaard 4 7 2 4 4 2" xfId="7498" xr:uid="{00000000-0005-0000-0000-000096790000}"/>
    <cellStyle name="Standaard 4 7 2 4 4 2 2" xfId="32008" xr:uid="{00000000-0005-0000-0000-000097790000}"/>
    <cellStyle name="Standaard 4 7 2 4 4 3" xfId="13793" xr:uid="{00000000-0005-0000-0000-000098790000}"/>
    <cellStyle name="Standaard 4 7 2 4 4 3 2" xfId="32009" xr:uid="{00000000-0005-0000-0000-000099790000}"/>
    <cellStyle name="Standaard 4 7 2 4 4 4" xfId="18461" xr:uid="{00000000-0005-0000-0000-00009A790000}"/>
    <cellStyle name="Standaard 4 7 2 4 4 5" xfId="32007" xr:uid="{00000000-0005-0000-0000-00009B790000}"/>
    <cellStyle name="Standaard 4 7 2 4 5" xfId="5167" xr:uid="{00000000-0005-0000-0000-00009C790000}"/>
    <cellStyle name="Standaard 4 7 2 4 5 2" xfId="32010" xr:uid="{00000000-0005-0000-0000-00009D790000}"/>
    <cellStyle name="Standaard 4 7 2 4 6" xfId="13788" xr:uid="{00000000-0005-0000-0000-00009E790000}"/>
    <cellStyle name="Standaard 4 7 2 4 6 2" xfId="32011" xr:uid="{00000000-0005-0000-0000-00009F790000}"/>
    <cellStyle name="Standaard 4 7 2 4 7" xfId="18456" xr:uid="{00000000-0005-0000-0000-0000A0790000}"/>
    <cellStyle name="Standaard 4 7 2 4 8" xfId="31994" xr:uid="{00000000-0005-0000-0000-0000A1790000}"/>
    <cellStyle name="Standaard 4 7 2 5" xfId="1666" xr:uid="{00000000-0005-0000-0000-0000A2790000}"/>
    <cellStyle name="Standaard 4 7 2 5 2" xfId="3997" xr:uid="{00000000-0005-0000-0000-0000A3790000}"/>
    <cellStyle name="Standaard 4 7 2 5 2 2" xfId="8664" xr:uid="{00000000-0005-0000-0000-0000A4790000}"/>
    <cellStyle name="Standaard 4 7 2 5 2 2 2" xfId="32014" xr:uid="{00000000-0005-0000-0000-0000A5790000}"/>
    <cellStyle name="Standaard 4 7 2 5 2 3" xfId="13795" xr:uid="{00000000-0005-0000-0000-0000A6790000}"/>
    <cellStyle name="Standaard 4 7 2 5 2 3 2" xfId="32015" xr:uid="{00000000-0005-0000-0000-0000A7790000}"/>
    <cellStyle name="Standaard 4 7 2 5 2 4" xfId="18463" xr:uid="{00000000-0005-0000-0000-0000A8790000}"/>
    <cellStyle name="Standaard 4 7 2 5 2 5" xfId="32013" xr:uid="{00000000-0005-0000-0000-0000A9790000}"/>
    <cellStyle name="Standaard 4 7 2 5 3" xfId="6333" xr:uid="{00000000-0005-0000-0000-0000AA790000}"/>
    <cellStyle name="Standaard 4 7 2 5 3 2" xfId="32016" xr:uid="{00000000-0005-0000-0000-0000AB790000}"/>
    <cellStyle name="Standaard 4 7 2 5 4" xfId="13794" xr:uid="{00000000-0005-0000-0000-0000AC790000}"/>
    <cellStyle name="Standaard 4 7 2 5 4 2" xfId="32017" xr:uid="{00000000-0005-0000-0000-0000AD790000}"/>
    <cellStyle name="Standaard 4 7 2 5 5" xfId="18462" xr:uid="{00000000-0005-0000-0000-0000AE790000}"/>
    <cellStyle name="Standaard 4 7 2 5 6" xfId="32012" xr:uid="{00000000-0005-0000-0000-0000AF790000}"/>
    <cellStyle name="Standaard 4 7 2 6" xfId="889" xr:uid="{00000000-0005-0000-0000-0000B0790000}"/>
    <cellStyle name="Standaard 4 7 2 6 2" xfId="3220" xr:uid="{00000000-0005-0000-0000-0000B1790000}"/>
    <cellStyle name="Standaard 4 7 2 6 2 2" xfId="7887" xr:uid="{00000000-0005-0000-0000-0000B2790000}"/>
    <cellStyle name="Standaard 4 7 2 6 2 2 2" xfId="32020" xr:uid="{00000000-0005-0000-0000-0000B3790000}"/>
    <cellStyle name="Standaard 4 7 2 6 2 3" xfId="13797" xr:uid="{00000000-0005-0000-0000-0000B4790000}"/>
    <cellStyle name="Standaard 4 7 2 6 2 3 2" xfId="32021" xr:uid="{00000000-0005-0000-0000-0000B5790000}"/>
    <cellStyle name="Standaard 4 7 2 6 2 4" xfId="18465" xr:uid="{00000000-0005-0000-0000-0000B6790000}"/>
    <cellStyle name="Standaard 4 7 2 6 2 5" xfId="32019" xr:uid="{00000000-0005-0000-0000-0000B7790000}"/>
    <cellStyle name="Standaard 4 7 2 6 3" xfId="5556" xr:uid="{00000000-0005-0000-0000-0000B8790000}"/>
    <cellStyle name="Standaard 4 7 2 6 3 2" xfId="32022" xr:uid="{00000000-0005-0000-0000-0000B9790000}"/>
    <cellStyle name="Standaard 4 7 2 6 4" xfId="13796" xr:uid="{00000000-0005-0000-0000-0000BA790000}"/>
    <cellStyle name="Standaard 4 7 2 6 4 2" xfId="32023" xr:uid="{00000000-0005-0000-0000-0000BB790000}"/>
    <cellStyle name="Standaard 4 7 2 6 5" xfId="18464" xr:uid="{00000000-0005-0000-0000-0000BC790000}"/>
    <cellStyle name="Standaard 4 7 2 6 6" xfId="32018" xr:uid="{00000000-0005-0000-0000-0000BD790000}"/>
    <cellStyle name="Standaard 4 7 2 7" xfId="2443" xr:uid="{00000000-0005-0000-0000-0000BE790000}"/>
    <cellStyle name="Standaard 4 7 2 7 2" xfId="7110" xr:uid="{00000000-0005-0000-0000-0000BF790000}"/>
    <cellStyle name="Standaard 4 7 2 7 2 2" xfId="32025" xr:uid="{00000000-0005-0000-0000-0000C0790000}"/>
    <cellStyle name="Standaard 4 7 2 7 3" xfId="13798" xr:uid="{00000000-0005-0000-0000-0000C1790000}"/>
    <cellStyle name="Standaard 4 7 2 7 3 2" xfId="32026" xr:uid="{00000000-0005-0000-0000-0000C2790000}"/>
    <cellStyle name="Standaard 4 7 2 7 4" xfId="18466" xr:uid="{00000000-0005-0000-0000-0000C3790000}"/>
    <cellStyle name="Standaard 4 7 2 7 5" xfId="32024" xr:uid="{00000000-0005-0000-0000-0000C4790000}"/>
    <cellStyle name="Standaard 4 7 2 8" xfId="4746" xr:uid="{00000000-0005-0000-0000-0000C5790000}"/>
    <cellStyle name="Standaard 4 7 2 8 2" xfId="32027" xr:uid="{00000000-0005-0000-0000-0000C6790000}"/>
    <cellStyle name="Standaard 4 7 2 9" xfId="13751" xr:uid="{00000000-0005-0000-0000-0000C7790000}"/>
    <cellStyle name="Standaard 4 7 2 9 2" xfId="32028" xr:uid="{00000000-0005-0000-0000-0000C8790000}"/>
    <cellStyle name="Standaard 4 7 3" xfId="104" xr:uid="{00000000-0005-0000-0000-0000C9790000}"/>
    <cellStyle name="Standaard 4 7 3 10" xfId="18467" xr:uid="{00000000-0005-0000-0000-0000CA790000}"/>
    <cellStyle name="Standaard 4 7 3 11" xfId="32029" xr:uid="{00000000-0005-0000-0000-0000CB790000}"/>
    <cellStyle name="Standaard 4 7 3 2" xfId="195" xr:uid="{00000000-0005-0000-0000-0000CC790000}"/>
    <cellStyle name="Standaard 4 7 3 2 10" xfId="32030" xr:uid="{00000000-0005-0000-0000-0000CD790000}"/>
    <cellStyle name="Standaard 4 7 3 2 2" xfId="389" xr:uid="{00000000-0005-0000-0000-0000CE790000}"/>
    <cellStyle name="Standaard 4 7 3 2 2 2" xfId="780" xr:uid="{00000000-0005-0000-0000-0000CF790000}"/>
    <cellStyle name="Standaard 4 7 3 2 2 2 2" xfId="2338" xr:uid="{00000000-0005-0000-0000-0000D0790000}"/>
    <cellStyle name="Standaard 4 7 3 2 2 2 2 2" xfId="4669" xr:uid="{00000000-0005-0000-0000-0000D1790000}"/>
    <cellStyle name="Standaard 4 7 3 2 2 2 2 2 2" xfId="9336" xr:uid="{00000000-0005-0000-0000-0000D2790000}"/>
    <cellStyle name="Standaard 4 7 3 2 2 2 2 2 2 2" xfId="32035" xr:uid="{00000000-0005-0000-0000-0000D3790000}"/>
    <cellStyle name="Standaard 4 7 3 2 2 2 2 2 3" xfId="13804" xr:uid="{00000000-0005-0000-0000-0000D4790000}"/>
    <cellStyle name="Standaard 4 7 3 2 2 2 2 2 3 2" xfId="32036" xr:uid="{00000000-0005-0000-0000-0000D5790000}"/>
    <cellStyle name="Standaard 4 7 3 2 2 2 2 2 4" xfId="18472" xr:uid="{00000000-0005-0000-0000-0000D6790000}"/>
    <cellStyle name="Standaard 4 7 3 2 2 2 2 2 5" xfId="32034" xr:uid="{00000000-0005-0000-0000-0000D7790000}"/>
    <cellStyle name="Standaard 4 7 3 2 2 2 2 3" xfId="7005" xr:uid="{00000000-0005-0000-0000-0000D8790000}"/>
    <cellStyle name="Standaard 4 7 3 2 2 2 2 3 2" xfId="32037" xr:uid="{00000000-0005-0000-0000-0000D9790000}"/>
    <cellStyle name="Standaard 4 7 3 2 2 2 2 4" xfId="13803" xr:uid="{00000000-0005-0000-0000-0000DA790000}"/>
    <cellStyle name="Standaard 4 7 3 2 2 2 2 4 2" xfId="32038" xr:uid="{00000000-0005-0000-0000-0000DB790000}"/>
    <cellStyle name="Standaard 4 7 3 2 2 2 2 5" xfId="18471" xr:uid="{00000000-0005-0000-0000-0000DC790000}"/>
    <cellStyle name="Standaard 4 7 3 2 2 2 2 6" xfId="32033" xr:uid="{00000000-0005-0000-0000-0000DD790000}"/>
    <cellStyle name="Standaard 4 7 3 2 2 2 3" xfId="1561" xr:uid="{00000000-0005-0000-0000-0000DE790000}"/>
    <cellStyle name="Standaard 4 7 3 2 2 2 3 2" xfId="3892" xr:uid="{00000000-0005-0000-0000-0000DF790000}"/>
    <cellStyle name="Standaard 4 7 3 2 2 2 3 2 2" xfId="8559" xr:uid="{00000000-0005-0000-0000-0000E0790000}"/>
    <cellStyle name="Standaard 4 7 3 2 2 2 3 2 2 2" xfId="32041" xr:uid="{00000000-0005-0000-0000-0000E1790000}"/>
    <cellStyle name="Standaard 4 7 3 2 2 2 3 2 3" xfId="13806" xr:uid="{00000000-0005-0000-0000-0000E2790000}"/>
    <cellStyle name="Standaard 4 7 3 2 2 2 3 2 3 2" xfId="32042" xr:uid="{00000000-0005-0000-0000-0000E3790000}"/>
    <cellStyle name="Standaard 4 7 3 2 2 2 3 2 4" xfId="18474" xr:uid="{00000000-0005-0000-0000-0000E4790000}"/>
    <cellStyle name="Standaard 4 7 3 2 2 2 3 2 5" xfId="32040" xr:uid="{00000000-0005-0000-0000-0000E5790000}"/>
    <cellStyle name="Standaard 4 7 3 2 2 2 3 3" xfId="6228" xr:uid="{00000000-0005-0000-0000-0000E6790000}"/>
    <cellStyle name="Standaard 4 7 3 2 2 2 3 3 2" xfId="32043" xr:uid="{00000000-0005-0000-0000-0000E7790000}"/>
    <cellStyle name="Standaard 4 7 3 2 2 2 3 4" xfId="13805" xr:uid="{00000000-0005-0000-0000-0000E8790000}"/>
    <cellStyle name="Standaard 4 7 3 2 2 2 3 4 2" xfId="32044" xr:uid="{00000000-0005-0000-0000-0000E9790000}"/>
    <cellStyle name="Standaard 4 7 3 2 2 2 3 5" xfId="18473" xr:uid="{00000000-0005-0000-0000-0000EA790000}"/>
    <cellStyle name="Standaard 4 7 3 2 2 2 3 6" xfId="32039" xr:uid="{00000000-0005-0000-0000-0000EB790000}"/>
    <cellStyle name="Standaard 4 7 3 2 2 2 4" xfId="3115" xr:uid="{00000000-0005-0000-0000-0000EC790000}"/>
    <cellStyle name="Standaard 4 7 3 2 2 2 4 2" xfId="7782" xr:uid="{00000000-0005-0000-0000-0000ED790000}"/>
    <cellStyle name="Standaard 4 7 3 2 2 2 4 2 2" xfId="32046" xr:uid="{00000000-0005-0000-0000-0000EE790000}"/>
    <cellStyle name="Standaard 4 7 3 2 2 2 4 3" xfId="13807" xr:uid="{00000000-0005-0000-0000-0000EF790000}"/>
    <cellStyle name="Standaard 4 7 3 2 2 2 4 3 2" xfId="32047" xr:uid="{00000000-0005-0000-0000-0000F0790000}"/>
    <cellStyle name="Standaard 4 7 3 2 2 2 4 4" xfId="18475" xr:uid="{00000000-0005-0000-0000-0000F1790000}"/>
    <cellStyle name="Standaard 4 7 3 2 2 2 4 5" xfId="32045" xr:uid="{00000000-0005-0000-0000-0000F2790000}"/>
    <cellStyle name="Standaard 4 7 3 2 2 2 5" xfId="5451" xr:uid="{00000000-0005-0000-0000-0000F3790000}"/>
    <cellStyle name="Standaard 4 7 3 2 2 2 5 2" xfId="32048" xr:uid="{00000000-0005-0000-0000-0000F4790000}"/>
    <cellStyle name="Standaard 4 7 3 2 2 2 6" xfId="13802" xr:uid="{00000000-0005-0000-0000-0000F5790000}"/>
    <cellStyle name="Standaard 4 7 3 2 2 2 6 2" xfId="32049" xr:uid="{00000000-0005-0000-0000-0000F6790000}"/>
    <cellStyle name="Standaard 4 7 3 2 2 2 7" xfId="18470" xr:uid="{00000000-0005-0000-0000-0000F7790000}"/>
    <cellStyle name="Standaard 4 7 3 2 2 2 8" xfId="32032" xr:uid="{00000000-0005-0000-0000-0000F8790000}"/>
    <cellStyle name="Standaard 4 7 3 2 2 3" xfId="1950" xr:uid="{00000000-0005-0000-0000-0000F9790000}"/>
    <cellStyle name="Standaard 4 7 3 2 2 3 2" xfId="4281" xr:uid="{00000000-0005-0000-0000-0000FA790000}"/>
    <cellStyle name="Standaard 4 7 3 2 2 3 2 2" xfId="8948" xr:uid="{00000000-0005-0000-0000-0000FB790000}"/>
    <cellStyle name="Standaard 4 7 3 2 2 3 2 2 2" xfId="32052" xr:uid="{00000000-0005-0000-0000-0000FC790000}"/>
    <cellStyle name="Standaard 4 7 3 2 2 3 2 3" xfId="13809" xr:uid="{00000000-0005-0000-0000-0000FD790000}"/>
    <cellStyle name="Standaard 4 7 3 2 2 3 2 3 2" xfId="32053" xr:uid="{00000000-0005-0000-0000-0000FE790000}"/>
    <cellStyle name="Standaard 4 7 3 2 2 3 2 4" xfId="18477" xr:uid="{00000000-0005-0000-0000-0000FF790000}"/>
    <cellStyle name="Standaard 4 7 3 2 2 3 2 5" xfId="32051" xr:uid="{00000000-0005-0000-0000-0000007A0000}"/>
    <cellStyle name="Standaard 4 7 3 2 2 3 3" xfId="6617" xr:uid="{00000000-0005-0000-0000-0000017A0000}"/>
    <cellStyle name="Standaard 4 7 3 2 2 3 3 2" xfId="32054" xr:uid="{00000000-0005-0000-0000-0000027A0000}"/>
    <cellStyle name="Standaard 4 7 3 2 2 3 4" xfId="13808" xr:uid="{00000000-0005-0000-0000-0000037A0000}"/>
    <cellStyle name="Standaard 4 7 3 2 2 3 4 2" xfId="32055" xr:uid="{00000000-0005-0000-0000-0000047A0000}"/>
    <cellStyle name="Standaard 4 7 3 2 2 3 5" xfId="18476" xr:uid="{00000000-0005-0000-0000-0000057A0000}"/>
    <cellStyle name="Standaard 4 7 3 2 2 3 6" xfId="32050" xr:uid="{00000000-0005-0000-0000-0000067A0000}"/>
    <cellStyle name="Standaard 4 7 3 2 2 4" xfId="1173" xr:uid="{00000000-0005-0000-0000-0000077A0000}"/>
    <cellStyle name="Standaard 4 7 3 2 2 4 2" xfId="3504" xr:uid="{00000000-0005-0000-0000-0000087A0000}"/>
    <cellStyle name="Standaard 4 7 3 2 2 4 2 2" xfId="8171" xr:uid="{00000000-0005-0000-0000-0000097A0000}"/>
    <cellStyle name="Standaard 4 7 3 2 2 4 2 2 2" xfId="32058" xr:uid="{00000000-0005-0000-0000-00000A7A0000}"/>
    <cellStyle name="Standaard 4 7 3 2 2 4 2 3" xfId="13811" xr:uid="{00000000-0005-0000-0000-00000B7A0000}"/>
    <cellStyle name="Standaard 4 7 3 2 2 4 2 3 2" xfId="32059" xr:uid="{00000000-0005-0000-0000-00000C7A0000}"/>
    <cellStyle name="Standaard 4 7 3 2 2 4 2 4" xfId="18479" xr:uid="{00000000-0005-0000-0000-00000D7A0000}"/>
    <cellStyle name="Standaard 4 7 3 2 2 4 2 5" xfId="32057" xr:uid="{00000000-0005-0000-0000-00000E7A0000}"/>
    <cellStyle name="Standaard 4 7 3 2 2 4 3" xfId="5840" xr:uid="{00000000-0005-0000-0000-00000F7A0000}"/>
    <cellStyle name="Standaard 4 7 3 2 2 4 3 2" xfId="32060" xr:uid="{00000000-0005-0000-0000-0000107A0000}"/>
    <cellStyle name="Standaard 4 7 3 2 2 4 4" xfId="13810" xr:uid="{00000000-0005-0000-0000-0000117A0000}"/>
    <cellStyle name="Standaard 4 7 3 2 2 4 4 2" xfId="32061" xr:uid="{00000000-0005-0000-0000-0000127A0000}"/>
    <cellStyle name="Standaard 4 7 3 2 2 4 5" xfId="18478" xr:uid="{00000000-0005-0000-0000-0000137A0000}"/>
    <cellStyle name="Standaard 4 7 3 2 2 4 6" xfId="32056" xr:uid="{00000000-0005-0000-0000-0000147A0000}"/>
    <cellStyle name="Standaard 4 7 3 2 2 5" xfId="2727" xr:uid="{00000000-0005-0000-0000-0000157A0000}"/>
    <cellStyle name="Standaard 4 7 3 2 2 5 2" xfId="7394" xr:uid="{00000000-0005-0000-0000-0000167A0000}"/>
    <cellStyle name="Standaard 4 7 3 2 2 5 2 2" xfId="32063" xr:uid="{00000000-0005-0000-0000-0000177A0000}"/>
    <cellStyle name="Standaard 4 7 3 2 2 5 3" xfId="13812" xr:uid="{00000000-0005-0000-0000-0000187A0000}"/>
    <cellStyle name="Standaard 4 7 3 2 2 5 3 2" xfId="32064" xr:uid="{00000000-0005-0000-0000-0000197A0000}"/>
    <cellStyle name="Standaard 4 7 3 2 2 5 4" xfId="18480" xr:uid="{00000000-0005-0000-0000-00001A7A0000}"/>
    <cellStyle name="Standaard 4 7 3 2 2 5 5" xfId="32062" xr:uid="{00000000-0005-0000-0000-00001B7A0000}"/>
    <cellStyle name="Standaard 4 7 3 2 2 6" xfId="5063" xr:uid="{00000000-0005-0000-0000-00001C7A0000}"/>
    <cellStyle name="Standaard 4 7 3 2 2 6 2" xfId="32065" xr:uid="{00000000-0005-0000-0000-00001D7A0000}"/>
    <cellStyle name="Standaard 4 7 3 2 2 7" xfId="13801" xr:uid="{00000000-0005-0000-0000-00001E7A0000}"/>
    <cellStyle name="Standaard 4 7 3 2 2 7 2" xfId="32066" xr:uid="{00000000-0005-0000-0000-00001F7A0000}"/>
    <cellStyle name="Standaard 4 7 3 2 2 8" xfId="18469" xr:uid="{00000000-0005-0000-0000-0000207A0000}"/>
    <cellStyle name="Standaard 4 7 3 2 2 9" xfId="32031" xr:uid="{00000000-0005-0000-0000-0000217A0000}"/>
    <cellStyle name="Standaard 4 7 3 2 3" xfId="586" xr:uid="{00000000-0005-0000-0000-0000227A0000}"/>
    <cellStyle name="Standaard 4 7 3 2 3 2" xfId="2144" xr:uid="{00000000-0005-0000-0000-0000237A0000}"/>
    <cellStyle name="Standaard 4 7 3 2 3 2 2" xfId="4475" xr:uid="{00000000-0005-0000-0000-0000247A0000}"/>
    <cellStyle name="Standaard 4 7 3 2 3 2 2 2" xfId="9142" xr:uid="{00000000-0005-0000-0000-0000257A0000}"/>
    <cellStyle name="Standaard 4 7 3 2 3 2 2 2 2" xfId="32070" xr:uid="{00000000-0005-0000-0000-0000267A0000}"/>
    <cellStyle name="Standaard 4 7 3 2 3 2 2 3" xfId="13815" xr:uid="{00000000-0005-0000-0000-0000277A0000}"/>
    <cellStyle name="Standaard 4 7 3 2 3 2 2 3 2" xfId="32071" xr:uid="{00000000-0005-0000-0000-0000287A0000}"/>
    <cellStyle name="Standaard 4 7 3 2 3 2 2 4" xfId="18483" xr:uid="{00000000-0005-0000-0000-0000297A0000}"/>
    <cellStyle name="Standaard 4 7 3 2 3 2 2 5" xfId="32069" xr:uid="{00000000-0005-0000-0000-00002A7A0000}"/>
    <cellStyle name="Standaard 4 7 3 2 3 2 3" xfId="6811" xr:uid="{00000000-0005-0000-0000-00002B7A0000}"/>
    <cellStyle name="Standaard 4 7 3 2 3 2 3 2" xfId="32072" xr:uid="{00000000-0005-0000-0000-00002C7A0000}"/>
    <cellStyle name="Standaard 4 7 3 2 3 2 4" xfId="13814" xr:uid="{00000000-0005-0000-0000-00002D7A0000}"/>
    <cellStyle name="Standaard 4 7 3 2 3 2 4 2" xfId="32073" xr:uid="{00000000-0005-0000-0000-00002E7A0000}"/>
    <cellStyle name="Standaard 4 7 3 2 3 2 5" xfId="18482" xr:uid="{00000000-0005-0000-0000-00002F7A0000}"/>
    <cellStyle name="Standaard 4 7 3 2 3 2 6" xfId="32068" xr:uid="{00000000-0005-0000-0000-0000307A0000}"/>
    <cellStyle name="Standaard 4 7 3 2 3 3" xfId="1367" xr:uid="{00000000-0005-0000-0000-0000317A0000}"/>
    <cellStyle name="Standaard 4 7 3 2 3 3 2" xfId="3698" xr:uid="{00000000-0005-0000-0000-0000327A0000}"/>
    <cellStyle name="Standaard 4 7 3 2 3 3 2 2" xfId="8365" xr:uid="{00000000-0005-0000-0000-0000337A0000}"/>
    <cellStyle name="Standaard 4 7 3 2 3 3 2 2 2" xfId="32076" xr:uid="{00000000-0005-0000-0000-0000347A0000}"/>
    <cellStyle name="Standaard 4 7 3 2 3 3 2 3" xfId="13817" xr:uid="{00000000-0005-0000-0000-0000357A0000}"/>
    <cellStyle name="Standaard 4 7 3 2 3 3 2 3 2" xfId="32077" xr:uid="{00000000-0005-0000-0000-0000367A0000}"/>
    <cellStyle name="Standaard 4 7 3 2 3 3 2 4" xfId="18485" xr:uid="{00000000-0005-0000-0000-0000377A0000}"/>
    <cellStyle name="Standaard 4 7 3 2 3 3 2 5" xfId="32075" xr:uid="{00000000-0005-0000-0000-0000387A0000}"/>
    <cellStyle name="Standaard 4 7 3 2 3 3 3" xfId="6034" xr:uid="{00000000-0005-0000-0000-0000397A0000}"/>
    <cellStyle name="Standaard 4 7 3 2 3 3 3 2" xfId="32078" xr:uid="{00000000-0005-0000-0000-00003A7A0000}"/>
    <cellStyle name="Standaard 4 7 3 2 3 3 4" xfId="13816" xr:uid="{00000000-0005-0000-0000-00003B7A0000}"/>
    <cellStyle name="Standaard 4 7 3 2 3 3 4 2" xfId="32079" xr:uid="{00000000-0005-0000-0000-00003C7A0000}"/>
    <cellStyle name="Standaard 4 7 3 2 3 3 5" xfId="18484" xr:uid="{00000000-0005-0000-0000-00003D7A0000}"/>
    <cellStyle name="Standaard 4 7 3 2 3 3 6" xfId="32074" xr:uid="{00000000-0005-0000-0000-00003E7A0000}"/>
    <cellStyle name="Standaard 4 7 3 2 3 4" xfId="2921" xr:uid="{00000000-0005-0000-0000-00003F7A0000}"/>
    <cellStyle name="Standaard 4 7 3 2 3 4 2" xfId="7588" xr:uid="{00000000-0005-0000-0000-0000407A0000}"/>
    <cellStyle name="Standaard 4 7 3 2 3 4 2 2" xfId="32081" xr:uid="{00000000-0005-0000-0000-0000417A0000}"/>
    <cellStyle name="Standaard 4 7 3 2 3 4 3" xfId="13818" xr:uid="{00000000-0005-0000-0000-0000427A0000}"/>
    <cellStyle name="Standaard 4 7 3 2 3 4 3 2" xfId="32082" xr:uid="{00000000-0005-0000-0000-0000437A0000}"/>
    <cellStyle name="Standaard 4 7 3 2 3 4 4" xfId="18486" xr:uid="{00000000-0005-0000-0000-0000447A0000}"/>
    <cellStyle name="Standaard 4 7 3 2 3 4 5" xfId="32080" xr:uid="{00000000-0005-0000-0000-0000457A0000}"/>
    <cellStyle name="Standaard 4 7 3 2 3 5" xfId="5257" xr:uid="{00000000-0005-0000-0000-0000467A0000}"/>
    <cellStyle name="Standaard 4 7 3 2 3 5 2" xfId="32083" xr:uid="{00000000-0005-0000-0000-0000477A0000}"/>
    <cellStyle name="Standaard 4 7 3 2 3 6" xfId="13813" xr:uid="{00000000-0005-0000-0000-0000487A0000}"/>
    <cellStyle name="Standaard 4 7 3 2 3 6 2" xfId="32084" xr:uid="{00000000-0005-0000-0000-0000497A0000}"/>
    <cellStyle name="Standaard 4 7 3 2 3 7" xfId="18481" xr:uid="{00000000-0005-0000-0000-00004A7A0000}"/>
    <cellStyle name="Standaard 4 7 3 2 3 8" xfId="32067" xr:uid="{00000000-0005-0000-0000-00004B7A0000}"/>
    <cellStyle name="Standaard 4 7 3 2 4" xfId="1756" xr:uid="{00000000-0005-0000-0000-00004C7A0000}"/>
    <cellStyle name="Standaard 4 7 3 2 4 2" xfId="4087" xr:uid="{00000000-0005-0000-0000-00004D7A0000}"/>
    <cellStyle name="Standaard 4 7 3 2 4 2 2" xfId="8754" xr:uid="{00000000-0005-0000-0000-00004E7A0000}"/>
    <cellStyle name="Standaard 4 7 3 2 4 2 2 2" xfId="32087" xr:uid="{00000000-0005-0000-0000-00004F7A0000}"/>
    <cellStyle name="Standaard 4 7 3 2 4 2 3" xfId="13820" xr:uid="{00000000-0005-0000-0000-0000507A0000}"/>
    <cellStyle name="Standaard 4 7 3 2 4 2 3 2" xfId="32088" xr:uid="{00000000-0005-0000-0000-0000517A0000}"/>
    <cellStyle name="Standaard 4 7 3 2 4 2 4" xfId="18488" xr:uid="{00000000-0005-0000-0000-0000527A0000}"/>
    <cellStyle name="Standaard 4 7 3 2 4 2 5" xfId="32086" xr:uid="{00000000-0005-0000-0000-0000537A0000}"/>
    <cellStyle name="Standaard 4 7 3 2 4 3" xfId="6423" xr:uid="{00000000-0005-0000-0000-0000547A0000}"/>
    <cellStyle name="Standaard 4 7 3 2 4 3 2" xfId="32089" xr:uid="{00000000-0005-0000-0000-0000557A0000}"/>
    <cellStyle name="Standaard 4 7 3 2 4 4" xfId="13819" xr:uid="{00000000-0005-0000-0000-0000567A0000}"/>
    <cellStyle name="Standaard 4 7 3 2 4 4 2" xfId="32090" xr:uid="{00000000-0005-0000-0000-0000577A0000}"/>
    <cellStyle name="Standaard 4 7 3 2 4 5" xfId="18487" xr:uid="{00000000-0005-0000-0000-0000587A0000}"/>
    <cellStyle name="Standaard 4 7 3 2 4 6" xfId="32085" xr:uid="{00000000-0005-0000-0000-0000597A0000}"/>
    <cellStyle name="Standaard 4 7 3 2 5" xfId="979" xr:uid="{00000000-0005-0000-0000-00005A7A0000}"/>
    <cellStyle name="Standaard 4 7 3 2 5 2" xfId="3310" xr:uid="{00000000-0005-0000-0000-00005B7A0000}"/>
    <cellStyle name="Standaard 4 7 3 2 5 2 2" xfId="7977" xr:uid="{00000000-0005-0000-0000-00005C7A0000}"/>
    <cellStyle name="Standaard 4 7 3 2 5 2 2 2" xfId="32093" xr:uid="{00000000-0005-0000-0000-00005D7A0000}"/>
    <cellStyle name="Standaard 4 7 3 2 5 2 3" xfId="13822" xr:uid="{00000000-0005-0000-0000-00005E7A0000}"/>
    <cellStyle name="Standaard 4 7 3 2 5 2 3 2" xfId="32094" xr:uid="{00000000-0005-0000-0000-00005F7A0000}"/>
    <cellStyle name="Standaard 4 7 3 2 5 2 4" xfId="18490" xr:uid="{00000000-0005-0000-0000-0000607A0000}"/>
    <cellStyle name="Standaard 4 7 3 2 5 2 5" xfId="32092" xr:uid="{00000000-0005-0000-0000-0000617A0000}"/>
    <cellStyle name="Standaard 4 7 3 2 5 3" xfId="5646" xr:uid="{00000000-0005-0000-0000-0000627A0000}"/>
    <cellStyle name="Standaard 4 7 3 2 5 3 2" xfId="32095" xr:uid="{00000000-0005-0000-0000-0000637A0000}"/>
    <cellStyle name="Standaard 4 7 3 2 5 4" xfId="13821" xr:uid="{00000000-0005-0000-0000-0000647A0000}"/>
    <cellStyle name="Standaard 4 7 3 2 5 4 2" xfId="32096" xr:uid="{00000000-0005-0000-0000-0000657A0000}"/>
    <cellStyle name="Standaard 4 7 3 2 5 5" xfId="18489" xr:uid="{00000000-0005-0000-0000-0000667A0000}"/>
    <cellStyle name="Standaard 4 7 3 2 5 6" xfId="32091" xr:uid="{00000000-0005-0000-0000-0000677A0000}"/>
    <cellStyle name="Standaard 4 7 3 2 6" xfId="2533" xr:uid="{00000000-0005-0000-0000-0000687A0000}"/>
    <cellStyle name="Standaard 4 7 3 2 6 2" xfId="7200" xr:uid="{00000000-0005-0000-0000-0000697A0000}"/>
    <cellStyle name="Standaard 4 7 3 2 6 2 2" xfId="32098" xr:uid="{00000000-0005-0000-0000-00006A7A0000}"/>
    <cellStyle name="Standaard 4 7 3 2 6 3" xfId="13823" xr:uid="{00000000-0005-0000-0000-00006B7A0000}"/>
    <cellStyle name="Standaard 4 7 3 2 6 3 2" xfId="32099" xr:uid="{00000000-0005-0000-0000-00006C7A0000}"/>
    <cellStyle name="Standaard 4 7 3 2 6 4" xfId="18491" xr:uid="{00000000-0005-0000-0000-00006D7A0000}"/>
    <cellStyle name="Standaard 4 7 3 2 6 5" xfId="32097" xr:uid="{00000000-0005-0000-0000-00006E7A0000}"/>
    <cellStyle name="Standaard 4 7 3 2 7" xfId="4869" xr:uid="{00000000-0005-0000-0000-00006F7A0000}"/>
    <cellStyle name="Standaard 4 7 3 2 7 2" xfId="32100" xr:uid="{00000000-0005-0000-0000-0000707A0000}"/>
    <cellStyle name="Standaard 4 7 3 2 8" xfId="13800" xr:uid="{00000000-0005-0000-0000-0000717A0000}"/>
    <cellStyle name="Standaard 4 7 3 2 8 2" xfId="32101" xr:uid="{00000000-0005-0000-0000-0000727A0000}"/>
    <cellStyle name="Standaard 4 7 3 2 9" xfId="18468" xr:uid="{00000000-0005-0000-0000-0000737A0000}"/>
    <cellStyle name="Standaard 4 7 3 3" xfId="300" xr:uid="{00000000-0005-0000-0000-0000747A0000}"/>
    <cellStyle name="Standaard 4 7 3 3 2" xfId="691" xr:uid="{00000000-0005-0000-0000-0000757A0000}"/>
    <cellStyle name="Standaard 4 7 3 3 2 2" xfId="2249" xr:uid="{00000000-0005-0000-0000-0000767A0000}"/>
    <cellStyle name="Standaard 4 7 3 3 2 2 2" xfId="4580" xr:uid="{00000000-0005-0000-0000-0000777A0000}"/>
    <cellStyle name="Standaard 4 7 3 3 2 2 2 2" xfId="9247" xr:uid="{00000000-0005-0000-0000-0000787A0000}"/>
    <cellStyle name="Standaard 4 7 3 3 2 2 2 2 2" xfId="32106" xr:uid="{00000000-0005-0000-0000-0000797A0000}"/>
    <cellStyle name="Standaard 4 7 3 3 2 2 2 3" xfId="13827" xr:uid="{00000000-0005-0000-0000-00007A7A0000}"/>
    <cellStyle name="Standaard 4 7 3 3 2 2 2 3 2" xfId="32107" xr:uid="{00000000-0005-0000-0000-00007B7A0000}"/>
    <cellStyle name="Standaard 4 7 3 3 2 2 2 4" xfId="18495" xr:uid="{00000000-0005-0000-0000-00007C7A0000}"/>
    <cellStyle name="Standaard 4 7 3 3 2 2 2 5" xfId="32105" xr:uid="{00000000-0005-0000-0000-00007D7A0000}"/>
    <cellStyle name="Standaard 4 7 3 3 2 2 3" xfId="6916" xr:uid="{00000000-0005-0000-0000-00007E7A0000}"/>
    <cellStyle name="Standaard 4 7 3 3 2 2 3 2" xfId="32108" xr:uid="{00000000-0005-0000-0000-00007F7A0000}"/>
    <cellStyle name="Standaard 4 7 3 3 2 2 4" xfId="13826" xr:uid="{00000000-0005-0000-0000-0000807A0000}"/>
    <cellStyle name="Standaard 4 7 3 3 2 2 4 2" xfId="32109" xr:uid="{00000000-0005-0000-0000-0000817A0000}"/>
    <cellStyle name="Standaard 4 7 3 3 2 2 5" xfId="18494" xr:uid="{00000000-0005-0000-0000-0000827A0000}"/>
    <cellStyle name="Standaard 4 7 3 3 2 2 6" xfId="32104" xr:uid="{00000000-0005-0000-0000-0000837A0000}"/>
    <cellStyle name="Standaard 4 7 3 3 2 3" xfId="1472" xr:uid="{00000000-0005-0000-0000-0000847A0000}"/>
    <cellStyle name="Standaard 4 7 3 3 2 3 2" xfId="3803" xr:uid="{00000000-0005-0000-0000-0000857A0000}"/>
    <cellStyle name="Standaard 4 7 3 3 2 3 2 2" xfId="8470" xr:uid="{00000000-0005-0000-0000-0000867A0000}"/>
    <cellStyle name="Standaard 4 7 3 3 2 3 2 2 2" xfId="32112" xr:uid="{00000000-0005-0000-0000-0000877A0000}"/>
    <cellStyle name="Standaard 4 7 3 3 2 3 2 3" xfId="13829" xr:uid="{00000000-0005-0000-0000-0000887A0000}"/>
    <cellStyle name="Standaard 4 7 3 3 2 3 2 3 2" xfId="32113" xr:uid="{00000000-0005-0000-0000-0000897A0000}"/>
    <cellStyle name="Standaard 4 7 3 3 2 3 2 4" xfId="18497" xr:uid="{00000000-0005-0000-0000-00008A7A0000}"/>
    <cellStyle name="Standaard 4 7 3 3 2 3 2 5" xfId="32111" xr:uid="{00000000-0005-0000-0000-00008B7A0000}"/>
    <cellStyle name="Standaard 4 7 3 3 2 3 3" xfId="6139" xr:uid="{00000000-0005-0000-0000-00008C7A0000}"/>
    <cellStyle name="Standaard 4 7 3 3 2 3 3 2" xfId="32114" xr:uid="{00000000-0005-0000-0000-00008D7A0000}"/>
    <cellStyle name="Standaard 4 7 3 3 2 3 4" xfId="13828" xr:uid="{00000000-0005-0000-0000-00008E7A0000}"/>
    <cellStyle name="Standaard 4 7 3 3 2 3 4 2" xfId="32115" xr:uid="{00000000-0005-0000-0000-00008F7A0000}"/>
    <cellStyle name="Standaard 4 7 3 3 2 3 5" xfId="18496" xr:uid="{00000000-0005-0000-0000-0000907A0000}"/>
    <cellStyle name="Standaard 4 7 3 3 2 3 6" xfId="32110" xr:uid="{00000000-0005-0000-0000-0000917A0000}"/>
    <cellStyle name="Standaard 4 7 3 3 2 4" xfId="3026" xr:uid="{00000000-0005-0000-0000-0000927A0000}"/>
    <cellStyle name="Standaard 4 7 3 3 2 4 2" xfId="7693" xr:uid="{00000000-0005-0000-0000-0000937A0000}"/>
    <cellStyle name="Standaard 4 7 3 3 2 4 2 2" xfId="32117" xr:uid="{00000000-0005-0000-0000-0000947A0000}"/>
    <cellStyle name="Standaard 4 7 3 3 2 4 3" xfId="13830" xr:uid="{00000000-0005-0000-0000-0000957A0000}"/>
    <cellStyle name="Standaard 4 7 3 3 2 4 3 2" xfId="32118" xr:uid="{00000000-0005-0000-0000-0000967A0000}"/>
    <cellStyle name="Standaard 4 7 3 3 2 4 4" xfId="18498" xr:uid="{00000000-0005-0000-0000-0000977A0000}"/>
    <cellStyle name="Standaard 4 7 3 3 2 4 5" xfId="32116" xr:uid="{00000000-0005-0000-0000-0000987A0000}"/>
    <cellStyle name="Standaard 4 7 3 3 2 5" xfId="5362" xr:uid="{00000000-0005-0000-0000-0000997A0000}"/>
    <cellStyle name="Standaard 4 7 3 3 2 5 2" xfId="32119" xr:uid="{00000000-0005-0000-0000-00009A7A0000}"/>
    <cellStyle name="Standaard 4 7 3 3 2 6" xfId="13825" xr:uid="{00000000-0005-0000-0000-00009B7A0000}"/>
    <cellStyle name="Standaard 4 7 3 3 2 6 2" xfId="32120" xr:uid="{00000000-0005-0000-0000-00009C7A0000}"/>
    <cellStyle name="Standaard 4 7 3 3 2 7" xfId="18493" xr:uid="{00000000-0005-0000-0000-00009D7A0000}"/>
    <cellStyle name="Standaard 4 7 3 3 2 8" xfId="32103" xr:uid="{00000000-0005-0000-0000-00009E7A0000}"/>
    <cellStyle name="Standaard 4 7 3 3 3" xfId="1861" xr:uid="{00000000-0005-0000-0000-00009F7A0000}"/>
    <cellStyle name="Standaard 4 7 3 3 3 2" xfId="4192" xr:uid="{00000000-0005-0000-0000-0000A07A0000}"/>
    <cellStyle name="Standaard 4 7 3 3 3 2 2" xfId="8859" xr:uid="{00000000-0005-0000-0000-0000A17A0000}"/>
    <cellStyle name="Standaard 4 7 3 3 3 2 2 2" xfId="32123" xr:uid="{00000000-0005-0000-0000-0000A27A0000}"/>
    <cellStyle name="Standaard 4 7 3 3 3 2 3" xfId="13832" xr:uid="{00000000-0005-0000-0000-0000A37A0000}"/>
    <cellStyle name="Standaard 4 7 3 3 3 2 3 2" xfId="32124" xr:uid="{00000000-0005-0000-0000-0000A47A0000}"/>
    <cellStyle name="Standaard 4 7 3 3 3 2 4" xfId="18500" xr:uid="{00000000-0005-0000-0000-0000A57A0000}"/>
    <cellStyle name="Standaard 4 7 3 3 3 2 5" xfId="32122" xr:uid="{00000000-0005-0000-0000-0000A67A0000}"/>
    <cellStyle name="Standaard 4 7 3 3 3 3" xfId="6528" xr:uid="{00000000-0005-0000-0000-0000A77A0000}"/>
    <cellStyle name="Standaard 4 7 3 3 3 3 2" xfId="32125" xr:uid="{00000000-0005-0000-0000-0000A87A0000}"/>
    <cellStyle name="Standaard 4 7 3 3 3 4" xfId="13831" xr:uid="{00000000-0005-0000-0000-0000A97A0000}"/>
    <cellStyle name="Standaard 4 7 3 3 3 4 2" xfId="32126" xr:uid="{00000000-0005-0000-0000-0000AA7A0000}"/>
    <cellStyle name="Standaard 4 7 3 3 3 5" xfId="18499" xr:uid="{00000000-0005-0000-0000-0000AB7A0000}"/>
    <cellStyle name="Standaard 4 7 3 3 3 6" xfId="32121" xr:uid="{00000000-0005-0000-0000-0000AC7A0000}"/>
    <cellStyle name="Standaard 4 7 3 3 4" xfId="1084" xr:uid="{00000000-0005-0000-0000-0000AD7A0000}"/>
    <cellStyle name="Standaard 4 7 3 3 4 2" xfId="3415" xr:uid="{00000000-0005-0000-0000-0000AE7A0000}"/>
    <cellStyle name="Standaard 4 7 3 3 4 2 2" xfId="8082" xr:uid="{00000000-0005-0000-0000-0000AF7A0000}"/>
    <cellStyle name="Standaard 4 7 3 3 4 2 2 2" xfId="32129" xr:uid="{00000000-0005-0000-0000-0000B07A0000}"/>
    <cellStyle name="Standaard 4 7 3 3 4 2 3" xfId="13834" xr:uid="{00000000-0005-0000-0000-0000B17A0000}"/>
    <cellStyle name="Standaard 4 7 3 3 4 2 3 2" xfId="32130" xr:uid="{00000000-0005-0000-0000-0000B27A0000}"/>
    <cellStyle name="Standaard 4 7 3 3 4 2 4" xfId="18502" xr:uid="{00000000-0005-0000-0000-0000B37A0000}"/>
    <cellStyle name="Standaard 4 7 3 3 4 2 5" xfId="32128" xr:uid="{00000000-0005-0000-0000-0000B47A0000}"/>
    <cellStyle name="Standaard 4 7 3 3 4 3" xfId="5751" xr:uid="{00000000-0005-0000-0000-0000B57A0000}"/>
    <cellStyle name="Standaard 4 7 3 3 4 3 2" xfId="32131" xr:uid="{00000000-0005-0000-0000-0000B67A0000}"/>
    <cellStyle name="Standaard 4 7 3 3 4 4" xfId="13833" xr:uid="{00000000-0005-0000-0000-0000B77A0000}"/>
    <cellStyle name="Standaard 4 7 3 3 4 4 2" xfId="32132" xr:uid="{00000000-0005-0000-0000-0000B87A0000}"/>
    <cellStyle name="Standaard 4 7 3 3 4 5" xfId="18501" xr:uid="{00000000-0005-0000-0000-0000B97A0000}"/>
    <cellStyle name="Standaard 4 7 3 3 4 6" xfId="32127" xr:uid="{00000000-0005-0000-0000-0000BA7A0000}"/>
    <cellStyle name="Standaard 4 7 3 3 5" xfId="2638" xr:uid="{00000000-0005-0000-0000-0000BB7A0000}"/>
    <cellStyle name="Standaard 4 7 3 3 5 2" xfId="7305" xr:uid="{00000000-0005-0000-0000-0000BC7A0000}"/>
    <cellStyle name="Standaard 4 7 3 3 5 2 2" xfId="32134" xr:uid="{00000000-0005-0000-0000-0000BD7A0000}"/>
    <cellStyle name="Standaard 4 7 3 3 5 3" xfId="13835" xr:uid="{00000000-0005-0000-0000-0000BE7A0000}"/>
    <cellStyle name="Standaard 4 7 3 3 5 3 2" xfId="32135" xr:uid="{00000000-0005-0000-0000-0000BF7A0000}"/>
    <cellStyle name="Standaard 4 7 3 3 5 4" xfId="18503" xr:uid="{00000000-0005-0000-0000-0000C07A0000}"/>
    <cellStyle name="Standaard 4 7 3 3 5 5" xfId="32133" xr:uid="{00000000-0005-0000-0000-0000C17A0000}"/>
    <cellStyle name="Standaard 4 7 3 3 6" xfId="4974" xr:uid="{00000000-0005-0000-0000-0000C27A0000}"/>
    <cellStyle name="Standaard 4 7 3 3 6 2" xfId="32136" xr:uid="{00000000-0005-0000-0000-0000C37A0000}"/>
    <cellStyle name="Standaard 4 7 3 3 7" xfId="13824" xr:uid="{00000000-0005-0000-0000-0000C47A0000}"/>
    <cellStyle name="Standaard 4 7 3 3 7 2" xfId="32137" xr:uid="{00000000-0005-0000-0000-0000C57A0000}"/>
    <cellStyle name="Standaard 4 7 3 3 8" xfId="18492" xr:uid="{00000000-0005-0000-0000-0000C67A0000}"/>
    <cellStyle name="Standaard 4 7 3 3 9" xfId="32102" xr:uid="{00000000-0005-0000-0000-0000C77A0000}"/>
    <cellStyle name="Standaard 4 7 3 4" xfId="497" xr:uid="{00000000-0005-0000-0000-0000C87A0000}"/>
    <cellStyle name="Standaard 4 7 3 4 2" xfId="2055" xr:uid="{00000000-0005-0000-0000-0000C97A0000}"/>
    <cellStyle name="Standaard 4 7 3 4 2 2" xfId="4386" xr:uid="{00000000-0005-0000-0000-0000CA7A0000}"/>
    <cellStyle name="Standaard 4 7 3 4 2 2 2" xfId="9053" xr:uid="{00000000-0005-0000-0000-0000CB7A0000}"/>
    <cellStyle name="Standaard 4 7 3 4 2 2 2 2" xfId="32141" xr:uid="{00000000-0005-0000-0000-0000CC7A0000}"/>
    <cellStyle name="Standaard 4 7 3 4 2 2 3" xfId="13838" xr:uid="{00000000-0005-0000-0000-0000CD7A0000}"/>
    <cellStyle name="Standaard 4 7 3 4 2 2 3 2" xfId="32142" xr:uid="{00000000-0005-0000-0000-0000CE7A0000}"/>
    <cellStyle name="Standaard 4 7 3 4 2 2 4" xfId="18506" xr:uid="{00000000-0005-0000-0000-0000CF7A0000}"/>
    <cellStyle name="Standaard 4 7 3 4 2 2 5" xfId="32140" xr:uid="{00000000-0005-0000-0000-0000D07A0000}"/>
    <cellStyle name="Standaard 4 7 3 4 2 3" xfId="6722" xr:uid="{00000000-0005-0000-0000-0000D17A0000}"/>
    <cellStyle name="Standaard 4 7 3 4 2 3 2" xfId="32143" xr:uid="{00000000-0005-0000-0000-0000D27A0000}"/>
    <cellStyle name="Standaard 4 7 3 4 2 4" xfId="13837" xr:uid="{00000000-0005-0000-0000-0000D37A0000}"/>
    <cellStyle name="Standaard 4 7 3 4 2 4 2" xfId="32144" xr:uid="{00000000-0005-0000-0000-0000D47A0000}"/>
    <cellStyle name="Standaard 4 7 3 4 2 5" xfId="18505" xr:uid="{00000000-0005-0000-0000-0000D57A0000}"/>
    <cellStyle name="Standaard 4 7 3 4 2 6" xfId="32139" xr:uid="{00000000-0005-0000-0000-0000D67A0000}"/>
    <cellStyle name="Standaard 4 7 3 4 3" xfId="1278" xr:uid="{00000000-0005-0000-0000-0000D77A0000}"/>
    <cellStyle name="Standaard 4 7 3 4 3 2" xfId="3609" xr:uid="{00000000-0005-0000-0000-0000D87A0000}"/>
    <cellStyle name="Standaard 4 7 3 4 3 2 2" xfId="8276" xr:uid="{00000000-0005-0000-0000-0000D97A0000}"/>
    <cellStyle name="Standaard 4 7 3 4 3 2 2 2" xfId="32147" xr:uid="{00000000-0005-0000-0000-0000DA7A0000}"/>
    <cellStyle name="Standaard 4 7 3 4 3 2 3" xfId="13840" xr:uid="{00000000-0005-0000-0000-0000DB7A0000}"/>
    <cellStyle name="Standaard 4 7 3 4 3 2 3 2" xfId="32148" xr:uid="{00000000-0005-0000-0000-0000DC7A0000}"/>
    <cellStyle name="Standaard 4 7 3 4 3 2 4" xfId="18508" xr:uid="{00000000-0005-0000-0000-0000DD7A0000}"/>
    <cellStyle name="Standaard 4 7 3 4 3 2 5" xfId="32146" xr:uid="{00000000-0005-0000-0000-0000DE7A0000}"/>
    <cellStyle name="Standaard 4 7 3 4 3 3" xfId="5945" xr:uid="{00000000-0005-0000-0000-0000DF7A0000}"/>
    <cellStyle name="Standaard 4 7 3 4 3 3 2" xfId="32149" xr:uid="{00000000-0005-0000-0000-0000E07A0000}"/>
    <cellStyle name="Standaard 4 7 3 4 3 4" xfId="13839" xr:uid="{00000000-0005-0000-0000-0000E17A0000}"/>
    <cellStyle name="Standaard 4 7 3 4 3 4 2" xfId="32150" xr:uid="{00000000-0005-0000-0000-0000E27A0000}"/>
    <cellStyle name="Standaard 4 7 3 4 3 5" xfId="18507" xr:uid="{00000000-0005-0000-0000-0000E37A0000}"/>
    <cellStyle name="Standaard 4 7 3 4 3 6" xfId="32145" xr:uid="{00000000-0005-0000-0000-0000E47A0000}"/>
    <cellStyle name="Standaard 4 7 3 4 4" xfId="2832" xr:uid="{00000000-0005-0000-0000-0000E57A0000}"/>
    <cellStyle name="Standaard 4 7 3 4 4 2" xfId="7499" xr:uid="{00000000-0005-0000-0000-0000E67A0000}"/>
    <cellStyle name="Standaard 4 7 3 4 4 2 2" xfId="32152" xr:uid="{00000000-0005-0000-0000-0000E77A0000}"/>
    <cellStyle name="Standaard 4 7 3 4 4 3" xfId="13841" xr:uid="{00000000-0005-0000-0000-0000E87A0000}"/>
    <cellStyle name="Standaard 4 7 3 4 4 3 2" xfId="32153" xr:uid="{00000000-0005-0000-0000-0000E97A0000}"/>
    <cellStyle name="Standaard 4 7 3 4 4 4" xfId="18509" xr:uid="{00000000-0005-0000-0000-0000EA7A0000}"/>
    <cellStyle name="Standaard 4 7 3 4 4 5" xfId="32151" xr:uid="{00000000-0005-0000-0000-0000EB7A0000}"/>
    <cellStyle name="Standaard 4 7 3 4 5" xfId="5168" xr:uid="{00000000-0005-0000-0000-0000EC7A0000}"/>
    <cellStyle name="Standaard 4 7 3 4 5 2" xfId="32154" xr:uid="{00000000-0005-0000-0000-0000ED7A0000}"/>
    <cellStyle name="Standaard 4 7 3 4 6" xfId="13836" xr:uid="{00000000-0005-0000-0000-0000EE7A0000}"/>
    <cellStyle name="Standaard 4 7 3 4 6 2" xfId="32155" xr:uid="{00000000-0005-0000-0000-0000EF7A0000}"/>
    <cellStyle name="Standaard 4 7 3 4 7" xfId="18504" xr:uid="{00000000-0005-0000-0000-0000F07A0000}"/>
    <cellStyle name="Standaard 4 7 3 4 8" xfId="32138" xr:uid="{00000000-0005-0000-0000-0000F17A0000}"/>
    <cellStyle name="Standaard 4 7 3 5" xfId="1667" xr:uid="{00000000-0005-0000-0000-0000F27A0000}"/>
    <cellStyle name="Standaard 4 7 3 5 2" xfId="3998" xr:uid="{00000000-0005-0000-0000-0000F37A0000}"/>
    <cellStyle name="Standaard 4 7 3 5 2 2" xfId="8665" xr:uid="{00000000-0005-0000-0000-0000F47A0000}"/>
    <cellStyle name="Standaard 4 7 3 5 2 2 2" xfId="32158" xr:uid="{00000000-0005-0000-0000-0000F57A0000}"/>
    <cellStyle name="Standaard 4 7 3 5 2 3" xfId="13843" xr:uid="{00000000-0005-0000-0000-0000F67A0000}"/>
    <cellStyle name="Standaard 4 7 3 5 2 3 2" xfId="32159" xr:uid="{00000000-0005-0000-0000-0000F77A0000}"/>
    <cellStyle name="Standaard 4 7 3 5 2 4" xfId="18511" xr:uid="{00000000-0005-0000-0000-0000F87A0000}"/>
    <cellStyle name="Standaard 4 7 3 5 2 5" xfId="32157" xr:uid="{00000000-0005-0000-0000-0000F97A0000}"/>
    <cellStyle name="Standaard 4 7 3 5 3" xfId="6334" xr:uid="{00000000-0005-0000-0000-0000FA7A0000}"/>
    <cellStyle name="Standaard 4 7 3 5 3 2" xfId="32160" xr:uid="{00000000-0005-0000-0000-0000FB7A0000}"/>
    <cellStyle name="Standaard 4 7 3 5 4" xfId="13842" xr:uid="{00000000-0005-0000-0000-0000FC7A0000}"/>
    <cellStyle name="Standaard 4 7 3 5 4 2" xfId="32161" xr:uid="{00000000-0005-0000-0000-0000FD7A0000}"/>
    <cellStyle name="Standaard 4 7 3 5 5" xfId="18510" xr:uid="{00000000-0005-0000-0000-0000FE7A0000}"/>
    <cellStyle name="Standaard 4 7 3 5 6" xfId="32156" xr:uid="{00000000-0005-0000-0000-0000FF7A0000}"/>
    <cellStyle name="Standaard 4 7 3 6" xfId="890" xr:uid="{00000000-0005-0000-0000-0000007B0000}"/>
    <cellStyle name="Standaard 4 7 3 6 2" xfId="3221" xr:uid="{00000000-0005-0000-0000-0000017B0000}"/>
    <cellStyle name="Standaard 4 7 3 6 2 2" xfId="7888" xr:uid="{00000000-0005-0000-0000-0000027B0000}"/>
    <cellStyle name="Standaard 4 7 3 6 2 2 2" xfId="32164" xr:uid="{00000000-0005-0000-0000-0000037B0000}"/>
    <cellStyle name="Standaard 4 7 3 6 2 3" xfId="13845" xr:uid="{00000000-0005-0000-0000-0000047B0000}"/>
    <cellStyle name="Standaard 4 7 3 6 2 3 2" xfId="32165" xr:uid="{00000000-0005-0000-0000-0000057B0000}"/>
    <cellStyle name="Standaard 4 7 3 6 2 4" xfId="18513" xr:uid="{00000000-0005-0000-0000-0000067B0000}"/>
    <cellStyle name="Standaard 4 7 3 6 2 5" xfId="32163" xr:uid="{00000000-0005-0000-0000-0000077B0000}"/>
    <cellStyle name="Standaard 4 7 3 6 3" xfId="5557" xr:uid="{00000000-0005-0000-0000-0000087B0000}"/>
    <cellStyle name="Standaard 4 7 3 6 3 2" xfId="32166" xr:uid="{00000000-0005-0000-0000-0000097B0000}"/>
    <cellStyle name="Standaard 4 7 3 6 4" xfId="13844" xr:uid="{00000000-0005-0000-0000-00000A7B0000}"/>
    <cellStyle name="Standaard 4 7 3 6 4 2" xfId="32167" xr:uid="{00000000-0005-0000-0000-00000B7B0000}"/>
    <cellStyle name="Standaard 4 7 3 6 5" xfId="18512" xr:uid="{00000000-0005-0000-0000-00000C7B0000}"/>
    <cellStyle name="Standaard 4 7 3 6 6" xfId="32162" xr:uid="{00000000-0005-0000-0000-00000D7B0000}"/>
    <cellStyle name="Standaard 4 7 3 7" xfId="2444" xr:uid="{00000000-0005-0000-0000-00000E7B0000}"/>
    <cellStyle name="Standaard 4 7 3 7 2" xfId="7111" xr:uid="{00000000-0005-0000-0000-00000F7B0000}"/>
    <cellStyle name="Standaard 4 7 3 7 2 2" xfId="32169" xr:uid="{00000000-0005-0000-0000-0000107B0000}"/>
    <cellStyle name="Standaard 4 7 3 7 3" xfId="13846" xr:uid="{00000000-0005-0000-0000-0000117B0000}"/>
    <cellStyle name="Standaard 4 7 3 7 3 2" xfId="32170" xr:uid="{00000000-0005-0000-0000-0000127B0000}"/>
    <cellStyle name="Standaard 4 7 3 7 4" xfId="18514" xr:uid="{00000000-0005-0000-0000-0000137B0000}"/>
    <cellStyle name="Standaard 4 7 3 7 5" xfId="32168" xr:uid="{00000000-0005-0000-0000-0000147B0000}"/>
    <cellStyle name="Standaard 4 7 3 8" xfId="4770" xr:uid="{00000000-0005-0000-0000-0000157B0000}"/>
    <cellStyle name="Standaard 4 7 3 8 2" xfId="32171" xr:uid="{00000000-0005-0000-0000-0000167B0000}"/>
    <cellStyle name="Standaard 4 7 3 9" xfId="13799" xr:uid="{00000000-0005-0000-0000-0000177B0000}"/>
    <cellStyle name="Standaard 4 7 3 9 2" xfId="32172" xr:uid="{00000000-0005-0000-0000-0000187B0000}"/>
    <cellStyle name="Standaard 4 7 4" xfId="147" xr:uid="{00000000-0005-0000-0000-0000197B0000}"/>
    <cellStyle name="Standaard 4 7 4 10" xfId="32173" xr:uid="{00000000-0005-0000-0000-00001A7B0000}"/>
    <cellStyle name="Standaard 4 7 4 2" xfId="341" xr:uid="{00000000-0005-0000-0000-00001B7B0000}"/>
    <cellStyle name="Standaard 4 7 4 2 2" xfId="732" xr:uid="{00000000-0005-0000-0000-00001C7B0000}"/>
    <cellStyle name="Standaard 4 7 4 2 2 2" xfId="2290" xr:uid="{00000000-0005-0000-0000-00001D7B0000}"/>
    <cellStyle name="Standaard 4 7 4 2 2 2 2" xfId="4621" xr:uid="{00000000-0005-0000-0000-00001E7B0000}"/>
    <cellStyle name="Standaard 4 7 4 2 2 2 2 2" xfId="9288" xr:uid="{00000000-0005-0000-0000-00001F7B0000}"/>
    <cellStyle name="Standaard 4 7 4 2 2 2 2 2 2" xfId="32178" xr:uid="{00000000-0005-0000-0000-0000207B0000}"/>
    <cellStyle name="Standaard 4 7 4 2 2 2 2 3" xfId="13851" xr:uid="{00000000-0005-0000-0000-0000217B0000}"/>
    <cellStyle name="Standaard 4 7 4 2 2 2 2 3 2" xfId="32179" xr:uid="{00000000-0005-0000-0000-0000227B0000}"/>
    <cellStyle name="Standaard 4 7 4 2 2 2 2 4" xfId="18519" xr:uid="{00000000-0005-0000-0000-0000237B0000}"/>
    <cellStyle name="Standaard 4 7 4 2 2 2 2 5" xfId="32177" xr:uid="{00000000-0005-0000-0000-0000247B0000}"/>
    <cellStyle name="Standaard 4 7 4 2 2 2 3" xfId="6957" xr:uid="{00000000-0005-0000-0000-0000257B0000}"/>
    <cellStyle name="Standaard 4 7 4 2 2 2 3 2" xfId="32180" xr:uid="{00000000-0005-0000-0000-0000267B0000}"/>
    <cellStyle name="Standaard 4 7 4 2 2 2 4" xfId="13850" xr:uid="{00000000-0005-0000-0000-0000277B0000}"/>
    <cellStyle name="Standaard 4 7 4 2 2 2 4 2" xfId="32181" xr:uid="{00000000-0005-0000-0000-0000287B0000}"/>
    <cellStyle name="Standaard 4 7 4 2 2 2 5" xfId="18518" xr:uid="{00000000-0005-0000-0000-0000297B0000}"/>
    <cellStyle name="Standaard 4 7 4 2 2 2 6" xfId="32176" xr:uid="{00000000-0005-0000-0000-00002A7B0000}"/>
    <cellStyle name="Standaard 4 7 4 2 2 3" xfId="1513" xr:uid="{00000000-0005-0000-0000-00002B7B0000}"/>
    <cellStyle name="Standaard 4 7 4 2 2 3 2" xfId="3844" xr:uid="{00000000-0005-0000-0000-00002C7B0000}"/>
    <cellStyle name="Standaard 4 7 4 2 2 3 2 2" xfId="8511" xr:uid="{00000000-0005-0000-0000-00002D7B0000}"/>
    <cellStyle name="Standaard 4 7 4 2 2 3 2 2 2" xfId="32184" xr:uid="{00000000-0005-0000-0000-00002E7B0000}"/>
    <cellStyle name="Standaard 4 7 4 2 2 3 2 3" xfId="13853" xr:uid="{00000000-0005-0000-0000-00002F7B0000}"/>
    <cellStyle name="Standaard 4 7 4 2 2 3 2 3 2" xfId="32185" xr:uid="{00000000-0005-0000-0000-0000307B0000}"/>
    <cellStyle name="Standaard 4 7 4 2 2 3 2 4" xfId="18521" xr:uid="{00000000-0005-0000-0000-0000317B0000}"/>
    <cellStyle name="Standaard 4 7 4 2 2 3 2 5" xfId="32183" xr:uid="{00000000-0005-0000-0000-0000327B0000}"/>
    <cellStyle name="Standaard 4 7 4 2 2 3 3" xfId="6180" xr:uid="{00000000-0005-0000-0000-0000337B0000}"/>
    <cellStyle name="Standaard 4 7 4 2 2 3 3 2" xfId="32186" xr:uid="{00000000-0005-0000-0000-0000347B0000}"/>
    <cellStyle name="Standaard 4 7 4 2 2 3 4" xfId="13852" xr:uid="{00000000-0005-0000-0000-0000357B0000}"/>
    <cellStyle name="Standaard 4 7 4 2 2 3 4 2" xfId="32187" xr:uid="{00000000-0005-0000-0000-0000367B0000}"/>
    <cellStyle name="Standaard 4 7 4 2 2 3 5" xfId="18520" xr:uid="{00000000-0005-0000-0000-0000377B0000}"/>
    <cellStyle name="Standaard 4 7 4 2 2 3 6" xfId="32182" xr:uid="{00000000-0005-0000-0000-0000387B0000}"/>
    <cellStyle name="Standaard 4 7 4 2 2 4" xfId="3067" xr:uid="{00000000-0005-0000-0000-0000397B0000}"/>
    <cellStyle name="Standaard 4 7 4 2 2 4 2" xfId="7734" xr:uid="{00000000-0005-0000-0000-00003A7B0000}"/>
    <cellStyle name="Standaard 4 7 4 2 2 4 2 2" xfId="32189" xr:uid="{00000000-0005-0000-0000-00003B7B0000}"/>
    <cellStyle name="Standaard 4 7 4 2 2 4 3" xfId="13854" xr:uid="{00000000-0005-0000-0000-00003C7B0000}"/>
    <cellStyle name="Standaard 4 7 4 2 2 4 3 2" xfId="32190" xr:uid="{00000000-0005-0000-0000-00003D7B0000}"/>
    <cellStyle name="Standaard 4 7 4 2 2 4 4" xfId="18522" xr:uid="{00000000-0005-0000-0000-00003E7B0000}"/>
    <cellStyle name="Standaard 4 7 4 2 2 4 5" xfId="32188" xr:uid="{00000000-0005-0000-0000-00003F7B0000}"/>
    <cellStyle name="Standaard 4 7 4 2 2 5" xfId="5403" xr:uid="{00000000-0005-0000-0000-0000407B0000}"/>
    <cellStyle name="Standaard 4 7 4 2 2 5 2" xfId="32191" xr:uid="{00000000-0005-0000-0000-0000417B0000}"/>
    <cellStyle name="Standaard 4 7 4 2 2 6" xfId="13849" xr:uid="{00000000-0005-0000-0000-0000427B0000}"/>
    <cellStyle name="Standaard 4 7 4 2 2 6 2" xfId="32192" xr:uid="{00000000-0005-0000-0000-0000437B0000}"/>
    <cellStyle name="Standaard 4 7 4 2 2 7" xfId="18517" xr:uid="{00000000-0005-0000-0000-0000447B0000}"/>
    <cellStyle name="Standaard 4 7 4 2 2 8" xfId="32175" xr:uid="{00000000-0005-0000-0000-0000457B0000}"/>
    <cellStyle name="Standaard 4 7 4 2 3" xfId="1902" xr:uid="{00000000-0005-0000-0000-0000467B0000}"/>
    <cellStyle name="Standaard 4 7 4 2 3 2" xfId="4233" xr:uid="{00000000-0005-0000-0000-0000477B0000}"/>
    <cellStyle name="Standaard 4 7 4 2 3 2 2" xfId="8900" xr:uid="{00000000-0005-0000-0000-0000487B0000}"/>
    <cellStyle name="Standaard 4 7 4 2 3 2 2 2" xfId="32195" xr:uid="{00000000-0005-0000-0000-0000497B0000}"/>
    <cellStyle name="Standaard 4 7 4 2 3 2 3" xfId="13856" xr:uid="{00000000-0005-0000-0000-00004A7B0000}"/>
    <cellStyle name="Standaard 4 7 4 2 3 2 3 2" xfId="32196" xr:uid="{00000000-0005-0000-0000-00004B7B0000}"/>
    <cellStyle name="Standaard 4 7 4 2 3 2 4" xfId="18524" xr:uid="{00000000-0005-0000-0000-00004C7B0000}"/>
    <cellStyle name="Standaard 4 7 4 2 3 2 5" xfId="32194" xr:uid="{00000000-0005-0000-0000-00004D7B0000}"/>
    <cellStyle name="Standaard 4 7 4 2 3 3" xfId="6569" xr:uid="{00000000-0005-0000-0000-00004E7B0000}"/>
    <cellStyle name="Standaard 4 7 4 2 3 3 2" xfId="32197" xr:uid="{00000000-0005-0000-0000-00004F7B0000}"/>
    <cellStyle name="Standaard 4 7 4 2 3 4" xfId="13855" xr:uid="{00000000-0005-0000-0000-0000507B0000}"/>
    <cellStyle name="Standaard 4 7 4 2 3 4 2" xfId="32198" xr:uid="{00000000-0005-0000-0000-0000517B0000}"/>
    <cellStyle name="Standaard 4 7 4 2 3 5" xfId="18523" xr:uid="{00000000-0005-0000-0000-0000527B0000}"/>
    <cellStyle name="Standaard 4 7 4 2 3 6" xfId="32193" xr:uid="{00000000-0005-0000-0000-0000537B0000}"/>
    <cellStyle name="Standaard 4 7 4 2 4" xfId="1125" xr:uid="{00000000-0005-0000-0000-0000547B0000}"/>
    <cellStyle name="Standaard 4 7 4 2 4 2" xfId="3456" xr:uid="{00000000-0005-0000-0000-0000557B0000}"/>
    <cellStyle name="Standaard 4 7 4 2 4 2 2" xfId="8123" xr:uid="{00000000-0005-0000-0000-0000567B0000}"/>
    <cellStyle name="Standaard 4 7 4 2 4 2 2 2" xfId="32201" xr:uid="{00000000-0005-0000-0000-0000577B0000}"/>
    <cellStyle name="Standaard 4 7 4 2 4 2 3" xfId="13858" xr:uid="{00000000-0005-0000-0000-0000587B0000}"/>
    <cellStyle name="Standaard 4 7 4 2 4 2 3 2" xfId="32202" xr:uid="{00000000-0005-0000-0000-0000597B0000}"/>
    <cellStyle name="Standaard 4 7 4 2 4 2 4" xfId="18526" xr:uid="{00000000-0005-0000-0000-00005A7B0000}"/>
    <cellStyle name="Standaard 4 7 4 2 4 2 5" xfId="32200" xr:uid="{00000000-0005-0000-0000-00005B7B0000}"/>
    <cellStyle name="Standaard 4 7 4 2 4 3" xfId="5792" xr:uid="{00000000-0005-0000-0000-00005C7B0000}"/>
    <cellStyle name="Standaard 4 7 4 2 4 3 2" xfId="32203" xr:uid="{00000000-0005-0000-0000-00005D7B0000}"/>
    <cellStyle name="Standaard 4 7 4 2 4 4" xfId="13857" xr:uid="{00000000-0005-0000-0000-00005E7B0000}"/>
    <cellStyle name="Standaard 4 7 4 2 4 4 2" xfId="32204" xr:uid="{00000000-0005-0000-0000-00005F7B0000}"/>
    <cellStyle name="Standaard 4 7 4 2 4 5" xfId="18525" xr:uid="{00000000-0005-0000-0000-0000607B0000}"/>
    <cellStyle name="Standaard 4 7 4 2 4 6" xfId="32199" xr:uid="{00000000-0005-0000-0000-0000617B0000}"/>
    <cellStyle name="Standaard 4 7 4 2 5" xfId="2679" xr:uid="{00000000-0005-0000-0000-0000627B0000}"/>
    <cellStyle name="Standaard 4 7 4 2 5 2" xfId="7346" xr:uid="{00000000-0005-0000-0000-0000637B0000}"/>
    <cellStyle name="Standaard 4 7 4 2 5 2 2" xfId="32206" xr:uid="{00000000-0005-0000-0000-0000647B0000}"/>
    <cellStyle name="Standaard 4 7 4 2 5 3" xfId="13859" xr:uid="{00000000-0005-0000-0000-0000657B0000}"/>
    <cellStyle name="Standaard 4 7 4 2 5 3 2" xfId="32207" xr:uid="{00000000-0005-0000-0000-0000667B0000}"/>
    <cellStyle name="Standaard 4 7 4 2 5 4" xfId="18527" xr:uid="{00000000-0005-0000-0000-0000677B0000}"/>
    <cellStyle name="Standaard 4 7 4 2 5 5" xfId="32205" xr:uid="{00000000-0005-0000-0000-0000687B0000}"/>
    <cellStyle name="Standaard 4 7 4 2 6" xfId="5015" xr:uid="{00000000-0005-0000-0000-0000697B0000}"/>
    <cellStyle name="Standaard 4 7 4 2 6 2" xfId="32208" xr:uid="{00000000-0005-0000-0000-00006A7B0000}"/>
    <cellStyle name="Standaard 4 7 4 2 7" xfId="13848" xr:uid="{00000000-0005-0000-0000-00006B7B0000}"/>
    <cellStyle name="Standaard 4 7 4 2 7 2" xfId="32209" xr:uid="{00000000-0005-0000-0000-00006C7B0000}"/>
    <cellStyle name="Standaard 4 7 4 2 8" xfId="18516" xr:uid="{00000000-0005-0000-0000-00006D7B0000}"/>
    <cellStyle name="Standaard 4 7 4 2 9" xfId="32174" xr:uid="{00000000-0005-0000-0000-00006E7B0000}"/>
    <cellStyle name="Standaard 4 7 4 3" xfId="538" xr:uid="{00000000-0005-0000-0000-00006F7B0000}"/>
    <cellStyle name="Standaard 4 7 4 3 2" xfId="2096" xr:uid="{00000000-0005-0000-0000-0000707B0000}"/>
    <cellStyle name="Standaard 4 7 4 3 2 2" xfId="4427" xr:uid="{00000000-0005-0000-0000-0000717B0000}"/>
    <cellStyle name="Standaard 4 7 4 3 2 2 2" xfId="9094" xr:uid="{00000000-0005-0000-0000-0000727B0000}"/>
    <cellStyle name="Standaard 4 7 4 3 2 2 2 2" xfId="32213" xr:uid="{00000000-0005-0000-0000-0000737B0000}"/>
    <cellStyle name="Standaard 4 7 4 3 2 2 3" xfId="13862" xr:uid="{00000000-0005-0000-0000-0000747B0000}"/>
    <cellStyle name="Standaard 4 7 4 3 2 2 3 2" xfId="32214" xr:uid="{00000000-0005-0000-0000-0000757B0000}"/>
    <cellStyle name="Standaard 4 7 4 3 2 2 4" xfId="18530" xr:uid="{00000000-0005-0000-0000-0000767B0000}"/>
    <cellStyle name="Standaard 4 7 4 3 2 2 5" xfId="32212" xr:uid="{00000000-0005-0000-0000-0000777B0000}"/>
    <cellStyle name="Standaard 4 7 4 3 2 3" xfId="6763" xr:uid="{00000000-0005-0000-0000-0000787B0000}"/>
    <cellStyle name="Standaard 4 7 4 3 2 3 2" xfId="32215" xr:uid="{00000000-0005-0000-0000-0000797B0000}"/>
    <cellStyle name="Standaard 4 7 4 3 2 4" xfId="13861" xr:uid="{00000000-0005-0000-0000-00007A7B0000}"/>
    <cellStyle name="Standaard 4 7 4 3 2 4 2" xfId="32216" xr:uid="{00000000-0005-0000-0000-00007B7B0000}"/>
    <cellStyle name="Standaard 4 7 4 3 2 5" xfId="18529" xr:uid="{00000000-0005-0000-0000-00007C7B0000}"/>
    <cellStyle name="Standaard 4 7 4 3 2 6" xfId="32211" xr:uid="{00000000-0005-0000-0000-00007D7B0000}"/>
    <cellStyle name="Standaard 4 7 4 3 3" xfId="1319" xr:uid="{00000000-0005-0000-0000-00007E7B0000}"/>
    <cellStyle name="Standaard 4 7 4 3 3 2" xfId="3650" xr:uid="{00000000-0005-0000-0000-00007F7B0000}"/>
    <cellStyle name="Standaard 4 7 4 3 3 2 2" xfId="8317" xr:uid="{00000000-0005-0000-0000-0000807B0000}"/>
    <cellStyle name="Standaard 4 7 4 3 3 2 2 2" xfId="32219" xr:uid="{00000000-0005-0000-0000-0000817B0000}"/>
    <cellStyle name="Standaard 4 7 4 3 3 2 3" xfId="13864" xr:uid="{00000000-0005-0000-0000-0000827B0000}"/>
    <cellStyle name="Standaard 4 7 4 3 3 2 3 2" xfId="32220" xr:uid="{00000000-0005-0000-0000-0000837B0000}"/>
    <cellStyle name="Standaard 4 7 4 3 3 2 4" xfId="18532" xr:uid="{00000000-0005-0000-0000-0000847B0000}"/>
    <cellStyle name="Standaard 4 7 4 3 3 2 5" xfId="32218" xr:uid="{00000000-0005-0000-0000-0000857B0000}"/>
    <cellStyle name="Standaard 4 7 4 3 3 3" xfId="5986" xr:uid="{00000000-0005-0000-0000-0000867B0000}"/>
    <cellStyle name="Standaard 4 7 4 3 3 3 2" xfId="32221" xr:uid="{00000000-0005-0000-0000-0000877B0000}"/>
    <cellStyle name="Standaard 4 7 4 3 3 4" xfId="13863" xr:uid="{00000000-0005-0000-0000-0000887B0000}"/>
    <cellStyle name="Standaard 4 7 4 3 3 4 2" xfId="32222" xr:uid="{00000000-0005-0000-0000-0000897B0000}"/>
    <cellStyle name="Standaard 4 7 4 3 3 5" xfId="18531" xr:uid="{00000000-0005-0000-0000-00008A7B0000}"/>
    <cellStyle name="Standaard 4 7 4 3 3 6" xfId="32217" xr:uid="{00000000-0005-0000-0000-00008B7B0000}"/>
    <cellStyle name="Standaard 4 7 4 3 4" xfId="2873" xr:uid="{00000000-0005-0000-0000-00008C7B0000}"/>
    <cellStyle name="Standaard 4 7 4 3 4 2" xfId="7540" xr:uid="{00000000-0005-0000-0000-00008D7B0000}"/>
    <cellStyle name="Standaard 4 7 4 3 4 2 2" xfId="32224" xr:uid="{00000000-0005-0000-0000-00008E7B0000}"/>
    <cellStyle name="Standaard 4 7 4 3 4 3" xfId="13865" xr:uid="{00000000-0005-0000-0000-00008F7B0000}"/>
    <cellStyle name="Standaard 4 7 4 3 4 3 2" xfId="32225" xr:uid="{00000000-0005-0000-0000-0000907B0000}"/>
    <cellStyle name="Standaard 4 7 4 3 4 4" xfId="18533" xr:uid="{00000000-0005-0000-0000-0000917B0000}"/>
    <cellStyle name="Standaard 4 7 4 3 4 5" xfId="32223" xr:uid="{00000000-0005-0000-0000-0000927B0000}"/>
    <cellStyle name="Standaard 4 7 4 3 5" xfId="5209" xr:uid="{00000000-0005-0000-0000-0000937B0000}"/>
    <cellStyle name="Standaard 4 7 4 3 5 2" xfId="32226" xr:uid="{00000000-0005-0000-0000-0000947B0000}"/>
    <cellStyle name="Standaard 4 7 4 3 6" xfId="13860" xr:uid="{00000000-0005-0000-0000-0000957B0000}"/>
    <cellStyle name="Standaard 4 7 4 3 6 2" xfId="32227" xr:uid="{00000000-0005-0000-0000-0000967B0000}"/>
    <cellStyle name="Standaard 4 7 4 3 7" xfId="18528" xr:uid="{00000000-0005-0000-0000-0000977B0000}"/>
    <cellStyle name="Standaard 4 7 4 3 8" xfId="32210" xr:uid="{00000000-0005-0000-0000-0000987B0000}"/>
    <cellStyle name="Standaard 4 7 4 4" xfId="1708" xr:uid="{00000000-0005-0000-0000-0000997B0000}"/>
    <cellStyle name="Standaard 4 7 4 4 2" xfId="4039" xr:uid="{00000000-0005-0000-0000-00009A7B0000}"/>
    <cellStyle name="Standaard 4 7 4 4 2 2" xfId="8706" xr:uid="{00000000-0005-0000-0000-00009B7B0000}"/>
    <cellStyle name="Standaard 4 7 4 4 2 2 2" xfId="32230" xr:uid="{00000000-0005-0000-0000-00009C7B0000}"/>
    <cellStyle name="Standaard 4 7 4 4 2 3" xfId="13867" xr:uid="{00000000-0005-0000-0000-00009D7B0000}"/>
    <cellStyle name="Standaard 4 7 4 4 2 3 2" xfId="32231" xr:uid="{00000000-0005-0000-0000-00009E7B0000}"/>
    <cellStyle name="Standaard 4 7 4 4 2 4" xfId="18535" xr:uid="{00000000-0005-0000-0000-00009F7B0000}"/>
    <cellStyle name="Standaard 4 7 4 4 2 5" xfId="32229" xr:uid="{00000000-0005-0000-0000-0000A07B0000}"/>
    <cellStyle name="Standaard 4 7 4 4 3" xfId="6375" xr:uid="{00000000-0005-0000-0000-0000A17B0000}"/>
    <cellStyle name="Standaard 4 7 4 4 3 2" xfId="32232" xr:uid="{00000000-0005-0000-0000-0000A27B0000}"/>
    <cellStyle name="Standaard 4 7 4 4 4" xfId="13866" xr:uid="{00000000-0005-0000-0000-0000A37B0000}"/>
    <cellStyle name="Standaard 4 7 4 4 4 2" xfId="32233" xr:uid="{00000000-0005-0000-0000-0000A47B0000}"/>
    <cellStyle name="Standaard 4 7 4 4 5" xfId="18534" xr:uid="{00000000-0005-0000-0000-0000A57B0000}"/>
    <cellStyle name="Standaard 4 7 4 4 6" xfId="32228" xr:uid="{00000000-0005-0000-0000-0000A67B0000}"/>
    <cellStyle name="Standaard 4 7 4 5" xfId="931" xr:uid="{00000000-0005-0000-0000-0000A77B0000}"/>
    <cellStyle name="Standaard 4 7 4 5 2" xfId="3262" xr:uid="{00000000-0005-0000-0000-0000A87B0000}"/>
    <cellStyle name="Standaard 4 7 4 5 2 2" xfId="7929" xr:uid="{00000000-0005-0000-0000-0000A97B0000}"/>
    <cellStyle name="Standaard 4 7 4 5 2 2 2" xfId="32236" xr:uid="{00000000-0005-0000-0000-0000AA7B0000}"/>
    <cellStyle name="Standaard 4 7 4 5 2 3" xfId="13869" xr:uid="{00000000-0005-0000-0000-0000AB7B0000}"/>
    <cellStyle name="Standaard 4 7 4 5 2 3 2" xfId="32237" xr:uid="{00000000-0005-0000-0000-0000AC7B0000}"/>
    <cellStyle name="Standaard 4 7 4 5 2 4" xfId="18537" xr:uid="{00000000-0005-0000-0000-0000AD7B0000}"/>
    <cellStyle name="Standaard 4 7 4 5 2 5" xfId="32235" xr:uid="{00000000-0005-0000-0000-0000AE7B0000}"/>
    <cellStyle name="Standaard 4 7 4 5 3" xfId="5598" xr:uid="{00000000-0005-0000-0000-0000AF7B0000}"/>
    <cellStyle name="Standaard 4 7 4 5 3 2" xfId="32238" xr:uid="{00000000-0005-0000-0000-0000B07B0000}"/>
    <cellStyle name="Standaard 4 7 4 5 4" xfId="13868" xr:uid="{00000000-0005-0000-0000-0000B17B0000}"/>
    <cellStyle name="Standaard 4 7 4 5 4 2" xfId="32239" xr:uid="{00000000-0005-0000-0000-0000B27B0000}"/>
    <cellStyle name="Standaard 4 7 4 5 5" xfId="18536" xr:uid="{00000000-0005-0000-0000-0000B37B0000}"/>
    <cellStyle name="Standaard 4 7 4 5 6" xfId="32234" xr:uid="{00000000-0005-0000-0000-0000B47B0000}"/>
    <cellStyle name="Standaard 4 7 4 6" xfId="2485" xr:uid="{00000000-0005-0000-0000-0000B57B0000}"/>
    <cellStyle name="Standaard 4 7 4 6 2" xfId="7152" xr:uid="{00000000-0005-0000-0000-0000B67B0000}"/>
    <cellStyle name="Standaard 4 7 4 6 2 2" xfId="32241" xr:uid="{00000000-0005-0000-0000-0000B77B0000}"/>
    <cellStyle name="Standaard 4 7 4 6 3" xfId="13870" xr:uid="{00000000-0005-0000-0000-0000B87B0000}"/>
    <cellStyle name="Standaard 4 7 4 6 3 2" xfId="32242" xr:uid="{00000000-0005-0000-0000-0000B97B0000}"/>
    <cellStyle name="Standaard 4 7 4 6 4" xfId="18538" xr:uid="{00000000-0005-0000-0000-0000BA7B0000}"/>
    <cellStyle name="Standaard 4 7 4 6 5" xfId="32240" xr:uid="{00000000-0005-0000-0000-0000BB7B0000}"/>
    <cellStyle name="Standaard 4 7 4 7" xfId="4821" xr:uid="{00000000-0005-0000-0000-0000BC7B0000}"/>
    <cellStyle name="Standaard 4 7 4 7 2" xfId="32243" xr:uid="{00000000-0005-0000-0000-0000BD7B0000}"/>
    <cellStyle name="Standaard 4 7 4 8" xfId="13847" xr:uid="{00000000-0005-0000-0000-0000BE7B0000}"/>
    <cellStyle name="Standaard 4 7 4 8 2" xfId="32244" xr:uid="{00000000-0005-0000-0000-0000BF7B0000}"/>
    <cellStyle name="Standaard 4 7 4 9" xfId="18515" xr:uid="{00000000-0005-0000-0000-0000C07B0000}"/>
    <cellStyle name="Standaard 4 7 5" xfId="298" xr:uid="{00000000-0005-0000-0000-0000C17B0000}"/>
    <cellStyle name="Standaard 4 7 5 2" xfId="689" xr:uid="{00000000-0005-0000-0000-0000C27B0000}"/>
    <cellStyle name="Standaard 4 7 5 2 2" xfId="2247" xr:uid="{00000000-0005-0000-0000-0000C37B0000}"/>
    <cellStyle name="Standaard 4 7 5 2 2 2" xfId="4578" xr:uid="{00000000-0005-0000-0000-0000C47B0000}"/>
    <cellStyle name="Standaard 4 7 5 2 2 2 2" xfId="9245" xr:uid="{00000000-0005-0000-0000-0000C57B0000}"/>
    <cellStyle name="Standaard 4 7 5 2 2 2 2 2" xfId="32249" xr:uid="{00000000-0005-0000-0000-0000C67B0000}"/>
    <cellStyle name="Standaard 4 7 5 2 2 2 3" xfId="13874" xr:uid="{00000000-0005-0000-0000-0000C77B0000}"/>
    <cellStyle name="Standaard 4 7 5 2 2 2 3 2" xfId="32250" xr:uid="{00000000-0005-0000-0000-0000C87B0000}"/>
    <cellStyle name="Standaard 4 7 5 2 2 2 4" xfId="18542" xr:uid="{00000000-0005-0000-0000-0000C97B0000}"/>
    <cellStyle name="Standaard 4 7 5 2 2 2 5" xfId="32248" xr:uid="{00000000-0005-0000-0000-0000CA7B0000}"/>
    <cellStyle name="Standaard 4 7 5 2 2 3" xfId="6914" xr:uid="{00000000-0005-0000-0000-0000CB7B0000}"/>
    <cellStyle name="Standaard 4 7 5 2 2 3 2" xfId="32251" xr:uid="{00000000-0005-0000-0000-0000CC7B0000}"/>
    <cellStyle name="Standaard 4 7 5 2 2 4" xfId="13873" xr:uid="{00000000-0005-0000-0000-0000CD7B0000}"/>
    <cellStyle name="Standaard 4 7 5 2 2 4 2" xfId="32252" xr:uid="{00000000-0005-0000-0000-0000CE7B0000}"/>
    <cellStyle name="Standaard 4 7 5 2 2 5" xfId="18541" xr:uid="{00000000-0005-0000-0000-0000CF7B0000}"/>
    <cellStyle name="Standaard 4 7 5 2 2 6" xfId="32247" xr:uid="{00000000-0005-0000-0000-0000D07B0000}"/>
    <cellStyle name="Standaard 4 7 5 2 3" xfId="1470" xr:uid="{00000000-0005-0000-0000-0000D17B0000}"/>
    <cellStyle name="Standaard 4 7 5 2 3 2" xfId="3801" xr:uid="{00000000-0005-0000-0000-0000D27B0000}"/>
    <cellStyle name="Standaard 4 7 5 2 3 2 2" xfId="8468" xr:uid="{00000000-0005-0000-0000-0000D37B0000}"/>
    <cellStyle name="Standaard 4 7 5 2 3 2 2 2" xfId="32255" xr:uid="{00000000-0005-0000-0000-0000D47B0000}"/>
    <cellStyle name="Standaard 4 7 5 2 3 2 3" xfId="13876" xr:uid="{00000000-0005-0000-0000-0000D57B0000}"/>
    <cellStyle name="Standaard 4 7 5 2 3 2 3 2" xfId="32256" xr:uid="{00000000-0005-0000-0000-0000D67B0000}"/>
    <cellStyle name="Standaard 4 7 5 2 3 2 4" xfId="18544" xr:uid="{00000000-0005-0000-0000-0000D77B0000}"/>
    <cellStyle name="Standaard 4 7 5 2 3 2 5" xfId="32254" xr:uid="{00000000-0005-0000-0000-0000D87B0000}"/>
    <cellStyle name="Standaard 4 7 5 2 3 3" xfId="6137" xr:uid="{00000000-0005-0000-0000-0000D97B0000}"/>
    <cellStyle name="Standaard 4 7 5 2 3 3 2" xfId="32257" xr:uid="{00000000-0005-0000-0000-0000DA7B0000}"/>
    <cellStyle name="Standaard 4 7 5 2 3 4" xfId="13875" xr:uid="{00000000-0005-0000-0000-0000DB7B0000}"/>
    <cellStyle name="Standaard 4 7 5 2 3 4 2" xfId="32258" xr:uid="{00000000-0005-0000-0000-0000DC7B0000}"/>
    <cellStyle name="Standaard 4 7 5 2 3 5" xfId="18543" xr:uid="{00000000-0005-0000-0000-0000DD7B0000}"/>
    <cellStyle name="Standaard 4 7 5 2 3 6" xfId="32253" xr:uid="{00000000-0005-0000-0000-0000DE7B0000}"/>
    <cellStyle name="Standaard 4 7 5 2 4" xfId="3024" xr:uid="{00000000-0005-0000-0000-0000DF7B0000}"/>
    <cellStyle name="Standaard 4 7 5 2 4 2" xfId="7691" xr:uid="{00000000-0005-0000-0000-0000E07B0000}"/>
    <cellStyle name="Standaard 4 7 5 2 4 2 2" xfId="32260" xr:uid="{00000000-0005-0000-0000-0000E17B0000}"/>
    <cellStyle name="Standaard 4 7 5 2 4 3" xfId="13877" xr:uid="{00000000-0005-0000-0000-0000E27B0000}"/>
    <cellStyle name="Standaard 4 7 5 2 4 3 2" xfId="32261" xr:uid="{00000000-0005-0000-0000-0000E37B0000}"/>
    <cellStyle name="Standaard 4 7 5 2 4 4" xfId="18545" xr:uid="{00000000-0005-0000-0000-0000E47B0000}"/>
    <cellStyle name="Standaard 4 7 5 2 4 5" xfId="32259" xr:uid="{00000000-0005-0000-0000-0000E57B0000}"/>
    <cellStyle name="Standaard 4 7 5 2 5" xfId="5360" xr:uid="{00000000-0005-0000-0000-0000E67B0000}"/>
    <cellStyle name="Standaard 4 7 5 2 5 2" xfId="32262" xr:uid="{00000000-0005-0000-0000-0000E77B0000}"/>
    <cellStyle name="Standaard 4 7 5 2 6" xfId="13872" xr:uid="{00000000-0005-0000-0000-0000E87B0000}"/>
    <cellStyle name="Standaard 4 7 5 2 6 2" xfId="32263" xr:uid="{00000000-0005-0000-0000-0000E97B0000}"/>
    <cellStyle name="Standaard 4 7 5 2 7" xfId="18540" xr:uid="{00000000-0005-0000-0000-0000EA7B0000}"/>
    <cellStyle name="Standaard 4 7 5 2 8" xfId="32246" xr:uid="{00000000-0005-0000-0000-0000EB7B0000}"/>
    <cellStyle name="Standaard 4 7 5 3" xfId="1859" xr:uid="{00000000-0005-0000-0000-0000EC7B0000}"/>
    <cellStyle name="Standaard 4 7 5 3 2" xfId="4190" xr:uid="{00000000-0005-0000-0000-0000ED7B0000}"/>
    <cellStyle name="Standaard 4 7 5 3 2 2" xfId="8857" xr:uid="{00000000-0005-0000-0000-0000EE7B0000}"/>
    <cellStyle name="Standaard 4 7 5 3 2 2 2" xfId="32266" xr:uid="{00000000-0005-0000-0000-0000EF7B0000}"/>
    <cellStyle name="Standaard 4 7 5 3 2 3" xfId="13879" xr:uid="{00000000-0005-0000-0000-0000F07B0000}"/>
    <cellStyle name="Standaard 4 7 5 3 2 3 2" xfId="32267" xr:uid="{00000000-0005-0000-0000-0000F17B0000}"/>
    <cellStyle name="Standaard 4 7 5 3 2 4" xfId="18547" xr:uid="{00000000-0005-0000-0000-0000F27B0000}"/>
    <cellStyle name="Standaard 4 7 5 3 2 5" xfId="32265" xr:uid="{00000000-0005-0000-0000-0000F37B0000}"/>
    <cellStyle name="Standaard 4 7 5 3 3" xfId="6526" xr:uid="{00000000-0005-0000-0000-0000F47B0000}"/>
    <cellStyle name="Standaard 4 7 5 3 3 2" xfId="32268" xr:uid="{00000000-0005-0000-0000-0000F57B0000}"/>
    <cellStyle name="Standaard 4 7 5 3 4" xfId="13878" xr:uid="{00000000-0005-0000-0000-0000F67B0000}"/>
    <cellStyle name="Standaard 4 7 5 3 4 2" xfId="32269" xr:uid="{00000000-0005-0000-0000-0000F77B0000}"/>
    <cellStyle name="Standaard 4 7 5 3 5" xfId="18546" xr:uid="{00000000-0005-0000-0000-0000F87B0000}"/>
    <cellStyle name="Standaard 4 7 5 3 6" xfId="32264" xr:uid="{00000000-0005-0000-0000-0000F97B0000}"/>
    <cellStyle name="Standaard 4 7 5 4" xfId="1082" xr:uid="{00000000-0005-0000-0000-0000FA7B0000}"/>
    <cellStyle name="Standaard 4 7 5 4 2" xfId="3413" xr:uid="{00000000-0005-0000-0000-0000FB7B0000}"/>
    <cellStyle name="Standaard 4 7 5 4 2 2" xfId="8080" xr:uid="{00000000-0005-0000-0000-0000FC7B0000}"/>
    <cellStyle name="Standaard 4 7 5 4 2 2 2" xfId="32272" xr:uid="{00000000-0005-0000-0000-0000FD7B0000}"/>
    <cellStyle name="Standaard 4 7 5 4 2 3" xfId="13881" xr:uid="{00000000-0005-0000-0000-0000FE7B0000}"/>
    <cellStyle name="Standaard 4 7 5 4 2 3 2" xfId="32273" xr:uid="{00000000-0005-0000-0000-0000FF7B0000}"/>
    <cellStyle name="Standaard 4 7 5 4 2 4" xfId="18549" xr:uid="{00000000-0005-0000-0000-0000007C0000}"/>
    <cellStyle name="Standaard 4 7 5 4 2 5" xfId="32271" xr:uid="{00000000-0005-0000-0000-0000017C0000}"/>
    <cellStyle name="Standaard 4 7 5 4 3" xfId="5749" xr:uid="{00000000-0005-0000-0000-0000027C0000}"/>
    <cellStyle name="Standaard 4 7 5 4 3 2" xfId="32274" xr:uid="{00000000-0005-0000-0000-0000037C0000}"/>
    <cellStyle name="Standaard 4 7 5 4 4" xfId="13880" xr:uid="{00000000-0005-0000-0000-0000047C0000}"/>
    <cellStyle name="Standaard 4 7 5 4 4 2" xfId="32275" xr:uid="{00000000-0005-0000-0000-0000057C0000}"/>
    <cellStyle name="Standaard 4 7 5 4 5" xfId="18548" xr:uid="{00000000-0005-0000-0000-0000067C0000}"/>
    <cellStyle name="Standaard 4 7 5 4 6" xfId="32270" xr:uid="{00000000-0005-0000-0000-0000077C0000}"/>
    <cellStyle name="Standaard 4 7 5 5" xfId="2636" xr:uid="{00000000-0005-0000-0000-0000087C0000}"/>
    <cellStyle name="Standaard 4 7 5 5 2" xfId="7303" xr:uid="{00000000-0005-0000-0000-0000097C0000}"/>
    <cellStyle name="Standaard 4 7 5 5 2 2" xfId="32277" xr:uid="{00000000-0005-0000-0000-00000A7C0000}"/>
    <cellStyle name="Standaard 4 7 5 5 3" xfId="13882" xr:uid="{00000000-0005-0000-0000-00000B7C0000}"/>
    <cellStyle name="Standaard 4 7 5 5 3 2" xfId="32278" xr:uid="{00000000-0005-0000-0000-00000C7C0000}"/>
    <cellStyle name="Standaard 4 7 5 5 4" xfId="18550" xr:uid="{00000000-0005-0000-0000-00000D7C0000}"/>
    <cellStyle name="Standaard 4 7 5 5 5" xfId="32276" xr:uid="{00000000-0005-0000-0000-00000E7C0000}"/>
    <cellStyle name="Standaard 4 7 5 6" xfId="4972" xr:uid="{00000000-0005-0000-0000-00000F7C0000}"/>
    <cellStyle name="Standaard 4 7 5 6 2" xfId="32279" xr:uid="{00000000-0005-0000-0000-0000107C0000}"/>
    <cellStyle name="Standaard 4 7 5 7" xfId="13871" xr:uid="{00000000-0005-0000-0000-0000117C0000}"/>
    <cellStyle name="Standaard 4 7 5 7 2" xfId="32280" xr:uid="{00000000-0005-0000-0000-0000127C0000}"/>
    <cellStyle name="Standaard 4 7 5 8" xfId="18539" xr:uid="{00000000-0005-0000-0000-0000137C0000}"/>
    <cellStyle name="Standaard 4 7 5 9" xfId="32245" xr:uid="{00000000-0005-0000-0000-0000147C0000}"/>
    <cellStyle name="Standaard 4 7 6" xfId="495" xr:uid="{00000000-0005-0000-0000-0000157C0000}"/>
    <cellStyle name="Standaard 4 7 6 2" xfId="2053" xr:uid="{00000000-0005-0000-0000-0000167C0000}"/>
    <cellStyle name="Standaard 4 7 6 2 2" xfId="4384" xr:uid="{00000000-0005-0000-0000-0000177C0000}"/>
    <cellStyle name="Standaard 4 7 6 2 2 2" xfId="9051" xr:uid="{00000000-0005-0000-0000-0000187C0000}"/>
    <cellStyle name="Standaard 4 7 6 2 2 2 2" xfId="32284" xr:uid="{00000000-0005-0000-0000-0000197C0000}"/>
    <cellStyle name="Standaard 4 7 6 2 2 3" xfId="13885" xr:uid="{00000000-0005-0000-0000-00001A7C0000}"/>
    <cellStyle name="Standaard 4 7 6 2 2 3 2" xfId="32285" xr:uid="{00000000-0005-0000-0000-00001B7C0000}"/>
    <cellStyle name="Standaard 4 7 6 2 2 4" xfId="18553" xr:uid="{00000000-0005-0000-0000-00001C7C0000}"/>
    <cellStyle name="Standaard 4 7 6 2 2 5" xfId="32283" xr:uid="{00000000-0005-0000-0000-00001D7C0000}"/>
    <cellStyle name="Standaard 4 7 6 2 3" xfId="6720" xr:uid="{00000000-0005-0000-0000-00001E7C0000}"/>
    <cellStyle name="Standaard 4 7 6 2 3 2" xfId="32286" xr:uid="{00000000-0005-0000-0000-00001F7C0000}"/>
    <cellStyle name="Standaard 4 7 6 2 4" xfId="13884" xr:uid="{00000000-0005-0000-0000-0000207C0000}"/>
    <cellStyle name="Standaard 4 7 6 2 4 2" xfId="32287" xr:uid="{00000000-0005-0000-0000-0000217C0000}"/>
    <cellStyle name="Standaard 4 7 6 2 5" xfId="18552" xr:uid="{00000000-0005-0000-0000-0000227C0000}"/>
    <cellStyle name="Standaard 4 7 6 2 6" xfId="32282" xr:uid="{00000000-0005-0000-0000-0000237C0000}"/>
    <cellStyle name="Standaard 4 7 6 3" xfId="1276" xr:uid="{00000000-0005-0000-0000-0000247C0000}"/>
    <cellStyle name="Standaard 4 7 6 3 2" xfId="3607" xr:uid="{00000000-0005-0000-0000-0000257C0000}"/>
    <cellStyle name="Standaard 4 7 6 3 2 2" xfId="8274" xr:uid="{00000000-0005-0000-0000-0000267C0000}"/>
    <cellStyle name="Standaard 4 7 6 3 2 2 2" xfId="32290" xr:uid="{00000000-0005-0000-0000-0000277C0000}"/>
    <cellStyle name="Standaard 4 7 6 3 2 3" xfId="13887" xr:uid="{00000000-0005-0000-0000-0000287C0000}"/>
    <cellStyle name="Standaard 4 7 6 3 2 3 2" xfId="32291" xr:uid="{00000000-0005-0000-0000-0000297C0000}"/>
    <cellStyle name="Standaard 4 7 6 3 2 4" xfId="18555" xr:uid="{00000000-0005-0000-0000-00002A7C0000}"/>
    <cellStyle name="Standaard 4 7 6 3 2 5" xfId="32289" xr:uid="{00000000-0005-0000-0000-00002B7C0000}"/>
    <cellStyle name="Standaard 4 7 6 3 3" xfId="5943" xr:uid="{00000000-0005-0000-0000-00002C7C0000}"/>
    <cellStyle name="Standaard 4 7 6 3 3 2" xfId="32292" xr:uid="{00000000-0005-0000-0000-00002D7C0000}"/>
    <cellStyle name="Standaard 4 7 6 3 4" xfId="13886" xr:uid="{00000000-0005-0000-0000-00002E7C0000}"/>
    <cellStyle name="Standaard 4 7 6 3 4 2" xfId="32293" xr:uid="{00000000-0005-0000-0000-00002F7C0000}"/>
    <cellStyle name="Standaard 4 7 6 3 5" xfId="18554" xr:uid="{00000000-0005-0000-0000-0000307C0000}"/>
    <cellStyle name="Standaard 4 7 6 3 6" xfId="32288" xr:uid="{00000000-0005-0000-0000-0000317C0000}"/>
    <cellStyle name="Standaard 4 7 6 4" xfId="2830" xr:uid="{00000000-0005-0000-0000-0000327C0000}"/>
    <cellStyle name="Standaard 4 7 6 4 2" xfId="7497" xr:uid="{00000000-0005-0000-0000-0000337C0000}"/>
    <cellStyle name="Standaard 4 7 6 4 2 2" xfId="32295" xr:uid="{00000000-0005-0000-0000-0000347C0000}"/>
    <cellStyle name="Standaard 4 7 6 4 3" xfId="13888" xr:uid="{00000000-0005-0000-0000-0000357C0000}"/>
    <cellStyle name="Standaard 4 7 6 4 3 2" xfId="32296" xr:uid="{00000000-0005-0000-0000-0000367C0000}"/>
    <cellStyle name="Standaard 4 7 6 4 4" xfId="18556" xr:uid="{00000000-0005-0000-0000-0000377C0000}"/>
    <cellStyle name="Standaard 4 7 6 4 5" xfId="32294" xr:uid="{00000000-0005-0000-0000-0000387C0000}"/>
    <cellStyle name="Standaard 4 7 6 5" xfId="5166" xr:uid="{00000000-0005-0000-0000-0000397C0000}"/>
    <cellStyle name="Standaard 4 7 6 5 2" xfId="32297" xr:uid="{00000000-0005-0000-0000-00003A7C0000}"/>
    <cellStyle name="Standaard 4 7 6 6" xfId="13883" xr:uid="{00000000-0005-0000-0000-00003B7C0000}"/>
    <cellStyle name="Standaard 4 7 6 6 2" xfId="32298" xr:uid="{00000000-0005-0000-0000-00003C7C0000}"/>
    <cellStyle name="Standaard 4 7 6 7" xfId="18551" xr:uid="{00000000-0005-0000-0000-00003D7C0000}"/>
    <cellStyle name="Standaard 4 7 6 8" xfId="32281" xr:uid="{00000000-0005-0000-0000-00003E7C0000}"/>
    <cellStyle name="Standaard 4 7 7" xfId="1665" xr:uid="{00000000-0005-0000-0000-00003F7C0000}"/>
    <cellStyle name="Standaard 4 7 7 2" xfId="3996" xr:uid="{00000000-0005-0000-0000-0000407C0000}"/>
    <cellStyle name="Standaard 4 7 7 2 2" xfId="8663" xr:uid="{00000000-0005-0000-0000-0000417C0000}"/>
    <cellStyle name="Standaard 4 7 7 2 2 2" xfId="32301" xr:uid="{00000000-0005-0000-0000-0000427C0000}"/>
    <cellStyle name="Standaard 4 7 7 2 3" xfId="13890" xr:uid="{00000000-0005-0000-0000-0000437C0000}"/>
    <cellStyle name="Standaard 4 7 7 2 3 2" xfId="32302" xr:uid="{00000000-0005-0000-0000-0000447C0000}"/>
    <cellStyle name="Standaard 4 7 7 2 4" xfId="18558" xr:uid="{00000000-0005-0000-0000-0000457C0000}"/>
    <cellStyle name="Standaard 4 7 7 2 5" xfId="32300" xr:uid="{00000000-0005-0000-0000-0000467C0000}"/>
    <cellStyle name="Standaard 4 7 7 3" xfId="6332" xr:uid="{00000000-0005-0000-0000-0000477C0000}"/>
    <cellStyle name="Standaard 4 7 7 3 2" xfId="32303" xr:uid="{00000000-0005-0000-0000-0000487C0000}"/>
    <cellStyle name="Standaard 4 7 7 4" xfId="13889" xr:uid="{00000000-0005-0000-0000-0000497C0000}"/>
    <cellStyle name="Standaard 4 7 7 4 2" xfId="32304" xr:uid="{00000000-0005-0000-0000-00004A7C0000}"/>
    <cellStyle name="Standaard 4 7 7 5" xfId="18557" xr:uid="{00000000-0005-0000-0000-00004B7C0000}"/>
    <cellStyle name="Standaard 4 7 7 6" xfId="32299" xr:uid="{00000000-0005-0000-0000-00004C7C0000}"/>
    <cellStyle name="Standaard 4 7 8" xfId="888" xr:uid="{00000000-0005-0000-0000-00004D7C0000}"/>
    <cellStyle name="Standaard 4 7 8 2" xfId="3219" xr:uid="{00000000-0005-0000-0000-00004E7C0000}"/>
    <cellStyle name="Standaard 4 7 8 2 2" xfId="7886" xr:uid="{00000000-0005-0000-0000-00004F7C0000}"/>
    <cellStyle name="Standaard 4 7 8 2 2 2" xfId="32307" xr:uid="{00000000-0005-0000-0000-0000507C0000}"/>
    <cellStyle name="Standaard 4 7 8 2 3" xfId="13892" xr:uid="{00000000-0005-0000-0000-0000517C0000}"/>
    <cellStyle name="Standaard 4 7 8 2 3 2" xfId="32308" xr:uid="{00000000-0005-0000-0000-0000527C0000}"/>
    <cellStyle name="Standaard 4 7 8 2 4" xfId="18560" xr:uid="{00000000-0005-0000-0000-0000537C0000}"/>
    <cellStyle name="Standaard 4 7 8 2 5" xfId="32306" xr:uid="{00000000-0005-0000-0000-0000547C0000}"/>
    <cellStyle name="Standaard 4 7 8 3" xfId="5555" xr:uid="{00000000-0005-0000-0000-0000557C0000}"/>
    <cellStyle name="Standaard 4 7 8 3 2" xfId="32309" xr:uid="{00000000-0005-0000-0000-0000567C0000}"/>
    <cellStyle name="Standaard 4 7 8 4" xfId="13891" xr:uid="{00000000-0005-0000-0000-0000577C0000}"/>
    <cellStyle name="Standaard 4 7 8 4 2" xfId="32310" xr:uid="{00000000-0005-0000-0000-0000587C0000}"/>
    <cellStyle name="Standaard 4 7 8 5" xfId="18559" xr:uid="{00000000-0005-0000-0000-0000597C0000}"/>
    <cellStyle name="Standaard 4 7 8 6" xfId="32305" xr:uid="{00000000-0005-0000-0000-00005A7C0000}"/>
    <cellStyle name="Standaard 4 7 9" xfId="2442" xr:uid="{00000000-0005-0000-0000-00005B7C0000}"/>
    <cellStyle name="Standaard 4 7 9 2" xfId="7109" xr:uid="{00000000-0005-0000-0000-00005C7C0000}"/>
    <cellStyle name="Standaard 4 7 9 2 2" xfId="32312" xr:uid="{00000000-0005-0000-0000-00005D7C0000}"/>
    <cellStyle name="Standaard 4 7 9 3" xfId="13893" xr:uid="{00000000-0005-0000-0000-00005E7C0000}"/>
    <cellStyle name="Standaard 4 7 9 3 2" xfId="32313" xr:uid="{00000000-0005-0000-0000-00005F7C0000}"/>
    <cellStyle name="Standaard 4 7 9 4" xfId="18561" xr:uid="{00000000-0005-0000-0000-0000607C0000}"/>
    <cellStyle name="Standaard 4 7 9 5" xfId="32311" xr:uid="{00000000-0005-0000-0000-0000617C0000}"/>
    <cellStyle name="Standaard 4 8" xfId="105" xr:uid="{00000000-0005-0000-0000-0000627C0000}"/>
    <cellStyle name="Standaard 4 8 10" xfId="18562" xr:uid="{00000000-0005-0000-0000-0000637C0000}"/>
    <cellStyle name="Standaard 4 8 11" xfId="32314" xr:uid="{00000000-0005-0000-0000-0000647C0000}"/>
    <cellStyle name="Standaard 4 8 2" xfId="153" xr:uid="{00000000-0005-0000-0000-0000657C0000}"/>
    <cellStyle name="Standaard 4 8 2 10" xfId="32315" xr:uid="{00000000-0005-0000-0000-0000667C0000}"/>
    <cellStyle name="Standaard 4 8 2 2" xfId="347" xr:uid="{00000000-0005-0000-0000-0000677C0000}"/>
    <cellStyle name="Standaard 4 8 2 2 2" xfId="738" xr:uid="{00000000-0005-0000-0000-0000687C0000}"/>
    <cellStyle name="Standaard 4 8 2 2 2 2" xfId="2296" xr:uid="{00000000-0005-0000-0000-0000697C0000}"/>
    <cellStyle name="Standaard 4 8 2 2 2 2 2" xfId="4627" xr:uid="{00000000-0005-0000-0000-00006A7C0000}"/>
    <cellStyle name="Standaard 4 8 2 2 2 2 2 2" xfId="9294" xr:uid="{00000000-0005-0000-0000-00006B7C0000}"/>
    <cellStyle name="Standaard 4 8 2 2 2 2 2 2 2" xfId="32320" xr:uid="{00000000-0005-0000-0000-00006C7C0000}"/>
    <cellStyle name="Standaard 4 8 2 2 2 2 2 3" xfId="13899" xr:uid="{00000000-0005-0000-0000-00006D7C0000}"/>
    <cellStyle name="Standaard 4 8 2 2 2 2 2 3 2" xfId="32321" xr:uid="{00000000-0005-0000-0000-00006E7C0000}"/>
    <cellStyle name="Standaard 4 8 2 2 2 2 2 4" xfId="18567" xr:uid="{00000000-0005-0000-0000-00006F7C0000}"/>
    <cellStyle name="Standaard 4 8 2 2 2 2 2 5" xfId="32319" xr:uid="{00000000-0005-0000-0000-0000707C0000}"/>
    <cellStyle name="Standaard 4 8 2 2 2 2 3" xfId="6963" xr:uid="{00000000-0005-0000-0000-0000717C0000}"/>
    <cellStyle name="Standaard 4 8 2 2 2 2 3 2" xfId="32322" xr:uid="{00000000-0005-0000-0000-0000727C0000}"/>
    <cellStyle name="Standaard 4 8 2 2 2 2 4" xfId="13898" xr:uid="{00000000-0005-0000-0000-0000737C0000}"/>
    <cellStyle name="Standaard 4 8 2 2 2 2 4 2" xfId="32323" xr:uid="{00000000-0005-0000-0000-0000747C0000}"/>
    <cellStyle name="Standaard 4 8 2 2 2 2 5" xfId="18566" xr:uid="{00000000-0005-0000-0000-0000757C0000}"/>
    <cellStyle name="Standaard 4 8 2 2 2 2 6" xfId="32318" xr:uid="{00000000-0005-0000-0000-0000767C0000}"/>
    <cellStyle name="Standaard 4 8 2 2 2 3" xfId="1519" xr:uid="{00000000-0005-0000-0000-0000777C0000}"/>
    <cellStyle name="Standaard 4 8 2 2 2 3 2" xfId="3850" xr:uid="{00000000-0005-0000-0000-0000787C0000}"/>
    <cellStyle name="Standaard 4 8 2 2 2 3 2 2" xfId="8517" xr:uid="{00000000-0005-0000-0000-0000797C0000}"/>
    <cellStyle name="Standaard 4 8 2 2 2 3 2 2 2" xfId="32326" xr:uid="{00000000-0005-0000-0000-00007A7C0000}"/>
    <cellStyle name="Standaard 4 8 2 2 2 3 2 3" xfId="13901" xr:uid="{00000000-0005-0000-0000-00007B7C0000}"/>
    <cellStyle name="Standaard 4 8 2 2 2 3 2 3 2" xfId="32327" xr:uid="{00000000-0005-0000-0000-00007C7C0000}"/>
    <cellStyle name="Standaard 4 8 2 2 2 3 2 4" xfId="18569" xr:uid="{00000000-0005-0000-0000-00007D7C0000}"/>
    <cellStyle name="Standaard 4 8 2 2 2 3 2 5" xfId="32325" xr:uid="{00000000-0005-0000-0000-00007E7C0000}"/>
    <cellStyle name="Standaard 4 8 2 2 2 3 3" xfId="6186" xr:uid="{00000000-0005-0000-0000-00007F7C0000}"/>
    <cellStyle name="Standaard 4 8 2 2 2 3 3 2" xfId="32328" xr:uid="{00000000-0005-0000-0000-0000807C0000}"/>
    <cellStyle name="Standaard 4 8 2 2 2 3 4" xfId="13900" xr:uid="{00000000-0005-0000-0000-0000817C0000}"/>
    <cellStyle name="Standaard 4 8 2 2 2 3 4 2" xfId="32329" xr:uid="{00000000-0005-0000-0000-0000827C0000}"/>
    <cellStyle name="Standaard 4 8 2 2 2 3 5" xfId="18568" xr:uid="{00000000-0005-0000-0000-0000837C0000}"/>
    <cellStyle name="Standaard 4 8 2 2 2 3 6" xfId="32324" xr:uid="{00000000-0005-0000-0000-0000847C0000}"/>
    <cellStyle name="Standaard 4 8 2 2 2 4" xfId="3073" xr:uid="{00000000-0005-0000-0000-0000857C0000}"/>
    <cellStyle name="Standaard 4 8 2 2 2 4 2" xfId="7740" xr:uid="{00000000-0005-0000-0000-0000867C0000}"/>
    <cellStyle name="Standaard 4 8 2 2 2 4 2 2" xfId="32331" xr:uid="{00000000-0005-0000-0000-0000877C0000}"/>
    <cellStyle name="Standaard 4 8 2 2 2 4 3" xfId="13902" xr:uid="{00000000-0005-0000-0000-0000887C0000}"/>
    <cellStyle name="Standaard 4 8 2 2 2 4 3 2" xfId="32332" xr:uid="{00000000-0005-0000-0000-0000897C0000}"/>
    <cellStyle name="Standaard 4 8 2 2 2 4 4" xfId="18570" xr:uid="{00000000-0005-0000-0000-00008A7C0000}"/>
    <cellStyle name="Standaard 4 8 2 2 2 4 5" xfId="32330" xr:uid="{00000000-0005-0000-0000-00008B7C0000}"/>
    <cellStyle name="Standaard 4 8 2 2 2 5" xfId="5409" xr:uid="{00000000-0005-0000-0000-00008C7C0000}"/>
    <cellStyle name="Standaard 4 8 2 2 2 5 2" xfId="32333" xr:uid="{00000000-0005-0000-0000-00008D7C0000}"/>
    <cellStyle name="Standaard 4 8 2 2 2 6" xfId="13897" xr:uid="{00000000-0005-0000-0000-00008E7C0000}"/>
    <cellStyle name="Standaard 4 8 2 2 2 6 2" xfId="32334" xr:uid="{00000000-0005-0000-0000-00008F7C0000}"/>
    <cellStyle name="Standaard 4 8 2 2 2 7" xfId="18565" xr:uid="{00000000-0005-0000-0000-0000907C0000}"/>
    <cellStyle name="Standaard 4 8 2 2 2 8" xfId="32317" xr:uid="{00000000-0005-0000-0000-0000917C0000}"/>
    <cellStyle name="Standaard 4 8 2 2 3" xfId="1908" xr:uid="{00000000-0005-0000-0000-0000927C0000}"/>
    <cellStyle name="Standaard 4 8 2 2 3 2" xfId="4239" xr:uid="{00000000-0005-0000-0000-0000937C0000}"/>
    <cellStyle name="Standaard 4 8 2 2 3 2 2" xfId="8906" xr:uid="{00000000-0005-0000-0000-0000947C0000}"/>
    <cellStyle name="Standaard 4 8 2 2 3 2 2 2" xfId="32337" xr:uid="{00000000-0005-0000-0000-0000957C0000}"/>
    <cellStyle name="Standaard 4 8 2 2 3 2 3" xfId="13904" xr:uid="{00000000-0005-0000-0000-0000967C0000}"/>
    <cellStyle name="Standaard 4 8 2 2 3 2 3 2" xfId="32338" xr:uid="{00000000-0005-0000-0000-0000977C0000}"/>
    <cellStyle name="Standaard 4 8 2 2 3 2 4" xfId="18572" xr:uid="{00000000-0005-0000-0000-0000987C0000}"/>
    <cellStyle name="Standaard 4 8 2 2 3 2 5" xfId="32336" xr:uid="{00000000-0005-0000-0000-0000997C0000}"/>
    <cellStyle name="Standaard 4 8 2 2 3 3" xfId="6575" xr:uid="{00000000-0005-0000-0000-00009A7C0000}"/>
    <cellStyle name="Standaard 4 8 2 2 3 3 2" xfId="32339" xr:uid="{00000000-0005-0000-0000-00009B7C0000}"/>
    <cellStyle name="Standaard 4 8 2 2 3 4" xfId="13903" xr:uid="{00000000-0005-0000-0000-00009C7C0000}"/>
    <cellStyle name="Standaard 4 8 2 2 3 4 2" xfId="32340" xr:uid="{00000000-0005-0000-0000-00009D7C0000}"/>
    <cellStyle name="Standaard 4 8 2 2 3 5" xfId="18571" xr:uid="{00000000-0005-0000-0000-00009E7C0000}"/>
    <cellStyle name="Standaard 4 8 2 2 3 6" xfId="32335" xr:uid="{00000000-0005-0000-0000-00009F7C0000}"/>
    <cellStyle name="Standaard 4 8 2 2 4" xfId="1131" xr:uid="{00000000-0005-0000-0000-0000A07C0000}"/>
    <cellStyle name="Standaard 4 8 2 2 4 2" xfId="3462" xr:uid="{00000000-0005-0000-0000-0000A17C0000}"/>
    <cellStyle name="Standaard 4 8 2 2 4 2 2" xfId="8129" xr:uid="{00000000-0005-0000-0000-0000A27C0000}"/>
    <cellStyle name="Standaard 4 8 2 2 4 2 2 2" xfId="32343" xr:uid="{00000000-0005-0000-0000-0000A37C0000}"/>
    <cellStyle name="Standaard 4 8 2 2 4 2 3" xfId="13906" xr:uid="{00000000-0005-0000-0000-0000A47C0000}"/>
    <cellStyle name="Standaard 4 8 2 2 4 2 3 2" xfId="32344" xr:uid="{00000000-0005-0000-0000-0000A57C0000}"/>
    <cellStyle name="Standaard 4 8 2 2 4 2 4" xfId="18574" xr:uid="{00000000-0005-0000-0000-0000A67C0000}"/>
    <cellStyle name="Standaard 4 8 2 2 4 2 5" xfId="32342" xr:uid="{00000000-0005-0000-0000-0000A77C0000}"/>
    <cellStyle name="Standaard 4 8 2 2 4 3" xfId="5798" xr:uid="{00000000-0005-0000-0000-0000A87C0000}"/>
    <cellStyle name="Standaard 4 8 2 2 4 3 2" xfId="32345" xr:uid="{00000000-0005-0000-0000-0000A97C0000}"/>
    <cellStyle name="Standaard 4 8 2 2 4 4" xfId="13905" xr:uid="{00000000-0005-0000-0000-0000AA7C0000}"/>
    <cellStyle name="Standaard 4 8 2 2 4 4 2" xfId="32346" xr:uid="{00000000-0005-0000-0000-0000AB7C0000}"/>
    <cellStyle name="Standaard 4 8 2 2 4 5" xfId="18573" xr:uid="{00000000-0005-0000-0000-0000AC7C0000}"/>
    <cellStyle name="Standaard 4 8 2 2 4 6" xfId="32341" xr:uid="{00000000-0005-0000-0000-0000AD7C0000}"/>
    <cellStyle name="Standaard 4 8 2 2 5" xfId="2685" xr:uid="{00000000-0005-0000-0000-0000AE7C0000}"/>
    <cellStyle name="Standaard 4 8 2 2 5 2" xfId="7352" xr:uid="{00000000-0005-0000-0000-0000AF7C0000}"/>
    <cellStyle name="Standaard 4 8 2 2 5 2 2" xfId="32348" xr:uid="{00000000-0005-0000-0000-0000B07C0000}"/>
    <cellStyle name="Standaard 4 8 2 2 5 3" xfId="13907" xr:uid="{00000000-0005-0000-0000-0000B17C0000}"/>
    <cellStyle name="Standaard 4 8 2 2 5 3 2" xfId="32349" xr:uid="{00000000-0005-0000-0000-0000B27C0000}"/>
    <cellStyle name="Standaard 4 8 2 2 5 4" xfId="18575" xr:uid="{00000000-0005-0000-0000-0000B37C0000}"/>
    <cellStyle name="Standaard 4 8 2 2 5 5" xfId="32347" xr:uid="{00000000-0005-0000-0000-0000B47C0000}"/>
    <cellStyle name="Standaard 4 8 2 2 6" xfId="5021" xr:uid="{00000000-0005-0000-0000-0000B57C0000}"/>
    <cellStyle name="Standaard 4 8 2 2 6 2" xfId="32350" xr:uid="{00000000-0005-0000-0000-0000B67C0000}"/>
    <cellStyle name="Standaard 4 8 2 2 7" xfId="13896" xr:uid="{00000000-0005-0000-0000-0000B77C0000}"/>
    <cellStyle name="Standaard 4 8 2 2 7 2" xfId="32351" xr:uid="{00000000-0005-0000-0000-0000B87C0000}"/>
    <cellStyle name="Standaard 4 8 2 2 8" xfId="18564" xr:uid="{00000000-0005-0000-0000-0000B97C0000}"/>
    <cellStyle name="Standaard 4 8 2 2 9" xfId="32316" xr:uid="{00000000-0005-0000-0000-0000BA7C0000}"/>
    <cellStyle name="Standaard 4 8 2 3" xfId="544" xr:uid="{00000000-0005-0000-0000-0000BB7C0000}"/>
    <cellStyle name="Standaard 4 8 2 3 2" xfId="2102" xr:uid="{00000000-0005-0000-0000-0000BC7C0000}"/>
    <cellStyle name="Standaard 4 8 2 3 2 2" xfId="4433" xr:uid="{00000000-0005-0000-0000-0000BD7C0000}"/>
    <cellStyle name="Standaard 4 8 2 3 2 2 2" xfId="9100" xr:uid="{00000000-0005-0000-0000-0000BE7C0000}"/>
    <cellStyle name="Standaard 4 8 2 3 2 2 2 2" xfId="32355" xr:uid="{00000000-0005-0000-0000-0000BF7C0000}"/>
    <cellStyle name="Standaard 4 8 2 3 2 2 3" xfId="13910" xr:uid="{00000000-0005-0000-0000-0000C07C0000}"/>
    <cellStyle name="Standaard 4 8 2 3 2 2 3 2" xfId="32356" xr:uid="{00000000-0005-0000-0000-0000C17C0000}"/>
    <cellStyle name="Standaard 4 8 2 3 2 2 4" xfId="18578" xr:uid="{00000000-0005-0000-0000-0000C27C0000}"/>
    <cellStyle name="Standaard 4 8 2 3 2 2 5" xfId="32354" xr:uid="{00000000-0005-0000-0000-0000C37C0000}"/>
    <cellStyle name="Standaard 4 8 2 3 2 3" xfId="6769" xr:uid="{00000000-0005-0000-0000-0000C47C0000}"/>
    <cellStyle name="Standaard 4 8 2 3 2 3 2" xfId="32357" xr:uid="{00000000-0005-0000-0000-0000C57C0000}"/>
    <cellStyle name="Standaard 4 8 2 3 2 4" xfId="13909" xr:uid="{00000000-0005-0000-0000-0000C67C0000}"/>
    <cellStyle name="Standaard 4 8 2 3 2 4 2" xfId="32358" xr:uid="{00000000-0005-0000-0000-0000C77C0000}"/>
    <cellStyle name="Standaard 4 8 2 3 2 5" xfId="18577" xr:uid="{00000000-0005-0000-0000-0000C87C0000}"/>
    <cellStyle name="Standaard 4 8 2 3 2 6" xfId="32353" xr:uid="{00000000-0005-0000-0000-0000C97C0000}"/>
    <cellStyle name="Standaard 4 8 2 3 3" xfId="1325" xr:uid="{00000000-0005-0000-0000-0000CA7C0000}"/>
    <cellStyle name="Standaard 4 8 2 3 3 2" xfId="3656" xr:uid="{00000000-0005-0000-0000-0000CB7C0000}"/>
    <cellStyle name="Standaard 4 8 2 3 3 2 2" xfId="8323" xr:uid="{00000000-0005-0000-0000-0000CC7C0000}"/>
    <cellStyle name="Standaard 4 8 2 3 3 2 2 2" xfId="32361" xr:uid="{00000000-0005-0000-0000-0000CD7C0000}"/>
    <cellStyle name="Standaard 4 8 2 3 3 2 3" xfId="13912" xr:uid="{00000000-0005-0000-0000-0000CE7C0000}"/>
    <cellStyle name="Standaard 4 8 2 3 3 2 3 2" xfId="32362" xr:uid="{00000000-0005-0000-0000-0000CF7C0000}"/>
    <cellStyle name="Standaard 4 8 2 3 3 2 4" xfId="18580" xr:uid="{00000000-0005-0000-0000-0000D07C0000}"/>
    <cellStyle name="Standaard 4 8 2 3 3 2 5" xfId="32360" xr:uid="{00000000-0005-0000-0000-0000D17C0000}"/>
    <cellStyle name="Standaard 4 8 2 3 3 3" xfId="5992" xr:uid="{00000000-0005-0000-0000-0000D27C0000}"/>
    <cellStyle name="Standaard 4 8 2 3 3 3 2" xfId="32363" xr:uid="{00000000-0005-0000-0000-0000D37C0000}"/>
    <cellStyle name="Standaard 4 8 2 3 3 4" xfId="13911" xr:uid="{00000000-0005-0000-0000-0000D47C0000}"/>
    <cellStyle name="Standaard 4 8 2 3 3 4 2" xfId="32364" xr:uid="{00000000-0005-0000-0000-0000D57C0000}"/>
    <cellStyle name="Standaard 4 8 2 3 3 5" xfId="18579" xr:uid="{00000000-0005-0000-0000-0000D67C0000}"/>
    <cellStyle name="Standaard 4 8 2 3 3 6" xfId="32359" xr:uid="{00000000-0005-0000-0000-0000D77C0000}"/>
    <cellStyle name="Standaard 4 8 2 3 4" xfId="2879" xr:uid="{00000000-0005-0000-0000-0000D87C0000}"/>
    <cellStyle name="Standaard 4 8 2 3 4 2" xfId="7546" xr:uid="{00000000-0005-0000-0000-0000D97C0000}"/>
    <cellStyle name="Standaard 4 8 2 3 4 2 2" xfId="32366" xr:uid="{00000000-0005-0000-0000-0000DA7C0000}"/>
    <cellStyle name="Standaard 4 8 2 3 4 3" xfId="13913" xr:uid="{00000000-0005-0000-0000-0000DB7C0000}"/>
    <cellStyle name="Standaard 4 8 2 3 4 3 2" xfId="32367" xr:uid="{00000000-0005-0000-0000-0000DC7C0000}"/>
    <cellStyle name="Standaard 4 8 2 3 4 4" xfId="18581" xr:uid="{00000000-0005-0000-0000-0000DD7C0000}"/>
    <cellStyle name="Standaard 4 8 2 3 4 5" xfId="32365" xr:uid="{00000000-0005-0000-0000-0000DE7C0000}"/>
    <cellStyle name="Standaard 4 8 2 3 5" xfId="5215" xr:uid="{00000000-0005-0000-0000-0000DF7C0000}"/>
    <cellStyle name="Standaard 4 8 2 3 5 2" xfId="32368" xr:uid="{00000000-0005-0000-0000-0000E07C0000}"/>
    <cellStyle name="Standaard 4 8 2 3 6" xfId="13908" xr:uid="{00000000-0005-0000-0000-0000E17C0000}"/>
    <cellStyle name="Standaard 4 8 2 3 6 2" xfId="32369" xr:uid="{00000000-0005-0000-0000-0000E27C0000}"/>
    <cellStyle name="Standaard 4 8 2 3 7" xfId="18576" xr:uid="{00000000-0005-0000-0000-0000E37C0000}"/>
    <cellStyle name="Standaard 4 8 2 3 8" xfId="32352" xr:uid="{00000000-0005-0000-0000-0000E47C0000}"/>
    <cellStyle name="Standaard 4 8 2 4" xfId="1714" xr:uid="{00000000-0005-0000-0000-0000E57C0000}"/>
    <cellStyle name="Standaard 4 8 2 4 2" xfId="4045" xr:uid="{00000000-0005-0000-0000-0000E67C0000}"/>
    <cellStyle name="Standaard 4 8 2 4 2 2" xfId="8712" xr:uid="{00000000-0005-0000-0000-0000E77C0000}"/>
    <cellStyle name="Standaard 4 8 2 4 2 2 2" xfId="32372" xr:uid="{00000000-0005-0000-0000-0000E87C0000}"/>
    <cellStyle name="Standaard 4 8 2 4 2 3" xfId="13915" xr:uid="{00000000-0005-0000-0000-0000E97C0000}"/>
    <cellStyle name="Standaard 4 8 2 4 2 3 2" xfId="32373" xr:uid="{00000000-0005-0000-0000-0000EA7C0000}"/>
    <cellStyle name="Standaard 4 8 2 4 2 4" xfId="18583" xr:uid="{00000000-0005-0000-0000-0000EB7C0000}"/>
    <cellStyle name="Standaard 4 8 2 4 2 5" xfId="32371" xr:uid="{00000000-0005-0000-0000-0000EC7C0000}"/>
    <cellStyle name="Standaard 4 8 2 4 3" xfId="6381" xr:uid="{00000000-0005-0000-0000-0000ED7C0000}"/>
    <cellStyle name="Standaard 4 8 2 4 3 2" xfId="32374" xr:uid="{00000000-0005-0000-0000-0000EE7C0000}"/>
    <cellStyle name="Standaard 4 8 2 4 4" xfId="13914" xr:uid="{00000000-0005-0000-0000-0000EF7C0000}"/>
    <cellStyle name="Standaard 4 8 2 4 4 2" xfId="32375" xr:uid="{00000000-0005-0000-0000-0000F07C0000}"/>
    <cellStyle name="Standaard 4 8 2 4 5" xfId="18582" xr:uid="{00000000-0005-0000-0000-0000F17C0000}"/>
    <cellStyle name="Standaard 4 8 2 4 6" xfId="32370" xr:uid="{00000000-0005-0000-0000-0000F27C0000}"/>
    <cellStyle name="Standaard 4 8 2 5" xfId="937" xr:uid="{00000000-0005-0000-0000-0000F37C0000}"/>
    <cellStyle name="Standaard 4 8 2 5 2" xfId="3268" xr:uid="{00000000-0005-0000-0000-0000F47C0000}"/>
    <cellStyle name="Standaard 4 8 2 5 2 2" xfId="7935" xr:uid="{00000000-0005-0000-0000-0000F57C0000}"/>
    <cellStyle name="Standaard 4 8 2 5 2 2 2" xfId="32378" xr:uid="{00000000-0005-0000-0000-0000F67C0000}"/>
    <cellStyle name="Standaard 4 8 2 5 2 3" xfId="13917" xr:uid="{00000000-0005-0000-0000-0000F77C0000}"/>
    <cellStyle name="Standaard 4 8 2 5 2 3 2" xfId="32379" xr:uid="{00000000-0005-0000-0000-0000F87C0000}"/>
    <cellStyle name="Standaard 4 8 2 5 2 4" xfId="18585" xr:uid="{00000000-0005-0000-0000-0000F97C0000}"/>
    <cellStyle name="Standaard 4 8 2 5 2 5" xfId="32377" xr:uid="{00000000-0005-0000-0000-0000FA7C0000}"/>
    <cellStyle name="Standaard 4 8 2 5 3" xfId="5604" xr:uid="{00000000-0005-0000-0000-0000FB7C0000}"/>
    <cellStyle name="Standaard 4 8 2 5 3 2" xfId="32380" xr:uid="{00000000-0005-0000-0000-0000FC7C0000}"/>
    <cellStyle name="Standaard 4 8 2 5 4" xfId="13916" xr:uid="{00000000-0005-0000-0000-0000FD7C0000}"/>
    <cellStyle name="Standaard 4 8 2 5 4 2" xfId="32381" xr:uid="{00000000-0005-0000-0000-0000FE7C0000}"/>
    <cellStyle name="Standaard 4 8 2 5 5" xfId="18584" xr:uid="{00000000-0005-0000-0000-0000FF7C0000}"/>
    <cellStyle name="Standaard 4 8 2 5 6" xfId="32376" xr:uid="{00000000-0005-0000-0000-0000007D0000}"/>
    <cellStyle name="Standaard 4 8 2 6" xfId="2491" xr:uid="{00000000-0005-0000-0000-0000017D0000}"/>
    <cellStyle name="Standaard 4 8 2 6 2" xfId="7158" xr:uid="{00000000-0005-0000-0000-0000027D0000}"/>
    <cellStyle name="Standaard 4 8 2 6 2 2" xfId="32383" xr:uid="{00000000-0005-0000-0000-0000037D0000}"/>
    <cellStyle name="Standaard 4 8 2 6 3" xfId="13918" xr:uid="{00000000-0005-0000-0000-0000047D0000}"/>
    <cellStyle name="Standaard 4 8 2 6 3 2" xfId="32384" xr:uid="{00000000-0005-0000-0000-0000057D0000}"/>
    <cellStyle name="Standaard 4 8 2 6 4" xfId="18586" xr:uid="{00000000-0005-0000-0000-0000067D0000}"/>
    <cellStyle name="Standaard 4 8 2 6 5" xfId="32382" xr:uid="{00000000-0005-0000-0000-0000077D0000}"/>
    <cellStyle name="Standaard 4 8 2 7" xfId="4827" xr:uid="{00000000-0005-0000-0000-0000087D0000}"/>
    <cellStyle name="Standaard 4 8 2 7 2" xfId="32385" xr:uid="{00000000-0005-0000-0000-0000097D0000}"/>
    <cellStyle name="Standaard 4 8 2 8" xfId="13895" xr:uid="{00000000-0005-0000-0000-00000A7D0000}"/>
    <cellStyle name="Standaard 4 8 2 8 2" xfId="32386" xr:uid="{00000000-0005-0000-0000-00000B7D0000}"/>
    <cellStyle name="Standaard 4 8 2 9" xfId="18563" xr:uid="{00000000-0005-0000-0000-00000C7D0000}"/>
    <cellStyle name="Standaard 4 8 3" xfId="301" xr:uid="{00000000-0005-0000-0000-00000D7D0000}"/>
    <cellStyle name="Standaard 4 8 3 2" xfId="692" xr:uid="{00000000-0005-0000-0000-00000E7D0000}"/>
    <cellStyle name="Standaard 4 8 3 2 2" xfId="2250" xr:uid="{00000000-0005-0000-0000-00000F7D0000}"/>
    <cellStyle name="Standaard 4 8 3 2 2 2" xfId="4581" xr:uid="{00000000-0005-0000-0000-0000107D0000}"/>
    <cellStyle name="Standaard 4 8 3 2 2 2 2" xfId="9248" xr:uid="{00000000-0005-0000-0000-0000117D0000}"/>
    <cellStyle name="Standaard 4 8 3 2 2 2 2 2" xfId="32391" xr:uid="{00000000-0005-0000-0000-0000127D0000}"/>
    <cellStyle name="Standaard 4 8 3 2 2 2 3" xfId="13922" xr:uid="{00000000-0005-0000-0000-0000137D0000}"/>
    <cellStyle name="Standaard 4 8 3 2 2 2 3 2" xfId="32392" xr:uid="{00000000-0005-0000-0000-0000147D0000}"/>
    <cellStyle name="Standaard 4 8 3 2 2 2 4" xfId="18590" xr:uid="{00000000-0005-0000-0000-0000157D0000}"/>
    <cellStyle name="Standaard 4 8 3 2 2 2 5" xfId="32390" xr:uid="{00000000-0005-0000-0000-0000167D0000}"/>
    <cellStyle name="Standaard 4 8 3 2 2 3" xfId="6917" xr:uid="{00000000-0005-0000-0000-0000177D0000}"/>
    <cellStyle name="Standaard 4 8 3 2 2 3 2" xfId="32393" xr:uid="{00000000-0005-0000-0000-0000187D0000}"/>
    <cellStyle name="Standaard 4 8 3 2 2 4" xfId="13921" xr:uid="{00000000-0005-0000-0000-0000197D0000}"/>
    <cellStyle name="Standaard 4 8 3 2 2 4 2" xfId="32394" xr:uid="{00000000-0005-0000-0000-00001A7D0000}"/>
    <cellStyle name="Standaard 4 8 3 2 2 5" xfId="18589" xr:uid="{00000000-0005-0000-0000-00001B7D0000}"/>
    <cellStyle name="Standaard 4 8 3 2 2 6" xfId="32389" xr:uid="{00000000-0005-0000-0000-00001C7D0000}"/>
    <cellStyle name="Standaard 4 8 3 2 3" xfId="1473" xr:uid="{00000000-0005-0000-0000-00001D7D0000}"/>
    <cellStyle name="Standaard 4 8 3 2 3 2" xfId="3804" xr:uid="{00000000-0005-0000-0000-00001E7D0000}"/>
    <cellStyle name="Standaard 4 8 3 2 3 2 2" xfId="8471" xr:uid="{00000000-0005-0000-0000-00001F7D0000}"/>
    <cellStyle name="Standaard 4 8 3 2 3 2 2 2" xfId="32397" xr:uid="{00000000-0005-0000-0000-0000207D0000}"/>
    <cellStyle name="Standaard 4 8 3 2 3 2 3" xfId="13924" xr:uid="{00000000-0005-0000-0000-0000217D0000}"/>
    <cellStyle name="Standaard 4 8 3 2 3 2 3 2" xfId="32398" xr:uid="{00000000-0005-0000-0000-0000227D0000}"/>
    <cellStyle name="Standaard 4 8 3 2 3 2 4" xfId="18592" xr:uid="{00000000-0005-0000-0000-0000237D0000}"/>
    <cellStyle name="Standaard 4 8 3 2 3 2 5" xfId="32396" xr:uid="{00000000-0005-0000-0000-0000247D0000}"/>
    <cellStyle name="Standaard 4 8 3 2 3 3" xfId="6140" xr:uid="{00000000-0005-0000-0000-0000257D0000}"/>
    <cellStyle name="Standaard 4 8 3 2 3 3 2" xfId="32399" xr:uid="{00000000-0005-0000-0000-0000267D0000}"/>
    <cellStyle name="Standaard 4 8 3 2 3 4" xfId="13923" xr:uid="{00000000-0005-0000-0000-0000277D0000}"/>
    <cellStyle name="Standaard 4 8 3 2 3 4 2" xfId="32400" xr:uid="{00000000-0005-0000-0000-0000287D0000}"/>
    <cellStyle name="Standaard 4 8 3 2 3 5" xfId="18591" xr:uid="{00000000-0005-0000-0000-0000297D0000}"/>
    <cellStyle name="Standaard 4 8 3 2 3 6" xfId="32395" xr:uid="{00000000-0005-0000-0000-00002A7D0000}"/>
    <cellStyle name="Standaard 4 8 3 2 4" xfId="3027" xr:uid="{00000000-0005-0000-0000-00002B7D0000}"/>
    <cellStyle name="Standaard 4 8 3 2 4 2" xfId="7694" xr:uid="{00000000-0005-0000-0000-00002C7D0000}"/>
    <cellStyle name="Standaard 4 8 3 2 4 2 2" xfId="32402" xr:uid="{00000000-0005-0000-0000-00002D7D0000}"/>
    <cellStyle name="Standaard 4 8 3 2 4 3" xfId="13925" xr:uid="{00000000-0005-0000-0000-00002E7D0000}"/>
    <cellStyle name="Standaard 4 8 3 2 4 3 2" xfId="32403" xr:uid="{00000000-0005-0000-0000-00002F7D0000}"/>
    <cellStyle name="Standaard 4 8 3 2 4 4" xfId="18593" xr:uid="{00000000-0005-0000-0000-0000307D0000}"/>
    <cellStyle name="Standaard 4 8 3 2 4 5" xfId="32401" xr:uid="{00000000-0005-0000-0000-0000317D0000}"/>
    <cellStyle name="Standaard 4 8 3 2 5" xfId="5363" xr:uid="{00000000-0005-0000-0000-0000327D0000}"/>
    <cellStyle name="Standaard 4 8 3 2 5 2" xfId="32404" xr:uid="{00000000-0005-0000-0000-0000337D0000}"/>
    <cellStyle name="Standaard 4 8 3 2 6" xfId="13920" xr:uid="{00000000-0005-0000-0000-0000347D0000}"/>
    <cellStyle name="Standaard 4 8 3 2 6 2" xfId="32405" xr:uid="{00000000-0005-0000-0000-0000357D0000}"/>
    <cellStyle name="Standaard 4 8 3 2 7" xfId="18588" xr:uid="{00000000-0005-0000-0000-0000367D0000}"/>
    <cellStyle name="Standaard 4 8 3 2 8" xfId="32388" xr:uid="{00000000-0005-0000-0000-0000377D0000}"/>
    <cellStyle name="Standaard 4 8 3 3" xfId="1862" xr:uid="{00000000-0005-0000-0000-0000387D0000}"/>
    <cellStyle name="Standaard 4 8 3 3 2" xfId="4193" xr:uid="{00000000-0005-0000-0000-0000397D0000}"/>
    <cellStyle name="Standaard 4 8 3 3 2 2" xfId="8860" xr:uid="{00000000-0005-0000-0000-00003A7D0000}"/>
    <cellStyle name="Standaard 4 8 3 3 2 2 2" xfId="32408" xr:uid="{00000000-0005-0000-0000-00003B7D0000}"/>
    <cellStyle name="Standaard 4 8 3 3 2 3" xfId="13927" xr:uid="{00000000-0005-0000-0000-00003C7D0000}"/>
    <cellStyle name="Standaard 4 8 3 3 2 3 2" xfId="32409" xr:uid="{00000000-0005-0000-0000-00003D7D0000}"/>
    <cellStyle name="Standaard 4 8 3 3 2 4" xfId="18595" xr:uid="{00000000-0005-0000-0000-00003E7D0000}"/>
    <cellStyle name="Standaard 4 8 3 3 2 5" xfId="32407" xr:uid="{00000000-0005-0000-0000-00003F7D0000}"/>
    <cellStyle name="Standaard 4 8 3 3 3" xfId="6529" xr:uid="{00000000-0005-0000-0000-0000407D0000}"/>
    <cellStyle name="Standaard 4 8 3 3 3 2" xfId="32410" xr:uid="{00000000-0005-0000-0000-0000417D0000}"/>
    <cellStyle name="Standaard 4 8 3 3 4" xfId="13926" xr:uid="{00000000-0005-0000-0000-0000427D0000}"/>
    <cellStyle name="Standaard 4 8 3 3 4 2" xfId="32411" xr:uid="{00000000-0005-0000-0000-0000437D0000}"/>
    <cellStyle name="Standaard 4 8 3 3 5" xfId="18594" xr:uid="{00000000-0005-0000-0000-0000447D0000}"/>
    <cellStyle name="Standaard 4 8 3 3 6" xfId="32406" xr:uid="{00000000-0005-0000-0000-0000457D0000}"/>
    <cellStyle name="Standaard 4 8 3 4" xfId="1085" xr:uid="{00000000-0005-0000-0000-0000467D0000}"/>
    <cellStyle name="Standaard 4 8 3 4 2" xfId="3416" xr:uid="{00000000-0005-0000-0000-0000477D0000}"/>
    <cellStyle name="Standaard 4 8 3 4 2 2" xfId="8083" xr:uid="{00000000-0005-0000-0000-0000487D0000}"/>
    <cellStyle name="Standaard 4 8 3 4 2 2 2" xfId="32414" xr:uid="{00000000-0005-0000-0000-0000497D0000}"/>
    <cellStyle name="Standaard 4 8 3 4 2 3" xfId="13929" xr:uid="{00000000-0005-0000-0000-00004A7D0000}"/>
    <cellStyle name="Standaard 4 8 3 4 2 3 2" xfId="32415" xr:uid="{00000000-0005-0000-0000-00004B7D0000}"/>
    <cellStyle name="Standaard 4 8 3 4 2 4" xfId="18597" xr:uid="{00000000-0005-0000-0000-00004C7D0000}"/>
    <cellStyle name="Standaard 4 8 3 4 2 5" xfId="32413" xr:uid="{00000000-0005-0000-0000-00004D7D0000}"/>
    <cellStyle name="Standaard 4 8 3 4 3" xfId="5752" xr:uid="{00000000-0005-0000-0000-00004E7D0000}"/>
    <cellStyle name="Standaard 4 8 3 4 3 2" xfId="32416" xr:uid="{00000000-0005-0000-0000-00004F7D0000}"/>
    <cellStyle name="Standaard 4 8 3 4 4" xfId="13928" xr:uid="{00000000-0005-0000-0000-0000507D0000}"/>
    <cellStyle name="Standaard 4 8 3 4 4 2" xfId="32417" xr:uid="{00000000-0005-0000-0000-0000517D0000}"/>
    <cellStyle name="Standaard 4 8 3 4 5" xfId="18596" xr:uid="{00000000-0005-0000-0000-0000527D0000}"/>
    <cellStyle name="Standaard 4 8 3 4 6" xfId="32412" xr:uid="{00000000-0005-0000-0000-0000537D0000}"/>
    <cellStyle name="Standaard 4 8 3 5" xfId="2639" xr:uid="{00000000-0005-0000-0000-0000547D0000}"/>
    <cellStyle name="Standaard 4 8 3 5 2" xfId="7306" xr:uid="{00000000-0005-0000-0000-0000557D0000}"/>
    <cellStyle name="Standaard 4 8 3 5 2 2" xfId="32419" xr:uid="{00000000-0005-0000-0000-0000567D0000}"/>
    <cellStyle name="Standaard 4 8 3 5 3" xfId="13930" xr:uid="{00000000-0005-0000-0000-0000577D0000}"/>
    <cellStyle name="Standaard 4 8 3 5 3 2" xfId="32420" xr:uid="{00000000-0005-0000-0000-0000587D0000}"/>
    <cellStyle name="Standaard 4 8 3 5 4" xfId="18598" xr:uid="{00000000-0005-0000-0000-0000597D0000}"/>
    <cellStyle name="Standaard 4 8 3 5 5" xfId="32418" xr:uid="{00000000-0005-0000-0000-00005A7D0000}"/>
    <cellStyle name="Standaard 4 8 3 6" xfId="4975" xr:uid="{00000000-0005-0000-0000-00005B7D0000}"/>
    <cellStyle name="Standaard 4 8 3 6 2" xfId="32421" xr:uid="{00000000-0005-0000-0000-00005C7D0000}"/>
    <cellStyle name="Standaard 4 8 3 7" xfId="13919" xr:uid="{00000000-0005-0000-0000-00005D7D0000}"/>
    <cellStyle name="Standaard 4 8 3 7 2" xfId="32422" xr:uid="{00000000-0005-0000-0000-00005E7D0000}"/>
    <cellStyle name="Standaard 4 8 3 8" xfId="18587" xr:uid="{00000000-0005-0000-0000-00005F7D0000}"/>
    <cellStyle name="Standaard 4 8 3 9" xfId="32387" xr:uid="{00000000-0005-0000-0000-0000607D0000}"/>
    <cellStyle name="Standaard 4 8 4" xfId="498" xr:uid="{00000000-0005-0000-0000-0000617D0000}"/>
    <cellStyle name="Standaard 4 8 4 2" xfId="2056" xr:uid="{00000000-0005-0000-0000-0000627D0000}"/>
    <cellStyle name="Standaard 4 8 4 2 2" xfId="4387" xr:uid="{00000000-0005-0000-0000-0000637D0000}"/>
    <cellStyle name="Standaard 4 8 4 2 2 2" xfId="9054" xr:uid="{00000000-0005-0000-0000-0000647D0000}"/>
    <cellStyle name="Standaard 4 8 4 2 2 2 2" xfId="32426" xr:uid="{00000000-0005-0000-0000-0000657D0000}"/>
    <cellStyle name="Standaard 4 8 4 2 2 3" xfId="13933" xr:uid="{00000000-0005-0000-0000-0000667D0000}"/>
    <cellStyle name="Standaard 4 8 4 2 2 3 2" xfId="32427" xr:uid="{00000000-0005-0000-0000-0000677D0000}"/>
    <cellStyle name="Standaard 4 8 4 2 2 4" xfId="18601" xr:uid="{00000000-0005-0000-0000-0000687D0000}"/>
    <cellStyle name="Standaard 4 8 4 2 2 5" xfId="32425" xr:uid="{00000000-0005-0000-0000-0000697D0000}"/>
    <cellStyle name="Standaard 4 8 4 2 3" xfId="6723" xr:uid="{00000000-0005-0000-0000-00006A7D0000}"/>
    <cellStyle name="Standaard 4 8 4 2 3 2" xfId="32428" xr:uid="{00000000-0005-0000-0000-00006B7D0000}"/>
    <cellStyle name="Standaard 4 8 4 2 4" xfId="13932" xr:uid="{00000000-0005-0000-0000-00006C7D0000}"/>
    <cellStyle name="Standaard 4 8 4 2 4 2" xfId="32429" xr:uid="{00000000-0005-0000-0000-00006D7D0000}"/>
    <cellStyle name="Standaard 4 8 4 2 5" xfId="18600" xr:uid="{00000000-0005-0000-0000-00006E7D0000}"/>
    <cellStyle name="Standaard 4 8 4 2 6" xfId="32424" xr:uid="{00000000-0005-0000-0000-00006F7D0000}"/>
    <cellStyle name="Standaard 4 8 4 3" xfId="1279" xr:uid="{00000000-0005-0000-0000-0000707D0000}"/>
    <cellStyle name="Standaard 4 8 4 3 2" xfId="3610" xr:uid="{00000000-0005-0000-0000-0000717D0000}"/>
    <cellStyle name="Standaard 4 8 4 3 2 2" xfId="8277" xr:uid="{00000000-0005-0000-0000-0000727D0000}"/>
    <cellStyle name="Standaard 4 8 4 3 2 2 2" xfId="32432" xr:uid="{00000000-0005-0000-0000-0000737D0000}"/>
    <cellStyle name="Standaard 4 8 4 3 2 3" xfId="13935" xr:uid="{00000000-0005-0000-0000-0000747D0000}"/>
    <cellStyle name="Standaard 4 8 4 3 2 3 2" xfId="32433" xr:uid="{00000000-0005-0000-0000-0000757D0000}"/>
    <cellStyle name="Standaard 4 8 4 3 2 4" xfId="18603" xr:uid="{00000000-0005-0000-0000-0000767D0000}"/>
    <cellStyle name="Standaard 4 8 4 3 2 5" xfId="32431" xr:uid="{00000000-0005-0000-0000-0000777D0000}"/>
    <cellStyle name="Standaard 4 8 4 3 3" xfId="5946" xr:uid="{00000000-0005-0000-0000-0000787D0000}"/>
    <cellStyle name="Standaard 4 8 4 3 3 2" xfId="32434" xr:uid="{00000000-0005-0000-0000-0000797D0000}"/>
    <cellStyle name="Standaard 4 8 4 3 4" xfId="13934" xr:uid="{00000000-0005-0000-0000-00007A7D0000}"/>
    <cellStyle name="Standaard 4 8 4 3 4 2" xfId="32435" xr:uid="{00000000-0005-0000-0000-00007B7D0000}"/>
    <cellStyle name="Standaard 4 8 4 3 5" xfId="18602" xr:uid="{00000000-0005-0000-0000-00007C7D0000}"/>
    <cellStyle name="Standaard 4 8 4 3 6" xfId="32430" xr:uid="{00000000-0005-0000-0000-00007D7D0000}"/>
    <cellStyle name="Standaard 4 8 4 4" xfId="2833" xr:uid="{00000000-0005-0000-0000-00007E7D0000}"/>
    <cellStyle name="Standaard 4 8 4 4 2" xfId="7500" xr:uid="{00000000-0005-0000-0000-00007F7D0000}"/>
    <cellStyle name="Standaard 4 8 4 4 2 2" xfId="32437" xr:uid="{00000000-0005-0000-0000-0000807D0000}"/>
    <cellStyle name="Standaard 4 8 4 4 3" xfId="13936" xr:uid="{00000000-0005-0000-0000-0000817D0000}"/>
    <cellStyle name="Standaard 4 8 4 4 3 2" xfId="32438" xr:uid="{00000000-0005-0000-0000-0000827D0000}"/>
    <cellStyle name="Standaard 4 8 4 4 4" xfId="18604" xr:uid="{00000000-0005-0000-0000-0000837D0000}"/>
    <cellStyle name="Standaard 4 8 4 4 5" xfId="32436" xr:uid="{00000000-0005-0000-0000-0000847D0000}"/>
    <cellStyle name="Standaard 4 8 4 5" xfId="5169" xr:uid="{00000000-0005-0000-0000-0000857D0000}"/>
    <cellStyle name="Standaard 4 8 4 5 2" xfId="32439" xr:uid="{00000000-0005-0000-0000-0000867D0000}"/>
    <cellStyle name="Standaard 4 8 4 6" xfId="13931" xr:uid="{00000000-0005-0000-0000-0000877D0000}"/>
    <cellStyle name="Standaard 4 8 4 6 2" xfId="32440" xr:uid="{00000000-0005-0000-0000-0000887D0000}"/>
    <cellStyle name="Standaard 4 8 4 7" xfId="18599" xr:uid="{00000000-0005-0000-0000-0000897D0000}"/>
    <cellStyle name="Standaard 4 8 4 8" xfId="32423" xr:uid="{00000000-0005-0000-0000-00008A7D0000}"/>
    <cellStyle name="Standaard 4 8 5" xfId="1668" xr:uid="{00000000-0005-0000-0000-00008B7D0000}"/>
    <cellStyle name="Standaard 4 8 5 2" xfId="3999" xr:uid="{00000000-0005-0000-0000-00008C7D0000}"/>
    <cellStyle name="Standaard 4 8 5 2 2" xfId="8666" xr:uid="{00000000-0005-0000-0000-00008D7D0000}"/>
    <cellStyle name="Standaard 4 8 5 2 2 2" xfId="32443" xr:uid="{00000000-0005-0000-0000-00008E7D0000}"/>
    <cellStyle name="Standaard 4 8 5 2 3" xfId="13938" xr:uid="{00000000-0005-0000-0000-00008F7D0000}"/>
    <cellStyle name="Standaard 4 8 5 2 3 2" xfId="32444" xr:uid="{00000000-0005-0000-0000-0000907D0000}"/>
    <cellStyle name="Standaard 4 8 5 2 4" xfId="18606" xr:uid="{00000000-0005-0000-0000-0000917D0000}"/>
    <cellStyle name="Standaard 4 8 5 2 5" xfId="32442" xr:uid="{00000000-0005-0000-0000-0000927D0000}"/>
    <cellStyle name="Standaard 4 8 5 3" xfId="6335" xr:uid="{00000000-0005-0000-0000-0000937D0000}"/>
    <cellStyle name="Standaard 4 8 5 3 2" xfId="32445" xr:uid="{00000000-0005-0000-0000-0000947D0000}"/>
    <cellStyle name="Standaard 4 8 5 4" xfId="13937" xr:uid="{00000000-0005-0000-0000-0000957D0000}"/>
    <cellStyle name="Standaard 4 8 5 4 2" xfId="32446" xr:uid="{00000000-0005-0000-0000-0000967D0000}"/>
    <cellStyle name="Standaard 4 8 5 5" xfId="18605" xr:uid="{00000000-0005-0000-0000-0000977D0000}"/>
    <cellStyle name="Standaard 4 8 5 6" xfId="32441" xr:uid="{00000000-0005-0000-0000-0000987D0000}"/>
    <cellStyle name="Standaard 4 8 6" xfId="891" xr:uid="{00000000-0005-0000-0000-0000997D0000}"/>
    <cellStyle name="Standaard 4 8 6 2" xfId="3222" xr:uid="{00000000-0005-0000-0000-00009A7D0000}"/>
    <cellStyle name="Standaard 4 8 6 2 2" xfId="7889" xr:uid="{00000000-0005-0000-0000-00009B7D0000}"/>
    <cellStyle name="Standaard 4 8 6 2 2 2" xfId="32449" xr:uid="{00000000-0005-0000-0000-00009C7D0000}"/>
    <cellStyle name="Standaard 4 8 6 2 3" xfId="13940" xr:uid="{00000000-0005-0000-0000-00009D7D0000}"/>
    <cellStyle name="Standaard 4 8 6 2 3 2" xfId="32450" xr:uid="{00000000-0005-0000-0000-00009E7D0000}"/>
    <cellStyle name="Standaard 4 8 6 2 4" xfId="18608" xr:uid="{00000000-0005-0000-0000-00009F7D0000}"/>
    <cellStyle name="Standaard 4 8 6 2 5" xfId="32448" xr:uid="{00000000-0005-0000-0000-0000A07D0000}"/>
    <cellStyle name="Standaard 4 8 6 3" xfId="5558" xr:uid="{00000000-0005-0000-0000-0000A17D0000}"/>
    <cellStyle name="Standaard 4 8 6 3 2" xfId="32451" xr:uid="{00000000-0005-0000-0000-0000A27D0000}"/>
    <cellStyle name="Standaard 4 8 6 4" xfId="13939" xr:uid="{00000000-0005-0000-0000-0000A37D0000}"/>
    <cellStyle name="Standaard 4 8 6 4 2" xfId="32452" xr:uid="{00000000-0005-0000-0000-0000A47D0000}"/>
    <cellStyle name="Standaard 4 8 6 5" xfId="18607" xr:uid="{00000000-0005-0000-0000-0000A57D0000}"/>
    <cellStyle name="Standaard 4 8 6 6" xfId="32447" xr:uid="{00000000-0005-0000-0000-0000A67D0000}"/>
    <cellStyle name="Standaard 4 8 7" xfId="2445" xr:uid="{00000000-0005-0000-0000-0000A77D0000}"/>
    <cellStyle name="Standaard 4 8 7 2" xfId="7112" xr:uid="{00000000-0005-0000-0000-0000A87D0000}"/>
    <cellStyle name="Standaard 4 8 7 2 2" xfId="32454" xr:uid="{00000000-0005-0000-0000-0000A97D0000}"/>
    <cellStyle name="Standaard 4 8 7 3" xfId="13941" xr:uid="{00000000-0005-0000-0000-0000AA7D0000}"/>
    <cellStyle name="Standaard 4 8 7 3 2" xfId="32455" xr:uid="{00000000-0005-0000-0000-0000AB7D0000}"/>
    <cellStyle name="Standaard 4 8 7 4" xfId="18609" xr:uid="{00000000-0005-0000-0000-0000AC7D0000}"/>
    <cellStyle name="Standaard 4 8 7 5" xfId="32453" xr:uid="{00000000-0005-0000-0000-0000AD7D0000}"/>
    <cellStyle name="Standaard 4 8 8" xfId="4728" xr:uid="{00000000-0005-0000-0000-0000AE7D0000}"/>
    <cellStyle name="Standaard 4 8 8 2" xfId="32456" xr:uid="{00000000-0005-0000-0000-0000AF7D0000}"/>
    <cellStyle name="Standaard 4 8 9" xfId="13894" xr:uid="{00000000-0005-0000-0000-0000B07D0000}"/>
    <cellStyle name="Standaard 4 8 9 2" xfId="32457" xr:uid="{00000000-0005-0000-0000-0000B17D0000}"/>
    <cellStyle name="Standaard 4 9" xfId="106" xr:uid="{00000000-0005-0000-0000-0000B27D0000}"/>
    <cellStyle name="Standaard 4 9 10" xfId="18610" xr:uid="{00000000-0005-0000-0000-0000B37D0000}"/>
    <cellStyle name="Standaard 4 9 11" xfId="32458" xr:uid="{00000000-0005-0000-0000-0000B47D0000}"/>
    <cellStyle name="Standaard 4 9 2" xfId="177" xr:uid="{00000000-0005-0000-0000-0000B57D0000}"/>
    <cellStyle name="Standaard 4 9 2 10" xfId="32459" xr:uid="{00000000-0005-0000-0000-0000B67D0000}"/>
    <cellStyle name="Standaard 4 9 2 2" xfId="371" xr:uid="{00000000-0005-0000-0000-0000B77D0000}"/>
    <cellStyle name="Standaard 4 9 2 2 2" xfId="762" xr:uid="{00000000-0005-0000-0000-0000B87D0000}"/>
    <cellStyle name="Standaard 4 9 2 2 2 2" xfId="2320" xr:uid="{00000000-0005-0000-0000-0000B97D0000}"/>
    <cellStyle name="Standaard 4 9 2 2 2 2 2" xfId="4651" xr:uid="{00000000-0005-0000-0000-0000BA7D0000}"/>
    <cellStyle name="Standaard 4 9 2 2 2 2 2 2" xfId="9318" xr:uid="{00000000-0005-0000-0000-0000BB7D0000}"/>
    <cellStyle name="Standaard 4 9 2 2 2 2 2 2 2" xfId="32464" xr:uid="{00000000-0005-0000-0000-0000BC7D0000}"/>
    <cellStyle name="Standaard 4 9 2 2 2 2 2 3" xfId="13947" xr:uid="{00000000-0005-0000-0000-0000BD7D0000}"/>
    <cellStyle name="Standaard 4 9 2 2 2 2 2 3 2" xfId="32465" xr:uid="{00000000-0005-0000-0000-0000BE7D0000}"/>
    <cellStyle name="Standaard 4 9 2 2 2 2 2 4" xfId="18615" xr:uid="{00000000-0005-0000-0000-0000BF7D0000}"/>
    <cellStyle name="Standaard 4 9 2 2 2 2 2 5" xfId="32463" xr:uid="{00000000-0005-0000-0000-0000C07D0000}"/>
    <cellStyle name="Standaard 4 9 2 2 2 2 3" xfId="6987" xr:uid="{00000000-0005-0000-0000-0000C17D0000}"/>
    <cellStyle name="Standaard 4 9 2 2 2 2 3 2" xfId="32466" xr:uid="{00000000-0005-0000-0000-0000C27D0000}"/>
    <cellStyle name="Standaard 4 9 2 2 2 2 4" xfId="13946" xr:uid="{00000000-0005-0000-0000-0000C37D0000}"/>
    <cellStyle name="Standaard 4 9 2 2 2 2 4 2" xfId="32467" xr:uid="{00000000-0005-0000-0000-0000C47D0000}"/>
    <cellStyle name="Standaard 4 9 2 2 2 2 5" xfId="18614" xr:uid="{00000000-0005-0000-0000-0000C57D0000}"/>
    <cellStyle name="Standaard 4 9 2 2 2 2 6" xfId="32462" xr:uid="{00000000-0005-0000-0000-0000C67D0000}"/>
    <cellStyle name="Standaard 4 9 2 2 2 3" xfId="1543" xr:uid="{00000000-0005-0000-0000-0000C77D0000}"/>
    <cellStyle name="Standaard 4 9 2 2 2 3 2" xfId="3874" xr:uid="{00000000-0005-0000-0000-0000C87D0000}"/>
    <cellStyle name="Standaard 4 9 2 2 2 3 2 2" xfId="8541" xr:uid="{00000000-0005-0000-0000-0000C97D0000}"/>
    <cellStyle name="Standaard 4 9 2 2 2 3 2 2 2" xfId="32470" xr:uid="{00000000-0005-0000-0000-0000CA7D0000}"/>
    <cellStyle name="Standaard 4 9 2 2 2 3 2 3" xfId="13949" xr:uid="{00000000-0005-0000-0000-0000CB7D0000}"/>
    <cellStyle name="Standaard 4 9 2 2 2 3 2 3 2" xfId="32471" xr:uid="{00000000-0005-0000-0000-0000CC7D0000}"/>
    <cellStyle name="Standaard 4 9 2 2 2 3 2 4" xfId="18617" xr:uid="{00000000-0005-0000-0000-0000CD7D0000}"/>
    <cellStyle name="Standaard 4 9 2 2 2 3 2 5" xfId="32469" xr:uid="{00000000-0005-0000-0000-0000CE7D0000}"/>
    <cellStyle name="Standaard 4 9 2 2 2 3 3" xfId="6210" xr:uid="{00000000-0005-0000-0000-0000CF7D0000}"/>
    <cellStyle name="Standaard 4 9 2 2 2 3 3 2" xfId="32472" xr:uid="{00000000-0005-0000-0000-0000D07D0000}"/>
    <cellStyle name="Standaard 4 9 2 2 2 3 4" xfId="13948" xr:uid="{00000000-0005-0000-0000-0000D17D0000}"/>
    <cellStyle name="Standaard 4 9 2 2 2 3 4 2" xfId="32473" xr:uid="{00000000-0005-0000-0000-0000D27D0000}"/>
    <cellStyle name="Standaard 4 9 2 2 2 3 5" xfId="18616" xr:uid="{00000000-0005-0000-0000-0000D37D0000}"/>
    <cellStyle name="Standaard 4 9 2 2 2 3 6" xfId="32468" xr:uid="{00000000-0005-0000-0000-0000D47D0000}"/>
    <cellStyle name="Standaard 4 9 2 2 2 4" xfId="3097" xr:uid="{00000000-0005-0000-0000-0000D57D0000}"/>
    <cellStyle name="Standaard 4 9 2 2 2 4 2" xfId="7764" xr:uid="{00000000-0005-0000-0000-0000D67D0000}"/>
    <cellStyle name="Standaard 4 9 2 2 2 4 2 2" xfId="32475" xr:uid="{00000000-0005-0000-0000-0000D77D0000}"/>
    <cellStyle name="Standaard 4 9 2 2 2 4 3" xfId="13950" xr:uid="{00000000-0005-0000-0000-0000D87D0000}"/>
    <cellStyle name="Standaard 4 9 2 2 2 4 3 2" xfId="32476" xr:uid="{00000000-0005-0000-0000-0000D97D0000}"/>
    <cellStyle name="Standaard 4 9 2 2 2 4 4" xfId="18618" xr:uid="{00000000-0005-0000-0000-0000DA7D0000}"/>
    <cellStyle name="Standaard 4 9 2 2 2 4 5" xfId="32474" xr:uid="{00000000-0005-0000-0000-0000DB7D0000}"/>
    <cellStyle name="Standaard 4 9 2 2 2 5" xfId="5433" xr:uid="{00000000-0005-0000-0000-0000DC7D0000}"/>
    <cellStyle name="Standaard 4 9 2 2 2 5 2" xfId="32477" xr:uid="{00000000-0005-0000-0000-0000DD7D0000}"/>
    <cellStyle name="Standaard 4 9 2 2 2 6" xfId="13945" xr:uid="{00000000-0005-0000-0000-0000DE7D0000}"/>
    <cellStyle name="Standaard 4 9 2 2 2 6 2" xfId="32478" xr:uid="{00000000-0005-0000-0000-0000DF7D0000}"/>
    <cellStyle name="Standaard 4 9 2 2 2 7" xfId="18613" xr:uid="{00000000-0005-0000-0000-0000E07D0000}"/>
    <cellStyle name="Standaard 4 9 2 2 2 8" xfId="32461" xr:uid="{00000000-0005-0000-0000-0000E17D0000}"/>
    <cellStyle name="Standaard 4 9 2 2 3" xfId="1932" xr:uid="{00000000-0005-0000-0000-0000E27D0000}"/>
    <cellStyle name="Standaard 4 9 2 2 3 2" xfId="4263" xr:uid="{00000000-0005-0000-0000-0000E37D0000}"/>
    <cellStyle name="Standaard 4 9 2 2 3 2 2" xfId="8930" xr:uid="{00000000-0005-0000-0000-0000E47D0000}"/>
    <cellStyle name="Standaard 4 9 2 2 3 2 2 2" xfId="32481" xr:uid="{00000000-0005-0000-0000-0000E57D0000}"/>
    <cellStyle name="Standaard 4 9 2 2 3 2 3" xfId="13952" xr:uid="{00000000-0005-0000-0000-0000E67D0000}"/>
    <cellStyle name="Standaard 4 9 2 2 3 2 3 2" xfId="32482" xr:uid="{00000000-0005-0000-0000-0000E77D0000}"/>
    <cellStyle name="Standaard 4 9 2 2 3 2 4" xfId="18620" xr:uid="{00000000-0005-0000-0000-0000E87D0000}"/>
    <cellStyle name="Standaard 4 9 2 2 3 2 5" xfId="32480" xr:uid="{00000000-0005-0000-0000-0000E97D0000}"/>
    <cellStyle name="Standaard 4 9 2 2 3 3" xfId="6599" xr:uid="{00000000-0005-0000-0000-0000EA7D0000}"/>
    <cellStyle name="Standaard 4 9 2 2 3 3 2" xfId="32483" xr:uid="{00000000-0005-0000-0000-0000EB7D0000}"/>
    <cellStyle name="Standaard 4 9 2 2 3 4" xfId="13951" xr:uid="{00000000-0005-0000-0000-0000EC7D0000}"/>
    <cellStyle name="Standaard 4 9 2 2 3 4 2" xfId="32484" xr:uid="{00000000-0005-0000-0000-0000ED7D0000}"/>
    <cellStyle name="Standaard 4 9 2 2 3 5" xfId="18619" xr:uid="{00000000-0005-0000-0000-0000EE7D0000}"/>
    <cellStyle name="Standaard 4 9 2 2 3 6" xfId="32479" xr:uid="{00000000-0005-0000-0000-0000EF7D0000}"/>
    <cellStyle name="Standaard 4 9 2 2 4" xfId="1155" xr:uid="{00000000-0005-0000-0000-0000F07D0000}"/>
    <cellStyle name="Standaard 4 9 2 2 4 2" xfId="3486" xr:uid="{00000000-0005-0000-0000-0000F17D0000}"/>
    <cellStyle name="Standaard 4 9 2 2 4 2 2" xfId="8153" xr:uid="{00000000-0005-0000-0000-0000F27D0000}"/>
    <cellStyle name="Standaard 4 9 2 2 4 2 2 2" xfId="32487" xr:uid="{00000000-0005-0000-0000-0000F37D0000}"/>
    <cellStyle name="Standaard 4 9 2 2 4 2 3" xfId="13954" xr:uid="{00000000-0005-0000-0000-0000F47D0000}"/>
    <cellStyle name="Standaard 4 9 2 2 4 2 3 2" xfId="32488" xr:uid="{00000000-0005-0000-0000-0000F57D0000}"/>
    <cellStyle name="Standaard 4 9 2 2 4 2 4" xfId="18622" xr:uid="{00000000-0005-0000-0000-0000F67D0000}"/>
    <cellStyle name="Standaard 4 9 2 2 4 2 5" xfId="32486" xr:uid="{00000000-0005-0000-0000-0000F77D0000}"/>
    <cellStyle name="Standaard 4 9 2 2 4 3" xfId="5822" xr:uid="{00000000-0005-0000-0000-0000F87D0000}"/>
    <cellStyle name="Standaard 4 9 2 2 4 3 2" xfId="32489" xr:uid="{00000000-0005-0000-0000-0000F97D0000}"/>
    <cellStyle name="Standaard 4 9 2 2 4 4" xfId="13953" xr:uid="{00000000-0005-0000-0000-0000FA7D0000}"/>
    <cellStyle name="Standaard 4 9 2 2 4 4 2" xfId="32490" xr:uid="{00000000-0005-0000-0000-0000FB7D0000}"/>
    <cellStyle name="Standaard 4 9 2 2 4 5" xfId="18621" xr:uid="{00000000-0005-0000-0000-0000FC7D0000}"/>
    <cellStyle name="Standaard 4 9 2 2 4 6" xfId="32485" xr:uid="{00000000-0005-0000-0000-0000FD7D0000}"/>
    <cellStyle name="Standaard 4 9 2 2 5" xfId="2709" xr:uid="{00000000-0005-0000-0000-0000FE7D0000}"/>
    <cellStyle name="Standaard 4 9 2 2 5 2" xfId="7376" xr:uid="{00000000-0005-0000-0000-0000FF7D0000}"/>
    <cellStyle name="Standaard 4 9 2 2 5 2 2" xfId="32492" xr:uid="{00000000-0005-0000-0000-0000007E0000}"/>
    <cellStyle name="Standaard 4 9 2 2 5 3" xfId="13955" xr:uid="{00000000-0005-0000-0000-0000017E0000}"/>
    <cellStyle name="Standaard 4 9 2 2 5 3 2" xfId="32493" xr:uid="{00000000-0005-0000-0000-0000027E0000}"/>
    <cellStyle name="Standaard 4 9 2 2 5 4" xfId="18623" xr:uid="{00000000-0005-0000-0000-0000037E0000}"/>
    <cellStyle name="Standaard 4 9 2 2 5 5" xfId="32491" xr:uid="{00000000-0005-0000-0000-0000047E0000}"/>
    <cellStyle name="Standaard 4 9 2 2 6" xfId="5045" xr:uid="{00000000-0005-0000-0000-0000057E0000}"/>
    <cellStyle name="Standaard 4 9 2 2 6 2" xfId="32494" xr:uid="{00000000-0005-0000-0000-0000067E0000}"/>
    <cellStyle name="Standaard 4 9 2 2 7" xfId="13944" xr:uid="{00000000-0005-0000-0000-0000077E0000}"/>
    <cellStyle name="Standaard 4 9 2 2 7 2" xfId="32495" xr:uid="{00000000-0005-0000-0000-0000087E0000}"/>
    <cellStyle name="Standaard 4 9 2 2 8" xfId="18612" xr:uid="{00000000-0005-0000-0000-0000097E0000}"/>
    <cellStyle name="Standaard 4 9 2 2 9" xfId="32460" xr:uid="{00000000-0005-0000-0000-00000A7E0000}"/>
    <cellStyle name="Standaard 4 9 2 3" xfId="568" xr:uid="{00000000-0005-0000-0000-00000B7E0000}"/>
    <cellStyle name="Standaard 4 9 2 3 2" xfId="2126" xr:uid="{00000000-0005-0000-0000-00000C7E0000}"/>
    <cellStyle name="Standaard 4 9 2 3 2 2" xfId="4457" xr:uid="{00000000-0005-0000-0000-00000D7E0000}"/>
    <cellStyle name="Standaard 4 9 2 3 2 2 2" xfId="9124" xr:uid="{00000000-0005-0000-0000-00000E7E0000}"/>
    <cellStyle name="Standaard 4 9 2 3 2 2 2 2" xfId="32499" xr:uid="{00000000-0005-0000-0000-00000F7E0000}"/>
    <cellStyle name="Standaard 4 9 2 3 2 2 3" xfId="13958" xr:uid="{00000000-0005-0000-0000-0000107E0000}"/>
    <cellStyle name="Standaard 4 9 2 3 2 2 3 2" xfId="32500" xr:uid="{00000000-0005-0000-0000-0000117E0000}"/>
    <cellStyle name="Standaard 4 9 2 3 2 2 4" xfId="18626" xr:uid="{00000000-0005-0000-0000-0000127E0000}"/>
    <cellStyle name="Standaard 4 9 2 3 2 2 5" xfId="32498" xr:uid="{00000000-0005-0000-0000-0000137E0000}"/>
    <cellStyle name="Standaard 4 9 2 3 2 3" xfId="6793" xr:uid="{00000000-0005-0000-0000-0000147E0000}"/>
    <cellStyle name="Standaard 4 9 2 3 2 3 2" xfId="32501" xr:uid="{00000000-0005-0000-0000-0000157E0000}"/>
    <cellStyle name="Standaard 4 9 2 3 2 4" xfId="13957" xr:uid="{00000000-0005-0000-0000-0000167E0000}"/>
    <cellStyle name="Standaard 4 9 2 3 2 4 2" xfId="32502" xr:uid="{00000000-0005-0000-0000-0000177E0000}"/>
    <cellStyle name="Standaard 4 9 2 3 2 5" xfId="18625" xr:uid="{00000000-0005-0000-0000-0000187E0000}"/>
    <cellStyle name="Standaard 4 9 2 3 2 6" xfId="32497" xr:uid="{00000000-0005-0000-0000-0000197E0000}"/>
    <cellStyle name="Standaard 4 9 2 3 3" xfId="1349" xr:uid="{00000000-0005-0000-0000-00001A7E0000}"/>
    <cellStyle name="Standaard 4 9 2 3 3 2" xfId="3680" xr:uid="{00000000-0005-0000-0000-00001B7E0000}"/>
    <cellStyle name="Standaard 4 9 2 3 3 2 2" xfId="8347" xr:uid="{00000000-0005-0000-0000-00001C7E0000}"/>
    <cellStyle name="Standaard 4 9 2 3 3 2 2 2" xfId="32505" xr:uid="{00000000-0005-0000-0000-00001D7E0000}"/>
    <cellStyle name="Standaard 4 9 2 3 3 2 3" xfId="13960" xr:uid="{00000000-0005-0000-0000-00001E7E0000}"/>
    <cellStyle name="Standaard 4 9 2 3 3 2 3 2" xfId="32506" xr:uid="{00000000-0005-0000-0000-00001F7E0000}"/>
    <cellStyle name="Standaard 4 9 2 3 3 2 4" xfId="18628" xr:uid="{00000000-0005-0000-0000-0000207E0000}"/>
    <cellStyle name="Standaard 4 9 2 3 3 2 5" xfId="32504" xr:uid="{00000000-0005-0000-0000-0000217E0000}"/>
    <cellStyle name="Standaard 4 9 2 3 3 3" xfId="6016" xr:uid="{00000000-0005-0000-0000-0000227E0000}"/>
    <cellStyle name="Standaard 4 9 2 3 3 3 2" xfId="32507" xr:uid="{00000000-0005-0000-0000-0000237E0000}"/>
    <cellStyle name="Standaard 4 9 2 3 3 4" xfId="13959" xr:uid="{00000000-0005-0000-0000-0000247E0000}"/>
    <cellStyle name="Standaard 4 9 2 3 3 4 2" xfId="32508" xr:uid="{00000000-0005-0000-0000-0000257E0000}"/>
    <cellStyle name="Standaard 4 9 2 3 3 5" xfId="18627" xr:uid="{00000000-0005-0000-0000-0000267E0000}"/>
    <cellStyle name="Standaard 4 9 2 3 3 6" xfId="32503" xr:uid="{00000000-0005-0000-0000-0000277E0000}"/>
    <cellStyle name="Standaard 4 9 2 3 4" xfId="2903" xr:uid="{00000000-0005-0000-0000-0000287E0000}"/>
    <cellStyle name="Standaard 4 9 2 3 4 2" xfId="7570" xr:uid="{00000000-0005-0000-0000-0000297E0000}"/>
    <cellStyle name="Standaard 4 9 2 3 4 2 2" xfId="32510" xr:uid="{00000000-0005-0000-0000-00002A7E0000}"/>
    <cellStyle name="Standaard 4 9 2 3 4 3" xfId="13961" xr:uid="{00000000-0005-0000-0000-00002B7E0000}"/>
    <cellStyle name="Standaard 4 9 2 3 4 3 2" xfId="32511" xr:uid="{00000000-0005-0000-0000-00002C7E0000}"/>
    <cellStyle name="Standaard 4 9 2 3 4 4" xfId="18629" xr:uid="{00000000-0005-0000-0000-00002D7E0000}"/>
    <cellStyle name="Standaard 4 9 2 3 4 5" xfId="32509" xr:uid="{00000000-0005-0000-0000-00002E7E0000}"/>
    <cellStyle name="Standaard 4 9 2 3 5" xfId="5239" xr:uid="{00000000-0005-0000-0000-00002F7E0000}"/>
    <cellStyle name="Standaard 4 9 2 3 5 2" xfId="32512" xr:uid="{00000000-0005-0000-0000-0000307E0000}"/>
    <cellStyle name="Standaard 4 9 2 3 6" xfId="13956" xr:uid="{00000000-0005-0000-0000-0000317E0000}"/>
    <cellStyle name="Standaard 4 9 2 3 6 2" xfId="32513" xr:uid="{00000000-0005-0000-0000-0000327E0000}"/>
    <cellStyle name="Standaard 4 9 2 3 7" xfId="18624" xr:uid="{00000000-0005-0000-0000-0000337E0000}"/>
    <cellStyle name="Standaard 4 9 2 3 8" xfId="32496" xr:uid="{00000000-0005-0000-0000-0000347E0000}"/>
    <cellStyle name="Standaard 4 9 2 4" xfId="1738" xr:uid="{00000000-0005-0000-0000-0000357E0000}"/>
    <cellStyle name="Standaard 4 9 2 4 2" xfId="4069" xr:uid="{00000000-0005-0000-0000-0000367E0000}"/>
    <cellStyle name="Standaard 4 9 2 4 2 2" xfId="8736" xr:uid="{00000000-0005-0000-0000-0000377E0000}"/>
    <cellStyle name="Standaard 4 9 2 4 2 2 2" xfId="32516" xr:uid="{00000000-0005-0000-0000-0000387E0000}"/>
    <cellStyle name="Standaard 4 9 2 4 2 3" xfId="13963" xr:uid="{00000000-0005-0000-0000-0000397E0000}"/>
    <cellStyle name="Standaard 4 9 2 4 2 3 2" xfId="32517" xr:uid="{00000000-0005-0000-0000-00003A7E0000}"/>
    <cellStyle name="Standaard 4 9 2 4 2 4" xfId="18631" xr:uid="{00000000-0005-0000-0000-00003B7E0000}"/>
    <cellStyle name="Standaard 4 9 2 4 2 5" xfId="32515" xr:uid="{00000000-0005-0000-0000-00003C7E0000}"/>
    <cellStyle name="Standaard 4 9 2 4 3" xfId="6405" xr:uid="{00000000-0005-0000-0000-00003D7E0000}"/>
    <cellStyle name="Standaard 4 9 2 4 3 2" xfId="32518" xr:uid="{00000000-0005-0000-0000-00003E7E0000}"/>
    <cellStyle name="Standaard 4 9 2 4 4" xfId="13962" xr:uid="{00000000-0005-0000-0000-00003F7E0000}"/>
    <cellStyle name="Standaard 4 9 2 4 4 2" xfId="32519" xr:uid="{00000000-0005-0000-0000-0000407E0000}"/>
    <cellStyle name="Standaard 4 9 2 4 5" xfId="18630" xr:uid="{00000000-0005-0000-0000-0000417E0000}"/>
    <cellStyle name="Standaard 4 9 2 4 6" xfId="32514" xr:uid="{00000000-0005-0000-0000-0000427E0000}"/>
    <cellStyle name="Standaard 4 9 2 5" xfId="961" xr:uid="{00000000-0005-0000-0000-0000437E0000}"/>
    <cellStyle name="Standaard 4 9 2 5 2" xfId="3292" xr:uid="{00000000-0005-0000-0000-0000447E0000}"/>
    <cellStyle name="Standaard 4 9 2 5 2 2" xfId="7959" xr:uid="{00000000-0005-0000-0000-0000457E0000}"/>
    <cellStyle name="Standaard 4 9 2 5 2 2 2" xfId="32522" xr:uid="{00000000-0005-0000-0000-0000467E0000}"/>
    <cellStyle name="Standaard 4 9 2 5 2 3" xfId="13965" xr:uid="{00000000-0005-0000-0000-0000477E0000}"/>
    <cellStyle name="Standaard 4 9 2 5 2 3 2" xfId="32523" xr:uid="{00000000-0005-0000-0000-0000487E0000}"/>
    <cellStyle name="Standaard 4 9 2 5 2 4" xfId="18633" xr:uid="{00000000-0005-0000-0000-0000497E0000}"/>
    <cellStyle name="Standaard 4 9 2 5 2 5" xfId="32521" xr:uid="{00000000-0005-0000-0000-00004A7E0000}"/>
    <cellStyle name="Standaard 4 9 2 5 3" xfId="5628" xr:uid="{00000000-0005-0000-0000-00004B7E0000}"/>
    <cellStyle name="Standaard 4 9 2 5 3 2" xfId="32524" xr:uid="{00000000-0005-0000-0000-00004C7E0000}"/>
    <cellStyle name="Standaard 4 9 2 5 4" xfId="13964" xr:uid="{00000000-0005-0000-0000-00004D7E0000}"/>
    <cellStyle name="Standaard 4 9 2 5 4 2" xfId="32525" xr:uid="{00000000-0005-0000-0000-00004E7E0000}"/>
    <cellStyle name="Standaard 4 9 2 5 5" xfId="18632" xr:uid="{00000000-0005-0000-0000-00004F7E0000}"/>
    <cellStyle name="Standaard 4 9 2 5 6" xfId="32520" xr:uid="{00000000-0005-0000-0000-0000507E0000}"/>
    <cellStyle name="Standaard 4 9 2 6" xfId="2515" xr:uid="{00000000-0005-0000-0000-0000517E0000}"/>
    <cellStyle name="Standaard 4 9 2 6 2" xfId="7182" xr:uid="{00000000-0005-0000-0000-0000527E0000}"/>
    <cellStyle name="Standaard 4 9 2 6 2 2" xfId="32527" xr:uid="{00000000-0005-0000-0000-0000537E0000}"/>
    <cellStyle name="Standaard 4 9 2 6 3" xfId="13966" xr:uid="{00000000-0005-0000-0000-0000547E0000}"/>
    <cellStyle name="Standaard 4 9 2 6 3 2" xfId="32528" xr:uid="{00000000-0005-0000-0000-0000557E0000}"/>
    <cellStyle name="Standaard 4 9 2 6 4" xfId="18634" xr:uid="{00000000-0005-0000-0000-0000567E0000}"/>
    <cellStyle name="Standaard 4 9 2 6 5" xfId="32526" xr:uid="{00000000-0005-0000-0000-0000577E0000}"/>
    <cellStyle name="Standaard 4 9 2 7" xfId="4851" xr:uid="{00000000-0005-0000-0000-0000587E0000}"/>
    <cellStyle name="Standaard 4 9 2 7 2" xfId="32529" xr:uid="{00000000-0005-0000-0000-0000597E0000}"/>
    <cellStyle name="Standaard 4 9 2 8" xfId="13943" xr:uid="{00000000-0005-0000-0000-00005A7E0000}"/>
    <cellStyle name="Standaard 4 9 2 8 2" xfId="32530" xr:uid="{00000000-0005-0000-0000-00005B7E0000}"/>
    <cellStyle name="Standaard 4 9 2 9" xfId="18611" xr:uid="{00000000-0005-0000-0000-00005C7E0000}"/>
    <cellStyle name="Standaard 4 9 3" xfId="302" xr:uid="{00000000-0005-0000-0000-00005D7E0000}"/>
    <cellStyle name="Standaard 4 9 3 2" xfId="693" xr:uid="{00000000-0005-0000-0000-00005E7E0000}"/>
    <cellStyle name="Standaard 4 9 3 2 2" xfId="2251" xr:uid="{00000000-0005-0000-0000-00005F7E0000}"/>
    <cellStyle name="Standaard 4 9 3 2 2 2" xfId="4582" xr:uid="{00000000-0005-0000-0000-0000607E0000}"/>
    <cellStyle name="Standaard 4 9 3 2 2 2 2" xfId="9249" xr:uid="{00000000-0005-0000-0000-0000617E0000}"/>
    <cellStyle name="Standaard 4 9 3 2 2 2 2 2" xfId="32535" xr:uid="{00000000-0005-0000-0000-0000627E0000}"/>
    <cellStyle name="Standaard 4 9 3 2 2 2 3" xfId="13970" xr:uid="{00000000-0005-0000-0000-0000637E0000}"/>
    <cellStyle name="Standaard 4 9 3 2 2 2 3 2" xfId="32536" xr:uid="{00000000-0005-0000-0000-0000647E0000}"/>
    <cellStyle name="Standaard 4 9 3 2 2 2 4" xfId="18638" xr:uid="{00000000-0005-0000-0000-0000657E0000}"/>
    <cellStyle name="Standaard 4 9 3 2 2 2 5" xfId="32534" xr:uid="{00000000-0005-0000-0000-0000667E0000}"/>
    <cellStyle name="Standaard 4 9 3 2 2 3" xfId="6918" xr:uid="{00000000-0005-0000-0000-0000677E0000}"/>
    <cellStyle name="Standaard 4 9 3 2 2 3 2" xfId="32537" xr:uid="{00000000-0005-0000-0000-0000687E0000}"/>
    <cellStyle name="Standaard 4 9 3 2 2 4" xfId="13969" xr:uid="{00000000-0005-0000-0000-0000697E0000}"/>
    <cellStyle name="Standaard 4 9 3 2 2 4 2" xfId="32538" xr:uid="{00000000-0005-0000-0000-00006A7E0000}"/>
    <cellStyle name="Standaard 4 9 3 2 2 5" xfId="18637" xr:uid="{00000000-0005-0000-0000-00006B7E0000}"/>
    <cellStyle name="Standaard 4 9 3 2 2 6" xfId="32533" xr:uid="{00000000-0005-0000-0000-00006C7E0000}"/>
    <cellStyle name="Standaard 4 9 3 2 3" xfId="1474" xr:uid="{00000000-0005-0000-0000-00006D7E0000}"/>
    <cellStyle name="Standaard 4 9 3 2 3 2" xfId="3805" xr:uid="{00000000-0005-0000-0000-00006E7E0000}"/>
    <cellStyle name="Standaard 4 9 3 2 3 2 2" xfId="8472" xr:uid="{00000000-0005-0000-0000-00006F7E0000}"/>
    <cellStyle name="Standaard 4 9 3 2 3 2 2 2" xfId="32541" xr:uid="{00000000-0005-0000-0000-0000707E0000}"/>
    <cellStyle name="Standaard 4 9 3 2 3 2 3" xfId="13972" xr:uid="{00000000-0005-0000-0000-0000717E0000}"/>
    <cellStyle name="Standaard 4 9 3 2 3 2 3 2" xfId="32542" xr:uid="{00000000-0005-0000-0000-0000727E0000}"/>
    <cellStyle name="Standaard 4 9 3 2 3 2 4" xfId="18640" xr:uid="{00000000-0005-0000-0000-0000737E0000}"/>
    <cellStyle name="Standaard 4 9 3 2 3 2 5" xfId="32540" xr:uid="{00000000-0005-0000-0000-0000747E0000}"/>
    <cellStyle name="Standaard 4 9 3 2 3 3" xfId="6141" xr:uid="{00000000-0005-0000-0000-0000757E0000}"/>
    <cellStyle name="Standaard 4 9 3 2 3 3 2" xfId="32543" xr:uid="{00000000-0005-0000-0000-0000767E0000}"/>
    <cellStyle name="Standaard 4 9 3 2 3 4" xfId="13971" xr:uid="{00000000-0005-0000-0000-0000777E0000}"/>
    <cellStyle name="Standaard 4 9 3 2 3 4 2" xfId="32544" xr:uid="{00000000-0005-0000-0000-0000787E0000}"/>
    <cellStyle name="Standaard 4 9 3 2 3 5" xfId="18639" xr:uid="{00000000-0005-0000-0000-0000797E0000}"/>
    <cellStyle name="Standaard 4 9 3 2 3 6" xfId="32539" xr:uid="{00000000-0005-0000-0000-00007A7E0000}"/>
    <cellStyle name="Standaard 4 9 3 2 4" xfId="3028" xr:uid="{00000000-0005-0000-0000-00007B7E0000}"/>
    <cellStyle name="Standaard 4 9 3 2 4 2" xfId="7695" xr:uid="{00000000-0005-0000-0000-00007C7E0000}"/>
    <cellStyle name="Standaard 4 9 3 2 4 2 2" xfId="32546" xr:uid="{00000000-0005-0000-0000-00007D7E0000}"/>
    <cellStyle name="Standaard 4 9 3 2 4 3" xfId="13973" xr:uid="{00000000-0005-0000-0000-00007E7E0000}"/>
    <cellStyle name="Standaard 4 9 3 2 4 3 2" xfId="32547" xr:uid="{00000000-0005-0000-0000-00007F7E0000}"/>
    <cellStyle name="Standaard 4 9 3 2 4 4" xfId="18641" xr:uid="{00000000-0005-0000-0000-0000807E0000}"/>
    <cellStyle name="Standaard 4 9 3 2 4 5" xfId="32545" xr:uid="{00000000-0005-0000-0000-0000817E0000}"/>
    <cellStyle name="Standaard 4 9 3 2 5" xfId="5364" xr:uid="{00000000-0005-0000-0000-0000827E0000}"/>
    <cellStyle name="Standaard 4 9 3 2 5 2" xfId="32548" xr:uid="{00000000-0005-0000-0000-0000837E0000}"/>
    <cellStyle name="Standaard 4 9 3 2 6" xfId="13968" xr:uid="{00000000-0005-0000-0000-0000847E0000}"/>
    <cellStyle name="Standaard 4 9 3 2 6 2" xfId="32549" xr:uid="{00000000-0005-0000-0000-0000857E0000}"/>
    <cellStyle name="Standaard 4 9 3 2 7" xfId="18636" xr:uid="{00000000-0005-0000-0000-0000867E0000}"/>
    <cellStyle name="Standaard 4 9 3 2 8" xfId="32532" xr:uid="{00000000-0005-0000-0000-0000877E0000}"/>
    <cellStyle name="Standaard 4 9 3 3" xfId="1863" xr:uid="{00000000-0005-0000-0000-0000887E0000}"/>
    <cellStyle name="Standaard 4 9 3 3 2" xfId="4194" xr:uid="{00000000-0005-0000-0000-0000897E0000}"/>
    <cellStyle name="Standaard 4 9 3 3 2 2" xfId="8861" xr:uid="{00000000-0005-0000-0000-00008A7E0000}"/>
    <cellStyle name="Standaard 4 9 3 3 2 2 2" xfId="32552" xr:uid="{00000000-0005-0000-0000-00008B7E0000}"/>
    <cellStyle name="Standaard 4 9 3 3 2 3" xfId="13975" xr:uid="{00000000-0005-0000-0000-00008C7E0000}"/>
    <cellStyle name="Standaard 4 9 3 3 2 3 2" xfId="32553" xr:uid="{00000000-0005-0000-0000-00008D7E0000}"/>
    <cellStyle name="Standaard 4 9 3 3 2 4" xfId="18643" xr:uid="{00000000-0005-0000-0000-00008E7E0000}"/>
    <cellStyle name="Standaard 4 9 3 3 2 5" xfId="32551" xr:uid="{00000000-0005-0000-0000-00008F7E0000}"/>
    <cellStyle name="Standaard 4 9 3 3 3" xfId="6530" xr:uid="{00000000-0005-0000-0000-0000907E0000}"/>
    <cellStyle name="Standaard 4 9 3 3 3 2" xfId="32554" xr:uid="{00000000-0005-0000-0000-0000917E0000}"/>
    <cellStyle name="Standaard 4 9 3 3 4" xfId="13974" xr:uid="{00000000-0005-0000-0000-0000927E0000}"/>
    <cellStyle name="Standaard 4 9 3 3 4 2" xfId="32555" xr:uid="{00000000-0005-0000-0000-0000937E0000}"/>
    <cellStyle name="Standaard 4 9 3 3 5" xfId="18642" xr:uid="{00000000-0005-0000-0000-0000947E0000}"/>
    <cellStyle name="Standaard 4 9 3 3 6" xfId="32550" xr:uid="{00000000-0005-0000-0000-0000957E0000}"/>
    <cellStyle name="Standaard 4 9 3 4" xfId="1086" xr:uid="{00000000-0005-0000-0000-0000967E0000}"/>
    <cellStyle name="Standaard 4 9 3 4 2" xfId="3417" xr:uid="{00000000-0005-0000-0000-0000977E0000}"/>
    <cellStyle name="Standaard 4 9 3 4 2 2" xfId="8084" xr:uid="{00000000-0005-0000-0000-0000987E0000}"/>
    <cellStyle name="Standaard 4 9 3 4 2 2 2" xfId="32558" xr:uid="{00000000-0005-0000-0000-0000997E0000}"/>
    <cellStyle name="Standaard 4 9 3 4 2 3" xfId="13977" xr:uid="{00000000-0005-0000-0000-00009A7E0000}"/>
    <cellStyle name="Standaard 4 9 3 4 2 3 2" xfId="32559" xr:uid="{00000000-0005-0000-0000-00009B7E0000}"/>
    <cellStyle name="Standaard 4 9 3 4 2 4" xfId="18645" xr:uid="{00000000-0005-0000-0000-00009C7E0000}"/>
    <cellStyle name="Standaard 4 9 3 4 2 5" xfId="32557" xr:uid="{00000000-0005-0000-0000-00009D7E0000}"/>
    <cellStyle name="Standaard 4 9 3 4 3" xfId="5753" xr:uid="{00000000-0005-0000-0000-00009E7E0000}"/>
    <cellStyle name="Standaard 4 9 3 4 3 2" xfId="32560" xr:uid="{00000000-0005-0000-0000-00009F7E0000}"/>
    <cellStyle name="Standaard 4 9 3 4 4" xfId="13976" xr:uid="{00000000-0005-0000-0000-0000A07E0000}"/>
    <cellStyle name="Standaard 4 9 3 4 4 2" xfId="32561" xr:uid="{00000000-0005-0000-0000-0000A17E0000}"/>
    <cellStyle name="Standaard 4 9 3 4 5" xfId="18644" xr:uid="{00000000-0005-0000-0000-0000A27E0000}"/>
    <cellStyle name="Standaard 4 9 3 4 6" xfId="32556" xr:uid="{00000000-0005-0000-0000-0000A37E0000}"/>
    <cellStyle name="Standaard 4 9 3 5" xfId="2640" xr:uid="{00000000-0005-0000-0000-0000A47E0000}"/>
    <cellStyle name="Standaard 4 9 3 5 2" xfId="7307" xr:uid="{00000000-0005-0000-0000-0000A57E0000}"/>
    <cellStyle name="Standaard 4 9 3 5 2 2" xfId="32563" xr:uid="{00000000-0005-0000-0000-0000A67E0000}"/>
    <cellStyle name="Standaard 4 9 3 5 3" xfId="13978" xr:uid="{00000000-0005-0000-0000-0000A77E0000}"/>
    <cellStyle name="Standaard 4 9 3 5 3 2" xfId="32564" xr:uid="{00000000-0005-0000-0000-0000A87E0000}"/>
    <cellStyle name="Standaard 4 9 3 5 4" xfId="18646" xr:uid="{00000000-0005-0000-0000-0000A97E0000}"/>
    <cellStyle name="Standaard 4 9 3 5 5" xfId="32562" xr:uid="{00000000-0005-0000-0000-0000AA7E0000}"/>
    <cellStyle name="Standaard 4 9 3 6" xfId="4976" xr:uid="{00000000-0005-0000-0000-0000AB7E0000}"/>
    <cellStyle name="Standaard 4 9 3 6 2" xfId="32565" xr:uid="{00000000-0005-0000-0000-0000AC7E0000}"/>
    <cellStyle name="Standaard 4 9 3 7" xfId="13967" xr:uid="{00000000-0005-0000-0000-0000AD7E0000}"/>
    <cellStyle name="Standaard 4 9 3 7 2" xfId="32566" xr:uid="{00000000-0005-0000-0000-0000AE7E0000}"/>
    <cellStyle name="Standaard 4 9 3 8" xfId="18635" xr:uid="{00000000-0005-0000-0000-0000AF7E0000}"/>
    <cellStyle name="Standaard 4 9 3 9" xfId="32531" xr:uid="{00000000-0005-0000-0000-0000B07E0000}"/>
    <cellStyle name="Standaard 4 9 4" xfId="499" xr:uid="{00000000-0005-0000-0000-0000B17E0000}"/>
    <cellStyle name="Standaard 4 9 4 2" xfId="2057" xr:uid="{00000000-0005-0000-0000-0000B27E0000}"/>
    <cellStyle name="Standaard 4 9 4 2 2" xfId="4388" xr:uid="{00000000-0005-0000-0000-0000B37E0000}"/>
    <cellStyle name="Standaard 4 9 4 2 2 2" xfId="9055" xr:uid="{00000000-0005-0000-0000-0000B47E0000}"/>
    <cellStyle name="Standaard 4 9 4 2 2 2 2" xfId="32570" xr:uid="{00000000-0005-0000-0000-0000B57E0000}"/>
    <cellStyle name="Standaard 4 9 4 2 2 3" xfId="13981" xr:uid="{00000000-0005-0000-0000-0000B67E0000}"/>
    <cellStyle name="Standaard 4 9 4 2 2 3 2" xfId="32571" xr:uid="{00000000-0005-0000-0000-0000B77E0000}"/>
    <cellStyle name="Standaard 4 9 4 2 2 4" xfId="18649" xr:uid="{00000000-0005-0000-0000-0000B87E0000}"/>
    <cellStyle name="Standaard 4 9 4 2 2 5" xfId="32569" xr:uid="{00000000-0005-0000-0000-0000B97E0000}"/>
    <cellStyle name="Standaard 4 9 4 2 3" xfId="6724" xr:uid="{00000000-0005-0000-0000-0000BA7E0000}"/>
    <cellStyle name="Standaard 4 9 4 2 3 2" xfId="32572" xr:uid="{00000000-0005-0000-0000-0000BB7E0000}"/>
    <cellStyle name="Standaard 4 9 4 2 4" xfId="13980" xr:uid="{00000000-0005-0000-0000-0000BC7E0000}"/>
    <cellStyle name="Standaard 4 9 4 2 4 2" xfId="32573" xr:uid="{00000000-0005-0000-0000-0000BD7E0000}"/>
    <cellStyle name="Standaard 4 9 4 2 5" xfId="18648" xr:uid="{00000000-0005-0000-0000-0000BE7E0000}"/>
    <cellStyle name="Standaard 4 9 4 2 6" xfId="32568" xr:uid="{00000000-0005-0000-0000-0000BF7E0000}"/>
    <cellStyle name="Standaard 4 9 4 3" xfId="1280" xr:uid="{00000000-0005-0000-0000-0000C07E0000}"/>
    <cellStyle name="Standaard 4 9 4 3 2" xfId="3611" xr:uid="{00000000-0005-0000-0000-0000C17E0000}"/>
    <cellStyle name="Standaard 4 9 4 3 2 2" xfId="8278" xr:uid="{00000000-0005-0000-0000-0000C27E0000}"/>
    <cellStyle name="Standaard 4 9 4 3 2 2 2" xfId="32576" xr:uid="{00000000-0005-0000-0000-0000C37E0000}"/>
    <cellStyle name="Standaard 4 9 4 3 2 3" xfId="13983" xr:uid="{00000000-0005-0000-0000-0000C47E0000}"/>
    <cellStyle name="Standaard 4 9 4 3 2 3 2" xfId="32577" xr:uid="{00000000-0005-0000-0000-0000C57E0000}"/>
    <cellStyle name="Standaard 4 9 4 3 2 4" xfId="18651" xr:uid="{00000000-0005-0000-0000-0000C67E0000}"/>
    <cellStyle name="Standaard 4 9 4 3 2 5" xfId="32575" xr:uid="{00000000-0005-0000-0000-0000C77E0000}"/>
    <cellStyle name="Standaard 4 9 4 3 3" xfId="5947" xr:uid="{00000000-0005-0000-0000-0000C87E0000}"/>
    <cellStyle name="Standaard 4 9 4 3 3 2" xfId="32578" xr:uid="{00000000-0005-0000-0000-0000C97E0000}"/>
    <cellStyle name="Standaard 4 9 4 3 4" xfId="13982" xr:uid="{00000000-0005-0000-0000-0000CA7E0000}"/>
    <cellStyle name="Standaard 4 9 4 3 4 2" xfId="32579" xr:uid="{00000000-0005-0000-0000-0000CB7E0000}"/>
    <cellStyle name="Standaard 4 9 4 3 5" xfId="18650" xr:uid="{00000000-0005-0000-0000-0000CC7E0000}"/>
    <cellStyle name="Standaard 4 9 4 3 6" xfId="32574" xr:uid="{00000000-0005-0000-0000-0000CD7E0000}"/>
    <cellStyle name="Standaard 4 9 4 4" xfId="2834" xr:uid="{00000000-0005-0000-0000-0000CE7E0000}"/>
    <cellStyle name="Standaard 4 9 4 4 2" xfId="7501" xr:uid="{00000000-0005-0000-0000-0000CF7E0000}"/>
    <cellStyle name="Standaard 4 9 4 4 2 2" xfId="32581" xr:uid="{00000000-0005-0000-0000-0000D07E0000}"/>
    <cellStyle name="Standaard 4 9 4 4 3" xfId="13984" xr:uid="{00000000-0005-0000-0000-0000D17E0000}"/>
    <cellStyle name="Standaard 4 9 4 4 3 2" xfId="32582" xr:uid="{00000000-0005-0000-0000-0000D27E0000}"/>
    <cellStyle name="Standaard 4 9 4 4 4" xfId="18652" xr:uid="{00000000-0005-0000-0000-0000D37E0000}"/>
    <cellStyle name="Standaard 4 9 4 4 5" xfId="32580" xr:uid="{00000000-0005-0000-0000-0000D47E0000}"/>
    <cellStyle name="Standaard 4 9 4 5" xfId="5170" xr:uid="{00000000-0005-0000-0000-0000D57E0000}"/>
    <cellStyle name="Standaard 4 9 4 5 2" xfId="32583" xr:uid="{00000000-0005-0000-0000-0000D67E0000}"/>
    <cellStyle name="Standaard 4 9 4 6" xfId="13979" xr:uid="{00000000-0005-0000-0000-0000D77E0000}"/>
    <cellStyle name="Standaard 4 9 4 6 2" xfId="32584" xr:uid="{00000000-0005-0000-0000-0000D87E0000}"/>
    <cellStyle name="Standaard 4 9 4 7" xfId="18647" xr:uid="{00000000-0005-0000-0000-0000D97E0000}"/>
    <cellStyle name="Standaard 4 9 4 8" xfId="32567" xr:uid="{00000000-0005-0000-0000-0000DA7E0000}"/>
    <cellStyle name="Standaard 4 9 5" xfId="1669" xr:uid="{00000000-0005-0000-0000-0000DB7E0000}"/>
    <cellStyle name="Standaard 4 9 5 2" xfId="4000" xr:uid="{00000000-0005-0000-0000-0000DC7E0000}"/>
    <cellStyle name="Standaard 4 9 5 2 2" xfId="8667" xr:uid="{00000000-0005-0000-0000-0000DD7E0000}"/>
    <cellStyle name="Standaard 4 9 5 2 2 2" xfId="32587" xr:uid="{00000000-0005-0000-0000-0000DE7E0000}"/>
    <cellStyle name="Standaard 4 9 5 2 3" xfId="13986" xr:uid="{00000000-0005-0000-0000-0000DF7E0000}"/>
    <cellStyle name="Standaard 4 9 5 2 3 2" xfId="32588" xr:uid="{00000000-0005-0000-0000-0000E07E0000}"/>
    <cellStyle name="Standaard 4 9 5 2 4" xfId="18654" xr:uid="{00000000-0005-0000-0000-0000E17E0000}"/>
    <cellStyle name="Standaard 4 9 5 2 5" xfId="32586" xr:uid="{00000000-0005-0000-0000-0000E27E0000}"/>
    <cellStyle name="Standaard 4 9 5 3" xfId="6336" xr:uid="{00000000-0005-0000-0000-0000E37E0000}"/>
    <cellStyle name="Standaard 4 9 5 3 2" xfId="32589" xr:uid="{00000000-0005-0000-0000-0000E47E0000}"/>
    <cellStyle name="Standaard 4 9 5 4" xfId="13985" xr:uid="{00000000-0005-0000-0000-0000E57E0000}"/>
    <cellStyle name="Standaard 4 9 5 4 2" xfId="32590" xr:uid="{00000000-0005-0000-0000-0000E67E0000}"/>
    <cellStyle name="Standaard 4 9 5 5" xfId="18653" xr:uid="{00000000-0005-0000-0000-0000E77E0000}"/>
    <cellStyle name="Standaard 4 9 5 6" xfId="32585" xr:uid="{00000000-0005-0000-0000-0000E87E0000}"/>
    <cellStyle name="Standaard 4 9 6" xfId="892" xr:uid="{00000000-0005-0000-0000-0000E97E0000}"/>
    <cellStyle name="Standaard 4 9 6 2" xfId="3223" xr:uid="{00000000-0005-0000-0000-0000EA7E0000}"/>
    <cellStyle name="Standaard 4 9 6 2 2" xfId="7890" xr:uid="{00000000-0005-0000-0000-0000EB7E0000}"/>
    <cellStyle name="Standaard 4 9 6 2 2 2" xfId="32593" xr:uid="{00000000-0005-0000-0000-0000EC7E0000}"/>
    <cellStyle name="Standaard 4 9 6 2 3" xfId="13988" xr:uid="{00000000-0005-0000-0000-0000ED7E0000}"/>
    <cellStyle name="Standaard 4 9 6 2 3 2" xfId="32594" xr:uid="{00000000-0005-0000-0000-0000EE7E0000}"/>
    <cellStyle name="Standaard 4 9 6 2 4" xfId="18656" xr:uid="{00000000-0005-0000-0000-0000EF7E0000}"/>
    <cellStyle name="Standaard 4 9 6 2 5" xfId="32592" xr:uid="{00000000-0005-0000-0000-0000F07E0000}"/>
    <cellStyle name="Standaard 4 9 6 3" xfId="5559" xr:uid="{00000000-0005-0000-0000-0000F17E0000}"/>
    <cellStyle name="Standaard 4 9 6 3 2" xfId="32595" xr:uid="{00000000-0005-0000-0000-0000F27E0000}"/>
    <cellStyle name="Standaard 4 9 6 4" xfId="13987" xr:uid="{00000000-0005-0000-0000-0000F37E0000}"/>
    <cellStyle name="Standaard 4 9 6 4 2" xfId="32596" xr:uid="{00000000-0005-0000-0000-0000F47E0000}"/>
    <cellStyle name="Standaard 4 9 6 5" xfId="18655" xr:uid="{00000000-0005-0000-0000-0000F57E0000}"/>
    <cellStyle name="Standaard 4 9 6 6" xfId="32591" xr:uid="{00000000-0005-0000-0000-0000F67E0000}"/>
    <cellStyle name="Standaard 4 9 7" xfId="2446" xr:uid="{00000000-0005-0000-0000-0000F77E0000}"/>
    <cellStyle name="Standaard 4 9 7 2" xfId="7113" xr:uid="{00000000-0005-0000-0000-0000F87E0000}"/>
    <cellStyle name="Standaard 4 9 7 2 2" xfId="32598" xr:uid="{00000000-0005-0000-0000-0000F97E0000}"/>
    <cellStyle name="Standaard 4 9 7 3" xfId="13989" xr:uid="{00000000-0005-0000-0000-0000FA7E0000}"/>
    <cellStyle name="Standaard 4 9 7 3 2" xfId="32599" xr:uid="{00000000-0005-0000-0000-0000FB7E0000}"/>
    <cellStyle name="Standaard 4 9 7 4" xfId="18657" xr:uid="{00000000-0005-0000-0000-0000FC7E0000}"/>
    <cellStyle name="Standaard 4 9 7 5" xfId="32597" xr:uid="{00000000-0005-0000-0000-0000FD7E0000}"/>
    <cellStyle name="Standaard 4 9 8" xfId="4752" xr:uid="{00000000-0005-0000-0000-0000FE7E0000}"/>
    <cellStyle name="Standaard 4 9 8 2" xfId="32600" xr:uid="{00000000-0005-0000-0000-0000FF7E0000}"/>
    <cellStyle name="Standaard 4 9 9" xfId="13942" xr:uid="{00000000-0005-0000-0000-0000007F0000}"/>
    <cellStyle name="Standaard 4 9 9 2" xfId="32601" xr:uid="{00000000-0005-0000-0000-0000017F0000}"/>
    <cellStyle name="Standaard 4_5.7" xfId="403" xr:uid="{00000000-0005-0000-0000-0000027F0000}"/>
    <cellStyle name="Standaard 5" xfId="107" xr:uid="{00000000-0005-0000-0000-0000037F0000}"/>
    <cellStyle name="Standaard 6" xfId="108" xr:uid="{00000000-0005-0000-0000-0000047F0000}"/>
    <cellStyle name="Standaard 6 10" xfId="14018" xr:uid="{00000000-0005-0000-0000-0000057F0000}"/>
    <cellStyle name="Standaard 6 11" xfId="32602" xr:uid="{00000000-0005-0000-0000-0000067F0000}"/>
    <cellStyle name="Standaard 6 2" xfId="303" xr:uid="{00000000-0005-0000-0000-0000077F0000}"/>
    <cellStyle name="Standaard 6 2 2" xfId="694" xr:uid="{00000000-0005-0000-0000-0000087F0000}"/>
    <cellStyle name="Standaard 6 2 2 2" xfId="2252" xr:uid="{00000000-0005-0000-0000-0000097F0000}"/>
    <cellStyle name="Standaard 6 2 2 2 2" xfId="4583" xr:uid="{00000000-0005-0000-0000-00000A7F0000}"/>
    <cellStyle name="Standaard 6 2 2 2 2 2" xfId="9250" xr:uid="{00000000-0005-0000-0000-00000B7F0000}"/>
    <cellStyle name="Standaard 6 2 2 2 2 2 2" xfId="32607" xr:uid="{00000000-0005-0000-0000-00000C7F0000}"/>
    <cellStyle name="Standaard 6 2 2 2 2 3" xfId="13994" xr:uid="{00000000-0005-0000-0000-00000D7F0000}"/>
    <cellStyle name="Standaard 6 2 2 2 2 3 2" xfId="32608" xr:uid="{00000000-0005-0000-0000-00000E7F0000}"/>
    <cellStyle name="Standaard 6 2 2 2 2 4" xfId="18661" xr:uid="{00000000-0005-0000-0000-00000F7F0000}"/>
    <cellStyle name="Standaard 6 2 2 2 2 5" xfId="32606" xr:uid="{00000000-0005-0000-0000-0000107F0000}"/>
    <cellStyle name="Standaard 6 2 2 2 3" xfId="6919" xr:uid="{00000000-0005-0000-0000-0000117F0000}"/>
    <cellStyle name="Standaard 6 2 2 2 3 2" xfId="32609" xr:uid="{00000000-0005-0000-0000-0000127F0000}"/>
    <cellStyle name="Standaard 6 2 2 2 4" xfId="13993" xr:uid="{00000000-0005-0000-0000-0000137F0000}"/>
    <cellStyle name="Standaard 6 2 2 2 4 2" xfId="32610" xr:uid="{00000000-0005-0000-0000-0000147F0000}"/>
    <cellStyle name="Standaard 6 2 2 2 5" xfId="18660" xr:uid="{00000000-0005-0000-0000-0000157F0000}"/>
    <cellStyle name="Standaard 6 2 2 2 6" xfId="32605" xr:uid="{00000000-0005-0000-0000-0000167F0000}"/>
    <cellStyle name="Standaard 6 2 2 3" xfId="1475" xr:uid="{00000000-0005-0000-0000-0000177F0000}"/>
    <cellStyle name="Standaard 6 2 2 3 2" xfId="3806" xr:uid="{00000000-0005-0000-0000-0000187F0000}"/>
    <cellStyle name="Standaard 6 2 2 3 2 2" xfId="8473" xr:uid="{00000000-0005-0000-0000-0000197F0000}"/>
    <cellStyle name="Standaard 6 2 2 3 2 2 2" xfId="32613" xr:uid="{00000000-0005-0000-0000-00001A7F0000}"/>
    <cellStyle name="Standaard 6 2 2 3 2 3" xfId="13996" xr:uid="{00000000-0005-0000-0000-00001B7F0000}"/>
    <cellStyle name="Standaard 6 2 2 3 2 3 2" xfId="32614" xr:uid="{00000000-0005-0000-0000-00001C7F0000}"/>
    <cellStyle name="Standaard 6 2 2 3 2 4" xfId="18663" xr:uid="{00000000-0005-0000-0000-00001D7F0000}"/>
    <cellStyle name="Standaard 6 2 2 3 2 5" xfId="32612" xr:uid="{00000000-0005-0000-0000-00001E7F0000}"/>
    <cellStyle name="Standaard 6 2 2 3 3" xfId="6142" xr:uid="{00000000-0005-0000-0000-00001F7F0000}"/>
    <cellStyle name="Standaard 6 2 2 3 3 2" xfId="32615" xr:uid="{00000000-0005-0000-0000-0000207F0000}"/>
    <cellStyle name="Standaard 6 2 2 3 4" xfId="13995" xr:uid="{00000000-0005-0000-0000-0000217F0000}"/>
    <cellStyle name="Standaard 6 2 2 3 4 2" xfId="32616" xr:uid="{00000000-0005-0000-0000-0000227F0000}"/>
    <cellStyle name="Standaard 6 2 2 3 5" xfId="18662" xr:uid="{00000000-0005-0000-0000-0000237F0000}"/>
    <cellStyle name="Standaard 6 2 2 3 6" xfId="32611" xr:uid="{00000000-0005-0000-0000-0000247F0000}"/>
    <cellStyle name="Standaard 6 2 2 4" xfId="3029" xr:uid="{00000000-0005-0000-0000-0000257F0000}"/>
    <cellStyle name="Standaard 6 2 2 4 2" xfId="7696" xr:uid="{00000000-0005-0000-0000-0000267F0000}"/>
    <cellStyle name="Standaard 6 2 2 4 2 2" xfId="32618" xr:uid="{00000000-0005-0000-0000-0000277F0000}"/>
    <cellStyle name="Standaard 6 2 2 4 3" xfId="13997" xr:uid="{00000000-0005-0000-0000-0000287F0000}"/>
    <cellStyle name="Standaard 6 2 2 4 3 2" xfId="32619" xr:uid="{00000000-0005-0000-0000-0000297F0000}"/>
    <cellStyle name="Standaard 6 2 2 4 4" xfId="18664" xr:uid="{00000000-0005-0000-0000-00002A7F0000}"/>
    <cellStyle name="Standaard 6 2 2 4 5" xfId="32617" xr:uid="{00000000-0005-0000-0000-00002B7F0000}"/>
    <cellStyle name="Standaard 6 2 2 5" xfId="5365" xr:uid="{00000000-0005-0000-0000-00002C7F0000}"/>
    <cellStyle name="Standaard 6 2 2 5 2" xfId="32620" xr:uid="{00000000-0005-0000-0000-00002D7F0000}"/>
    <cellStyle name="Standaard 6 2 2 6" xfId="13992" xr:uid="{00000000-0005-0000-0000-00002E7F0000}"/>
    <cellStyle name="Standaard 6 2 2 6 2" xfId="32621" xr:uid="{00000000-0005-0000-0000-00002F7F0000}"/>
    <cellStyle name="Standaard 6 2 2 7" xfId="18659" xr:uid="{00000000-0005-0000-0000-0000307F0000}"/>
    <cellStyle name="Standaard 6 2 2 8" xfId="32604" xr:uid="{00000000-0005-0000-0000-0000317F0000}"/>
    <cellStyle name="Standaard 6 2 3" xfId="1864" xr:uid="{00000000-0005-0000-0000-0000327F0000}"/>
    <cellStyle name="Standaard 6 2 3 2" xfId="4195" xr:uid="{00000000-0005-0000-0000-0000337F0000}"/>
    <cellStyle name="Standaard 6 2 3 2 2" xfId="8862" xr:uid="{00000000-0005-0000-0000-0000347F0000}"/>
    <cellStyle name="Standaard 6 2 3 2 2 2" xfId="32624" xr:uid="{00000000-0005-0000-0000-0000357F0000}"/>
    <cellStyle name="Standaard 6 2 3 2 3" xfId="13999" xr:uid="{00000000-0005-0000-0000-0000367F0000}"/>
    <cellStyle name="Standaard 6 2 3 2 3 2" xfId="32625" xr:uid="{00000000-0005-0000-0000-0000377F0000}"/>
    <cellStyle name="Standaard 6 2 3 2 4" xfId="18666" xr:uid="{00000000-0005-0000-0000-0000387F0000}"/>
    <cellStyle name="Standaard 6 2 3 2 5" xfId="32623" xr:uid="{00000000-0005-0000-0000-0000397F0000}"/>
    <cellStyle name="Standaard 6 2 3 3" xfId="6531" xr:uid="{00000000-0005-0000-0000-00003A7F0000}"/>
    <cellStyle name="Standaard 6 2 3 3 2" xfId="32626" xr:uid="{00000000-0005-0000-0000-00003B7F0000}"/>
    <cellStyle name="Standaard 6 2 3 4" xfId="13998" xr:uid="{00000000-0005-0000-0000-00003C7F0000}"/>
    <cellStyle name="Standaard 6 2 3 4 2" xfId="32627" xr:uid="{00000000-0005-0000-0000-00003D7F0000}"/>
    <cellStyle name="Standaard 6 2 3 5" xfId="18665" xr:uid="{00000000-0005-0000-0000-00003E7F0000}"/>
    <cellStyle name="Standaard 6 2 3 6" xfId="32622" xr:uid="{00000000-0005-0000-0000-00003F7F0000}"/>
    <cellStyle name="Standaard 6 2 4" xfId="1087" xr:uid="{00000000-0005-0000-0000-0000407F0000}"/>
    <cellStyle name="Standaard 6 2 4 2" xfId="3418" xr:uid="{00000000-0005-0000-0000-0000417F0000}"/>
    <cellStyle name="Standaard 6 2 4 2 2" xfId="8085" xr:uid="{00000000-0005-0000-0000-0000427F0000}"/>
    <cellStyle name="Standaard 6 2 4 2 2 2" xfId="32630" xr:uid="{00000000-0005-0000-0000-0000437F0000}"/>
    <cellStyle name="Standaard 6 2 4 2 3" xfId="14001" xr:uid="{00000000-0005-0000-0000-0000447F0000}"/>
    <cellStyle name="Standaard 6 2 4 2 3 2" xfId="32631" xr:uid="{00000000-0005-0000-0000-0000457F0000}"/>
    <cellStyle name="Standaard 6 2 4 2 4" xfId="18668" xr:uid="{00000000-0005-0000-0000-0000467F0000}"/>
    <cellStyle name="Standaard 6 2 4 2 5" xfId="32629" xr:uid="{00000000-0005-0000-0000-0000477F0000}"/>
    <cellStyle name="Standaard 6 2 4 3" xfId="5754" xr:uid="{00000000-0005-0000-0000-0000487F0000}"/>
    <cellStyle name="Standaard 6 2 4 3 2" xfId="32632" xr:uid="{00000000-0005-0000-0000-0000497F0000}"/>
    <cellStyle name="Standaard 6 2 4 4" xfId="14000" xr:uid="{00000000-0005-0000-0000-00004A7F0000}"/>
    <cellStyle name="Standaard 6 2 4 4 2" xfId="32633" xr:uid="{00000000-0005-0000-0000-00004B7F0000}"/>
    <cellStyle name="Standaard 6 2 4 5" xfId="18667" xr:uid="{00000000-0005-0000-0000-00004C7F0000}"/>
    <cellStyle name="Standaard 6 2 4 6" xfId="32628" xr:uid="{00000000-0005-0000-0000-00004D7F0000}"/>
    <cellStyle name="Standaard 6 2 5" xfId="2641" xr:uid="{00000000-0005-0000-0000-00004E7F0000}"/>
    <cellStyle name="Standaard 6 2 5 2" xfId="7308" xr:uid="{00000000-0005-0000-0000-00004F7F0000}"/>
    <cellStyle name="Standaard 6 2 5 2 2" xfId="32635" xr:uid="{00000000-0005-0000-0000-0000507F0000}"/>
    <cellStyle name="Standaard 6 2 5 3" xfId="14002" xr:uid="{00000000-0005-0000-0000-0000517F0000}"/>
    <cellStyle name="Standaard 6 2 5 3 2" xfId="32636" xr:uid="{00000000-0005-0000-0000-0000527F0000}"/>
    <cellStyle name="Standaard 6 2 5 4" xfId="18669" xr:uid="{00000000-0005-0000-0000-0000537F0000}"/>
    <cellStyle name="Standaard 6 2 5 5" xfId="32634" xr:uid="{00000000-0005-0000-0000-0000547F0000}"/>
    <cellStyle name="Standaard 6 2 6" xfId="4977" xr:uid="{00000000-0005-0000-0000-0000557F0000}"/>
    <cellStyle name="Standaard 6 2 6 2" xfId="32637" xr:uid="{00000000-0005-0000-0000-0000567F0000}"/>
    <cellStyle name="Standaard 6 2 7" xfId="13991" xr:uid="{00000000-0005-0000-0000-0000577F0000}"/>
    <cellStyle name="Standaard 6 2 7 2" xfId="32638" xr:uid="{00000000-0005-0000-0000-0000587F0000}"/>
    <cellStyle name="Standaard 6 2 8" xfId="18658" xr:uid="{00000000-0005-0000-0000-0000597F0000}"/>
    <cellStyle name="Standaard 6 2 9" xfId="32603" xr:uid="{00000000-0005-0000-0000-00005A7F0000}"/>
    <cellStyle name="Standaard 6 3" xfId="500" xr:uid="{00000000-0005-0000-0000-00005B7F0000}"/>
    <cellStyle name="Standaard 6 3 2" xfId="2058" xr:uid="{00000000-0005-0000-0000-00005C7F0000}"/>
    <cellStyle name="Standaard 6 3 2 2" xfId="4389" xr:uid="{00000000-0005-0000-0000-00005D7F0000}"/>
    <cellStyle name="Standaard 6 3 2 2 2" xfId="9056" xr:uid="{00000000-0005-0000-0000-00005E7F0000}"/>
    <cellStyle name="Standaard 6 3 2 2 2 2" xfId="32642" xr:uid="{00000000-0005-0000-0000-00005F7F0000}"/>
    <cellStyle name="Standaard 6 3 2 2 3" xfId="14005" xr:uid="{00000000-0005-0000-0000-0000607F0000}"/>
    <cellStyle name="Standaard 6 3 2 2 3 2" xfId="32643" xr:uid="{00000000-0005-0000-0000-0000617F0000}"/>
    <cellStyle name="Standaard 6 3 2 2 4" xfId="18672" xr:uid="{00000000-0005-0000-0000-0000627F0000}"/>
    <cellStyle name="Standaard 6 3 2 2 5" xfId="32641" xr:uid="{00000000-0005-0000-0000-0000637F0000}"/>
    <cellStyle name="Standaard 6 3 2 3" xfId="6725" xr:uid="{00000000-0005-0000-0000-0000647F0000}"/>
    <cellStyle name="Standaard 6 3 2 3 2" xfId="32644" xr:uid="{00000000-0005-0000-0000-0000657F0000}"/>
    <cellStyle name="Standaard 6 3 2 4" xfId="14004" xr:uid="{00000000-0005-0000-0000-0000667F0000}"/>
    <cellStyle name="Standaard 6 3 2 4 2" xfId="32645" xr:uid="{00000000-0005-0000-0000-0000677F0000}"/>
    <cellStyle name="Standaard 6 3 2 5" xfId="18671" xr:uid="{00000000-0005-0000-0000-0000687F0000}"/>
    <cellStyle name="Standaard 6 3 2 6" xfId="32640" xr:uid="{00000000-0005-0000-0000-0000697F0000}"/>
    <cellStyle name="Standaard 6 3 3" xfId="1281" xr:uid="{00000000-0005-0000-0000-00006A7F0000}"/>
    <cellStyle name="Standaard 6 3 3 2" xfId="3612" xr:uid="{00000000-0005-0000-0000-00006B7F0000}"/>
    <cellStyle name="Standaard 6 3 3 2 2" xfId="8279" xr:uid="{00000000-0005-0000-0000-00006C7F0000}"/>
    <cellStyle name="Standaard 6 3 3 2 2 2" xfId="32648" xr:uid="{00000000-0005-0000-0000-00006D7F0000}"/>
    <cellStyle name="Standaard 6 3 3 2 3" xfId="14007" xr:uid="{00000000-0005-0000-0000-00006E7F0000}"/>
    <cellStyle name="Standaard 6 3 3 2 3 2" xfId="32649" xr:uid="{00000000-0005-0000-0000-00006F7F0000}"/>
    <cellStyle name="Standaard 6 3 3 2 4" xfId="18674" xr:uid="{00000000-0005-0000-0000-0000707F0000}"/>
    <cellStyle name="Standaard 6 3 3 2 5" xfId="32647" xr:uid="{00000000-0005-0000-0000-0000717F0000}"/>
    <cellStyle name="Standaard 6 3 3 3" xfId="5948" xr:uid="{00000000-0005-0000-0000-0000727F0000}"/>
    <cellStyle name="Standaard 6 3 3 3 2" xfId="32650" xr:uid="{00000000-0005-0000-0000-0000737F0000}"/>
    <cellStyle name="Standaard 6 3 3 4" xfId="14006" xr:uid="{00000000-0005-0000-0000-0000747F0000}"/>
    <cellStyle name="Standaard 6 3 3 4 2" xfId="32651" xr:uid="{00000000-0005-0000-0000-0000757F0000}"/>
    <cellStyle name="Standaard 6 3 3 5" xfId="18673" xr:uid="{00000000-0005-0000-0000-0000767F0000}"/>
    <cellStyle name="Standaard 6 3 3 6" xfId="32646" xr:uid="{00000000-0005-0000-0000-0000777F0000}"/>
    <cellStyle name="Standaard 6 3 4" xfId="2835" xr:uid="{00000000-0005-0000-0000-0000787F0000}"/>
    <cellStyle name="Standaard 6 3 4 2" xfId="7502" xr:uid="{00000000-0005-0000-0000-0000797F0000}"/>
    <cellStyle name="Standaard 6 3 4 2 2" xfId="32653" xr:uid="{00000000-0005-0000-0000-00007A7F0000}"/>
    <cellStyle name="Standaard 6 3 4 3" xfId="14008" xr:uid="{00000000-0005-0000-0000-00007B7F0000}"/>
    <cellStyle name="Standaard 6 3 4 3 2" xfId="32654" xr:uid="{00000000-0005-0000-0000-00007C7F0000}"/>
    <cellStyle name="Standaard 6 3 4 4" xfId="18675" xr:uid="{00000000-0005-0000-0000-00007D7F0000}"/>
    <cellStyle name="Standaard 6 3 4 5" xfId="32652" xr:uid="{00000000-0005-0000-0000-00007E7F0000}"/>
    <cellStyle name="Standaard 6 3 5" xfId="5171" xr:uid="{00000000-0005-0000-0000-00007F7F0000}"/>
    <cellStyle name="Standaard 6 3 5 2" xfId="32655" xr:uid="{00000000-0005-0000-0000-0000807F0000}"/>
    <cellStyle name="Standaard 6 3 6" xfId="14003" xr:uid="{00000000-0005-0000-0000-0000817F0000}"/>
    <cellStyle name="Standaard 6 3 6 2" xfId="32656" xr:uid="{00000000-0005-0000-0000-0000827F0000}"/>
    <cellStyle name="Standaard 6 3 7" xfId="18670" xr:uid="{00000000-0005-0000-0000-0000837F0000}"/>
    <cellStyle name="Standaard 6 3 8" xfId="32639" xr:uid="{00000000-0005-0000-0000-0000847F0000}"/>
    <cellStyle name="Standaard 6 4" xfId="1670" xr:uid="{00000000-0005-0000-0000-0000857F0000}"/>
    <cellStyle name="Standaard 6 4 2" xfId="4001" xr:uid="{00000000-0005-0000-0000-0000867F0000}"/>
    <cellStyle name="Standaard 6 4 2 2" xfId="8668" xr:uid="{00000000-0005-0000-0000-0000877F0000}"/>
    <cellStyle name="Standaard 6 4 2 2 2" xfId="32659" xr:uid="{00000000-0005-0000-0000-0000887F0000}"/>
    <cellStyle name="Standaard 6 4 2 3" xfId="14010" xr:uid="{00000000-0005-0000-0000-0000897F0000}"/>
    <cellStyle name="Standaard 6 4 2 3 2" xfId="32660" xr:uid="{00000000-0005-0000-0000-00008A7F0000}"/>
    <cellStyle name="Standaard 6 4 2 4" xfId="18677" xr:uid="{00000000-0005-0000-0000-00008B7F0000}"/>
    <cellStyle name="Standaard 6 4 2 5" xfId="32658" xr:uid="{00000000-0005-0000-0000-00008C7F0000}"/>
    <cellStyle name="Standaard 6 4 3" xfId="6337" xr:uid="{00000000-0005-0000-0000-00008D7F0000}"/>
    <cellStyle name="Standaard 6 4 3 2" xfId="32661" xr:uid="{00000000-0005-0000-0000-00008E7F0000}"/>
    <cellStyle name="Standaard 6 4 4" xfId="14009" xr:uid="{00000000-0005-0000-0000-00008F7F0000}"/>
    <cellStyle name="Standaard 6 4 4 2" xfId="32662" xr:uid="{00000000-0005-0000-0000-0000907F0000}"/>
    <cellStyle name="Standaard 6 4 5" xfId="18676" xr:uid="{00000000-0005-0000-0000-0000917F0000}"/>
    <cellStyle name="Standaard 6 4 6" xfId="32657" xr:uid="{00000000-0005-0000-0000-0000927F0000}"/>
    <cellStyle name="Standaard 6 5" xfId="893" xr:uid="{00000000-0005-0000-0000-0000937F0000}"/>
    <cellStyle name="Standaard 6 5 2" xfId="3224" xr:uid="{00000000-0005-0000-0000-0000947F0000}"/>
    <cellStyle name="Standaard 6 5 2 2" xfId="7891" xr:uid="{00000000-0005-0000-0000-0000957F0000}"/>
    <cellStyle name="Standaard 6 5 2 2 2" xfId="32665" xr:uid="{00000000-0005-0000-0000-0000967F0000}"/>
    <cellStyle name="Standaard 6 5 2 3" xfId="14012" xr:uid="{00000000-0005-0000-0000-0000977F0000}"/>
    <cellStyle name="Standaard 6 5 2 3 2" xfId="32666" xr:uid="{00000000-0005-0000-0000-0000987F0000}"/>
    <cellStyle name="Standaard 6 5 2 4" xfId="18679" xr:uid="{00000000-0005-0000-0000-0000997F0000}"/>
    <cellStyle name="Standaard 6 5 2 5" xfId="32664" xr:uid="{00000000-0005-0000-0000-00009A7F0000}"/>
    <cellStyle name="Standaard 6 5 3" xfId="5560" xr:uid="{00000000-0005-0000-0000-00009B7F0000}"/>
    <cellStyle name="Standaard 6 5 3 2" xfId="32667" xr:uid="{00000000-0005-0000-0000-00009C7F0000}"/>
    <cellStyle name="Standaard 6 5 4" xfId="14011" xr:uid="{00000000-0005-0000-0000-00009D7F0000}"/>
    <cellStyle name="Standaard 6 5 4 2" xfId="32668" xr:uid="{00000000-0005-0000-0000-00009E7F0000}"/>
    <cellStyle name="Standaard 6 5 5" xfId="18678" xr:uid="{00000000-0005-0000-0000-00009F7F0000}"/>
    <cellStyle name="Standaard 6 5 6" xfId="32663" xr:uid="{00000000-0005-0000-0000-0000A07F0000}"/>
    <cellStyle name="Standaard 6 6" xfId="2447" xr:uid="{00000000-0005-0000-0000-0000A17F0000}"/>
    <cellStyle name="Standaard 6 6 2" xfId="7114" xr:uid="{00000000-0005-0000-0000-0000A27F0000}"/>
    <cellStyle name="Standaard 6 6 2 2" xfId="32670" xr:uid="{00000000-0005-0000-0000-0000A37F0000}"/>
    <cellStyle name="Standaard 6 6 3" xfId="14013" xr:uid="{00000000-0005-0000-0000-0000A47F0000}"/>
    <cellStyle name="Standaard 6 6 3 2" xfId="32671" xr:uid="{00000000-0005-0000-0000-0000A57F0000}"/>
    <cellStyle name="Standaard 6 6 4" xfId="18680" xr:uid="{00000000-0005-0000-0000-0000A67F0000}"/>
    <cellStyle name="Standaard 6 6 5" xfId="32669" xr:uid="{00000000-0005-0000-0000-0000A77F0000}"/>
    <cellStyle name="Standaard 6 7" xfId="4783" xr:uid="{00000000-0005-0000-0000-0000A87F0000}"/>
    <cellStyle name="Standaard 6 7 2" xfId="14015" xr:uid="{00000000-0005-0000-0000-0000A97F0000}"/>
    <cellStyle name="Standaard 6 7 2 2" xfId="32673" xr:uid="{00000000-0005-0000-0000-0000AA7F0000}"/>
    <cellStyle name="Standaard 6 7 3" xfId="32672" xr:uid="{00000000-0005-0000-0000-0000AB7F0000}"/>
    <cellStyle name="Standaard 6 8" xfId="4685" xr:uid="{00000000-0005-0000-0000-0000AC7F0000}"/>
    <cellStyle name="Standaard 6 9" xfId="13990" xr:uid="{00000000-0005-0000-0000-0000AD7F0000}"/>
    <cellStyle name="Standaard 6 9 2" xfId="32674" xr:uid="{00000000-0005-0000-0000-0000AE7F0000}"/>
    <cellStyle name="Standaard 7" xfId="792" xr:uid="{00000000-0005-0000-0000-0000AF7F0000}"/>
    <cellStyle name="Standaard 8" xfId="794" xr:uid="{00000000-0005-0000-0000-0000B07F0000}"/>
    <cellStyle name="Standaard 9" xfId="795" xr:uid="{00000000-0005-0000-0000-0000B17F0000}"/>
    <cellStyle name="Standaard 9 2" xfId="9350" xr:uid="{00000000-0005-0000-0000-0000B27F0000}"/>
    <cellStyle name="Standaard_5.7" xfId="401" xr:uid="{00000000-0005-0000-0000-0000B37F0000}"/>
    <cellStyle name="Valuta" xfId="32675" builtinId="4"/>
  </cellStyles>
  <dxfs count="3">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FF99FF"/>
      <color rgb="FFCCFFCC"/>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trokenplanning%20Corpo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processen"/>
      <sheetName val="Strokenplanning"/>
      <sheetName val="Takenlijst"/>
      <sheetName val="dVi Versiebeheer Doc+Website"/>
      <sheetName val="dVi Versiebeheer Bijlagen"/>
      <sheetName val="dVi Mutatie-Overzicht"/>
      <sheetName val="dVi Vragenlijst"/>
      <sheetName val="dPi Vragenlijst"/>
      <sheetName val="Tabel"/>
      <sheetName val="Brieven"/>
      <sheetName val="Telefoonlijst"/>
      <sheetName val="Agenda"/>
      <sheetName val="Jaarkalender"/>
      <sheetName val="Gegevensuitvraag"/>
      <sheetName val="Opvraagprogramma"/>
      <sheetName val="Ontvangst en controle"/>
      <sheetName val="Distributie"/>
      <sheetName val="Nieuwsbrief"/>
      <sheetName val="Blad2"/>
      <sheetName val="Blad3"/>
      <sheetName val="dPi Versiebeheer Doc+Website"/>
      <sheetName val="inhoud"/>
      <sheetName val="1"/>
      <sheetName val="2.1 A"/>
      <sheetName val="2.1 B"/>
      <sheetName val="2.1 C"/>
      <sheetName val="2.1 Tot"/>
      <sheetName val="2.2 A"/>
      <sheetName val="2.2 B"/>
      <sheetName val="2.2C-F"/>
      <sheetName val="3.1.1A1 "/>
      <sheetName val="3.1.1A2"/>
      <sheetName val="3.1.1B cat"/>
      <sheetName val="3.1.1B funct"/>
      <sheetName val="3.1.2A1"/>
      <sheetName val="3.1.2A2"/>
      <sheetName val="3.1.2B cat"/>
      <sheetName val="3.1.2B funct"/>
      <sheetName val="3.1.3 Daeb Ti"/>
      <sheetName val="3.1.3 niet-Daeb Ti"/>
      <sheetName val="3.1.3 EV"/>
      <sheetName val="3.1.3 niet-Daeb Verb."/>
      <sheetName val="3.1.3 GS"/>
      <sheetName val="3.2.1"/>
      <sheetName val="3.2.2-12"/>
      <sheetName val="3.2.13-14"/>
      <sheetName val="3.3.1"/>
      <sheetName val="3.3.2"/>
      <sheetName val="3.3.3-12"/>
      <sheetName val="3.4.1"/>
      <sheetName val="3.4.1 spec."/>
      <sheetName val="3.4 2-6"/>
      <sheetName val="3.4.5 (2016)"/>
      <sheetName val="4.1 EV"/>
      <sheetName val="4.1 GS"/>
      <sheetName val="4.1.9 e.v."/>
      <sheetName val="4.1.9 gecon"/>
      <sheetName val="4.2 1-2 EV"/>
      <sheetName val="4.2 3"/>
      <sheetName val="4.2.4"/>
      <sheetName val="4.2 1-2 GS"/>
      <sheetName val="4.3"/>
      <sheetName val="5.1"/>
      <sheetName val="5.3-4"/>
      <sheetName val="5.5-6"/>
      <sheetName val="5.7"/>
      <sheetName val="5.8"/>
      <sheetName val="5.9"/>
      <sheetName val="6"/>
      <sheetName val="2.1 (A)"/>
      <sheetName val="2.1 (B)"/>
      <sheetName val="2.1 toelichting"/>
      <sheetName val="2.1 tabelvorm"/>
      <sheetName val="2.2"/>
      <sheetName val="2.3"/>
      <sheetName val="2.3.1"/>
      <sheetName val="2.3.2"/>
      <sheetName val="2.3.3"/>
      <sheetName val="2.3.4"/>
      <sheetName val="2.4"/>
      <sheetName val="2.4.1"/>
      <sheetName val="2.4.2"/>
      <sheetName val="2.4.3"/>
      <sheetName val="2.4.4"/>
      <sheetName val="2.5"/>
      <sheetName val="3.1.1"/>
      <sheetName val="3.1.2"/>
      <sheetName val="3.1.3"/>
      <sheetName val="3.1 A"/>
      <sheetName val="3.1 B"/>
      <sheetName val="3.2.2"/>
      <sheetName val="3.2.3 A"/>
      <sheetName val="3.2.3 B"/>
      <sheetName val="3.2.4 A"/>
      <sheetName val="3.2.4 B"/>
      <sheetName val="3.2.5 A"/>
      <sheetName val="3.2.5 B"/>
      <sheetName val="3.3.1.1 A1"/>
      <sheetName val="3.3.1.2 A1"/>
      <sheetName val="3.3.1.3 A1"/>
      <sheetName val="3.3.1 A1"/>
      <sheetName val="3.3.1 B1"/>
      <sheetName val="3.3.1.1 A2"/>
      <sheetName val="3.3.1.2 A2"/>
      <sheetName val="3.3.1.3 A2"/>
      <sheetName val="3.3.1 A2"/>
      <sheetName val="3.3.1 B2"/>
      <sheetName val="3.3.1 F1"/>
      <sheetName val="3.3.1 F2"/>
      <sheetName val="3.3.1 F3"/>
      <sheetName val="3.3.1 FA"/>
      <sheetName val="3.3.1 FB"/>
      <sheetName val="3.3.1 A3"/>
      <sheetName val="3.3.1 B3"/>
      <sheetName val="3.4 A"/>
      <sheetName val="3.4.6 A"/>
      <sheetName val="3.4 B"/>
      <sheetName val="3.4.6 B"/>
    </sheetNames>
    <sheetDataSet>
      <sheetData sheetId="0">
        <row r="1">
          <cell r="C1" t="str">
            <v>H1</v>
          </cell>
        </row>
      </sheetData>
      <sheetData sheetId="1"/>
      <sheetData sheetId="2"/>
      <sheetData sheetId="3"/>
      <sheetData sheetId="4"/>
      <sheetData sheetId="5"/>
      <sheetData sheetId="6"/>
      <sheetData sheetId="7"/>
      <sheetData sheetId="8"/>
      <sheetData sheetId="9"/>
      <sheetData sheetId="10"/>
      <sheetData sheetId="11"/>
      <sheetData sheetId="12">
        <row r="1">
          <cell r="C1">
            <v>2015</v>
          </cell>
        </row>
      </sheetData>
      <sheetData sheetId="13">
        <row r="1">
          <cell r="C1">
            <v>2015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C1">
            <v>0</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T50"/>
  <sheetViews>
    <sheetView tabSelected="1" view="pageBreakPreview" topLeftCell="B1" zoomScaleNormal="100" zoomScaleSheetLayoutView="100" workbookViewId="0">
      <selection activeCell="D6" sqref="D6"/>
    </sheetView>
  </sheetViews>
  <sheetFormatPr defaultColWidth="9.140625" defaultRowHeight="12.75"/>
  <cols>
    <col min="1" max="1" width="0.42578125" style="71" customWidth="1"/>
    <col min="2" max="2" width="2.85546875" style="59" customWidth="1"/>
    <col min="3" max="3" width="14.42578125" style="71" customWidth="1"/>
    <col min="4" max="4" width="124" style="71" customWidth="1"/>
    <col min="5" max="16384" width="9.140625" style="71"/>
  </cols>
  <sheetData>
    <row r="1" spans="1:9" s="51" customFormat="1" ht="11.25">
      <c r="B1" s="63"/>
      <c r="C1" s="73"/>
      <c r="D1" s="96"/>
    </row>
    <row r="2" spans="1:9" s="50" customFormat="1" ht="11.25">
      <c r="B2" s="59"/>
    </row>
    <row r="3" spans="1:9" s="65" customFormat="1" ht="20.25">
      <c r="B3" s="59"/>
      <c r="C3" s="222" t="s">
        <v>270</v>
      </c>
    </row>
    <row r="4" spans="1:9" s="68" customFormat="1" ht="15.75">
      <c r="B4" s="59"/>
      <c r="C4" s="239"/>
      <c r="D4" s="239"/>
    </row>
    <row r="5" spans="1:9" s="68" customFormat="1" ht="15" customHeight="1">
      <c r="B5" s="59"/>
      <c r="C5" s="111" t="s">
        <v>0</v>
      </c>
      <c r="D5" s="240"/>
    </row>
    <row r="6" spans="1:9" s="47" customFormat="1">
      <c r="B6" s="59"/>
    </row>
    <row r="7" spans="1:9">
      <c r="A7" s="47"/>
      <c r="C7" s="60" t="s">
        <v>1</v>
      </c>
      <c r="D7" s="60" t="s">
        <v>2</v>
      </c>
      <c r="E7" s="47"/>
      <c r="F7" s="47"/>
      <c r="G7" s="60"/>
      <c r="H7" s="47"/>
      <c r="I7" s="47"/>
    </row>
    <row r="8" spans="1:9">
      <c r="A8" s="47"/>
      <c r="C8" s="242" t="s">
        <v>3</v>
      </c>
      <c r="D8" s="47" t="s">
        <v>367</v>
      </c>
      <c r="E8" s="47"/>
      <c r="F8" s="47"/>
      <c r="G8" s="60"/>
      <c r="H8" s="47"/>
      <c r="I8" s="47"/>
    </row>
    <row r="9" spans="1:9">
      <c r="A9" s="47"/>
      <c r="C9" s="242" t="s">
        <v>5</v>
      </c>
      <c r="D9" s="47" t="s">
        <v>368</v>
      </c>
      <c r="E9" s="47"/>
      <c r="F9" s="47"/>
      <c r="G9" s="60"/>
      <c r="H9" s="47"/>
      <c r="I9" s="47"/>
    </row>
    <row r="10" spans="1:9">
      <c r="A10" s="47"/>
      <c r="C10" s="242" t="s">
        <v>109</v>
      </c>
      <c r="D10" s="47" t="s">
        <v>369</v>
      </c>
      <c r="E10" s="47"/>
      <c r="F10" s="47"/>
      <c r="G10" s="60"/>
      <c r="H10" s="47"/>
      <c r="I10" s="47"/>
    </row>
    <row r="11" spans="1:9">
      <c r="A11" s="47"/>
      <c r="C11" s="242" t="s">
        <v>111</v>
      </c>
      <c r="D11" s="47" t="s">
        <v>370</v>
      </c>
      <c r="E11" s="47"/>
      <c r="F11" s="47"/>
      <c r="G11" s="60"/>
      <c r="H11" s="47"/>
      <c r="I11" s="47"/>
    </row>
    <row r="12" spans="1:9">
      <c r="A12" s="47"/>
      <c r="C12" s="60"/>
      <c r="D12" s="60"/>
      <c r="E12" s="47"/>
      <c r="F12" s="47"/>
      <c r="G12" s="60"/>
      <c r="H12" s="47"/>
      <c r="I12" s="47"/>
    </row>
    <row r="13" spans="1:9">
      <c r="A13" s="47"/>
      <c r="C13" s="60" t="s">
        <v>6</v>
      </c>
      <c r="D13" s="60" t="s">
        <v>407</v>
      </c>
      <c r="E13" s="60"/>
      <c r="F13" s="60"/>
      <c r="G13" s="274"/>
      <c r="H13" s="47"/>
      <c r="I13" s="47"/>
    </row>
    <row r="14" spans="1:9">
      <c r="A14" s="47"/>
      <c r="C14" s="241" t="s">
        <v>7</v>
      </c>
      <c r="D14" s="47" t="s">
        <v>408</v>
      </c>
      <c r="E14" s="47"/>
      <c r="F14" s="47"/>
      <c r="G14" s="47"/>
      <c r="H14" s="47"/>
      <c r="I14" s="47"/>
    </row>
    <row r="15" spans="1:9">
      <c r="A15" s="47"/>
      <c r="C15" s="241" t="s">
        <v>549</v>
      </c>
      <c r="D15" s="47" t="s">
        <v>371</v>
      </c>
      <c r="E15" s="47"/>
      <c r="F15" s="47"/>
      <c r="G15" s="47"/>
      <c r="H15" s="47"/>
      <c r="I15" s="47"/>
    </row>
    <row r="16" spans="1:9">
      <c r="A16" s="47"/>
      <c r="C16" s="241" t="s">
        <v>548</v>
      </c>
      <c r="D16" s="47" t="s">
        <v>309</v>
      </c>
      <c r="E16" s="47"/>
      <c r="F16" s="47"/>
      <c r="G16" s="47"/>
      <c r="H16" s="47"/>
      <c r="I16" s="47"/>
    </row>
    <row r="17" spans="1:20">
      <c r="A17" s="47"/>
      <c r="C17" s="241" t="s">
        <v>287</v>
      </c>
      <c r="D17" s="47" t="s">
        <v>276</v>
      </c>
      <c r="E17" s="47"/>
      <c r="F17" s="47"/>
      <c r="G17" s="47"/>
      <c r="H17" s="47"/>
      <c r="I17" s="47"/>
    </row>
    <row r="19" spans="1:20">
      <c r="A19" s="47"/>
      <c r="C19" s="60" t="s">
        <v>8</v>
      </c>
      <c r="D19" s="60" t="s">
        <v>9</v>
      </c>
      <c r="E19" s="60"/>
      <c r="F19" s="60"/>
      <c r="G19" s="164"/>
      <c r="H19" s="164"/>
      <c r="I19" s="164"/>
      <c r="J19" s="260"/>
      <c r="K19" s="260"/>
      <c r="L19" s="260"/>
      <c r="M19" s="261"/>
      <c r="N19" s="261"/>
      <c r="O19" s="261"/>
      <c r="P19" s="261"/>
      <c r="Q19" s="261"/>
      <c r="R19" s="261"/>
      <c r="S19" s="261"/>
      <c r="T19" s="261"/>
    </row>
    <row r="20" spans="1:20">
      <c r="A20" s="47"/>
      <c r="C20" s="71">
        <v>3</v>
      </c>
      <c r="D20" s="47" t="s">
        <v>313</v>
      </c>
      <c r="E20" s="47"/>
      <c r="F20" s="47"/>
      <c r="G20" s="165"/>
      <c r="H20" s="165"/>
      <c r="I20" s="165"/>
      <c r="J20" s="260"/>
      <c r="K20" s="260"/>
      <c r="L20" s="260"/>
      <c r="M20" s="261"/>
      <c r="N20" s="261"/>
      <c r="O20" s="261"/>
      <c r="P20" s="261"/>
      <c r="Q20" s="261"/>
      <c r="R20" s="261"/>
      <c r="S20" s="261"/>
      <c r="T20" s="261"/>
    </row>
    <row r="21" spans="1:20">
      <c r="A21" s="47"/>
      <c r="C21" s="241" t="s">
        <v>10</v>
      </c>
      <c r="D21" s="47" t="s">
        <v>310</v>
      </c>
      <c r="E21" s="47"/>
      <c r="F21" s="47"/>
      <c r="G21" s="165"/>
      <c r="H21" s="165"/>
      <c r="I21" s="165"/>
      <c r="J21" s="260"/>
      <c r="K21" s="260"/>
      <c r="L21" s="260"/>
      <c r="M21" s="261"/>
      <c r="N21" s="261"/>
      <c r="O21" s="261"/>
      <c r="P21" s="261"/>
      <c r="Q21" s="261"/>
      <c r="R21" s="261"/>
      <c r="S21" s="261"/>
      <c r="T21" s="261"/>
    </row>
    <row r="22" spans="1:20">
      <c r="A22" s="47"/>
      <c r="C22" s="242" t="s">
        <v>11</v>
      </c>
      <c r="D22" s="47" t="s">
        <v>311</v>
      </c>
      <c r="E22" s="47"/>
      <c r="F22" s="47"/>
      <c r="G22" s="165"/>
      <c r="H22" s="165"/>
      <c r="I22" s="165"/>
      <c r="J22" s="260"/>
      <c r="K22" s="260"/>
      <c r="L22" s="260"/>
      <c r="M22" s="261"/>
      <c r="N22" s="261"/>
      <c r="O22" s="261"/>
      <c r="P22" s="261"/>
      <c r="Q22" s="261"/>
      <c r="S22" s="261"/>
      <c r="T22" s="261"/>
    </row>
    <row r="23" spans="1:20">
      <c r="A23" s="47"/>
      <c r="C23" s="242" t="s">
        <v>12</v>
      </c>
      <c r="D23" s="47" t="s">
        <v>312</v>
      </c>
      <c r="E23" s="47"/>
      <c r="F23" s="47"/>
      <c r="G23" s="165"/>
      <c r="H23" s="165"/>
      <c r="I23" s="165"/>
      <c r="J23" s="260"/>
      <c r="K23" s="260"/>
      <c r="L23" s="260"/>
      <c r="M23" s="120"/>
      <c r="N23" s="261"/>
      <c r="O23" s="261"/>
      <c r="P23" s="261"/>
      <c r="Q23" s="261"/>
      <c r="R23" s="261"/>
      <c r="S23" s="261"/>
      <c r="T23" s="261"/>
    </row>
    <row r="24" spans="1:20">
      <c r="A24" s="47"/>
      <c r="C24" s="242" t="s">
        <v>13</v>
      </c>
      <c r="D24" s="47" t="s">
        <v>412</v>
      </c>
      <c r="E24" s="47"/>
      <c r="F24" s="47"/>
      <c r="G24" s="165"/>
      <c r="H24" s="165"/>
      <c r="I24" s="165"/>
      <c r="J24" s="260"/>
      <c r="K24" s="260"/>
      <c r="L24" s="260"/>
      <c r="M24" s="120"/>
      <c r="N24" s="261"/>
      <c r="O24" s="261"/>
      <c r="P24" s="261"/>
      <c r="Q24" s="261"/>
      <c r="R24" s="261"/>
      <c r="S24" s="261"/>
      <c r="T24" s="261"/>
    </row>
    <row r="25" spans="1:20">
      <c r="A25" s="47"/>
      <c r="C25" s="242"/>
      <c r="D25" s="47"/>
      <c r="E25" s="47"/>
      <c r="F25" s="47"/>
      <c r="G25" s="165"/>
      <c r="H25" s="165"/>
      <c r="I25" s="165"/>
      <c r="J25" s="165"/>
      <c r="K25" s="165"/>
      <c r="L25" s="165"/>
      <c r="M25" s="120"/>
      <c r="N25" s="261"/>
      <c r="O25" s="261"/>
      <c r="P25" s="261"/>
      <c r="Q25" s="261"/>
      <c r="R25" s="261"/>
      <c r="S25" s="261"/>
      <c r="T25" s="261"/>
    </row>
    <row r="26" spans="1:20">
      <c r="A26" s="47"/>
      <c r="C26" s="60" t="s">
        <v>14</v>
      </c>
      <c r="D26" s="60" t="s">
        <v>314</v>
      </c>
      <c r="E26" s="60"/>
      <c r="F26" s="47"/>
      <c r="G26" s="262"/>
      <c r="H26" s="165"/>
      <c r="I26" s="165"/>
      <c r="J26" s="165"/>
      <c r="K26" s="165"/>
      <c r="L26" s="165"/>
      <c r="M26" s="120"/>
      <c r="N26" s="261"/>
      <c r="O26" s="261"/>
      <c r="P26" s="261"/>
      <c r="Q26" s="261"/>
      <c r="R26" s="261"/>
      <c r="S26" s="261"/>
      <c r="T26" s="261"/>
    </row>
    <row r="27" spans="1:20">
      <c r="A27" s="47"/>
      <c r="C27" s="242" t="s">
        <v>15</v>
      </c>
      <c r="D27" s="47" t="s">
        <v>413</v>
      </c>
      <c r="E27" s="60"/>
      <c r="F27" s="47"/>
      <c r="G27" s="262"/>
      <c r="H27" s="165"/>
      <c r="I27" s="165"/>
      <c r="J27" s="165"/>
      <c r="K27" s="165"/>
      <c r="L27" s="165"/>
      <c r="M27" s="120"/>
      <c r="N27" s="261"/>
      <c r="O27" s="261"/>
      <c r="P27" s="261"/>
      <c r="Q27" s="261"/>
      <c r="R27" s="261"/>
      <c r="S27" s="261"/>
      <c r="T27" s="261"/>
    </row>
    <row r="28" spans="1:20">
      <c r="A28" s="47"/>
      <c r="C28" s="398" t="s">
        <v>16</v>
      </c>
      <c r="D28" s="47" t="s">
        <v>372</v>
      </c>
      <c r="E28" s="60"/>
      <c r="F28" s="47"/>
      <c r="G28" s="262"/>
      <c r="H28" s="165"/>
      <c r="I28" s="165"/>
      <c r="J28" s="165"/>
      <c r="K28" s="165"/>
      <c r="L28" s="165"/>
      <c r="M28" s="120"/>
      <c r="N28" s="261"/>
      <c r="O28" s="261"/>
      <c r="P28" s="261"/>
      <c r="Q28" s="261"/>
      <c r="R28" s="261"/>
      <c r="S28" s="261"/>
      <c r="T28" s="261"/>
    </row>
    <row r="29" spans="1:20">
      <c r="A29" s="47"/>
      <c r="C29" s="400" t="s">
        <v>17</v>
      </c>
      <c r="D29" s="401" t="s">
        <v>278</v>
      </c>
      <c r="E29" s="60"/>
      <c r="F29" s="47"/>
      <c r="G29" s="262"/>
      <c r="H29" s="165"/>
      <c r="I29" s="165"/>
      <c r="J29" s="165"/>
      <c r="K29" s="165"/>
      <c r="L29" s="165"/>
      <c r="M29" s="120"/>
      <c r="N29" s="261"/>
      <c r="O29" s="261"/>
      <c r="P29" s="261"/>
      <c r="Q29" s="261"/>
      <c r="R29" s="261"/>
      <c r="S29" s="261"/>
      <c r="T29" s="261"/>
    </row>
    <row r="30" spans="1:20">
      <c r="A30" s="47"/>
      <c r="C30" s="242" t="s">
        <v>550</v>
      </c>
      <c r="D30" s="47" t="s">
        <v>551</v>
      </c>
      <c r="E30" s="60"/>
      <c r="F30" s="47"/>
      <c r="G30" s="262"/>
      <c r="H30" s="165"/>
      <c r="I30" s="165"/>
      <c r="J30" s="165"/>
      <c r="K30" s="165"/>
      <c r="L30" s="165"/>
      <c r="M30" s="120"/>
      <c r="N30" s="261"/>
      <c r="O30" s="261"/>
      <c r="P30" s="261"/>
      <c r="Q30" s="261"/>
      <c r="R30" s="261"/>
      <c r="S30" s="261"/>
      <c r="T30" s="261"/>
    </row>
    <row r="31" spans="1:20">
      <c r="A31" s="47"/>
      <c r="C31" s="399"/>
      <c r="D31" s="60"/>
      <c r="E31" s="60"/>
      <c r="F31" s="47"/>
      <c r="G31" s="262"/>
      <c r="H31" s="165"/>
      <c r="I31" s="165"/>
      <c r="J31" s="165"/>
      <c r="K31" s="165"/>
      <c r="L31" s="165"/>
      <c r="M31" s="120"/>
      <c r="N31" s="261"/>
      <c r="O31" s="261"/>
      <c r="P31" s="261"/>
      <c r="Q31" s="261"/>
      <c r="R31" s="261"/>
      <c r="S31" s="261"/>
      <c r="T31" s="261"/>
    </row>
    <row r="32" spans="1:20">
      <c r="A32" s="47"/>
      <c r="C32" s="60" t="s">
        <v>18</v>
      </c>
      <c r="D32" s="60" t="s">
        <v>19</v>
      </c>
      <c r="E32" s="60"/>
      <c r="F32" s="60"/>
      <c r="G32" s="164"/>
      <c r="H32" s="165"/>
      <c r="I32" s="165"/>
      <c r="J32" s="260"/>
      <c r="K32" s="260"/>
      <c r="L32" s="260"/>
      <c r="M32" s="261"/>
      <c r="N32" s="261"/>
      <c r="O32" s="261"/>
      <c r="P32" s="261"/>
      <c r="Q32" s="261"/>
      <c r="R32" s="261"/>
      <c r="S32" s="261"/>
      <c r="T32" s="261"/>
    </row>
    <row r="33" spans="1:20">
      <c r="A33" s="47"/>
      <c r="C33" s="242" t="s">
        <v>20</v>
      </c>
      <c r="D33" s="243" t="s">
        <v>316</v>
      </c>
      <c r="E33" s="243"/>
      <c r="F33" s="243"/>
      <c r="G33" s="120"/>
      <c r="H33" s="165"/>
      <c r="I33" s="165"/>
      <c r="J33" s="260"/>
      <c r="K33" s="260"/>
      <c r="L33" s="260"/>
      <c r="M33" s="261"/>
      <c r="N33" s="261"/>
      <c r="O33" s="261"/>
      <c r="P33" s="261"/>
      <c r="Q33" s="261"/>
      <c r="R33" s="261"/>
      <c r="S33" s="261"/>
      <c r="T33" s="261"/>
    </row>
    <row r="34" spans="1:20">
      <c r="A34" s="47"/>
      <c r="C34" s="244" t="s">
        <v>21</v>
      </c>
      <c r="D34" s="165" t="s">
        <v>25</v>
      </c>
      <c r="E34" s="243"/>
      <c r="F34" s="243"/>
      <c r="G34" s="120"/>
      <c r="H34" s="165"/>
      <c r="I34" s="165"/>
      <c r="J34" s="260"/>
      <c r="K34" s="260"/>
      <c r="L34" s="260"/>
      <c r="M34" s="261"/>
      <c r="R34" s="261"/>
      <c r="S34" s="261"/>
      <c r="T34" s="261"/>
    </row>
    <row r="35" spans="1:20">
      <c r="A35" s="47"/>
      <c r="C35" s="244" t="s">
        <v>22</v>
      </c>
      <c r="D35" s="246" t="s">
        <v>24</v>
      </c>
      <c r="E35" s="243"/>
      <c r="F35" s="243"/>
      <c r="G35" s="120"/>
      <c r="H35" s="165"/>
      <c r="I35" s="165"/>
      <c r="J35" s="260"/>
      <c r="K35" s="260"/>
      <c r="L35" s="260"/>
      <c r="M35" s="261"/>
      <c r="R35" s="261"/>
      <c r="S35" s="261"/>
      <c r="T35" s="261"/>
    </row>
    <row r="36" spans="1:20">
      <c r="C36" s="244" t="s">
        <v>23</v>
      </c>
      <c r="D36" s="245" t="s">
        <v>315</v>
      </c>
      <c r="E36" s="243"/>
      <c r="F36" s="243"/>
      <c r="G36" s="120"/>
      <c r="H36" s="165"/>
      <c r="I36" s="260"/>
      <c r="J36" s="260"/>
      <c r="K36" s="260"/>
      <c r="L36" s="260"/>
      <c r="M36" s="261"/>
      <c r="N36" s="261"/>
      <c r="O36" s="261"/>
      <c r="P36" s="261"/>
      <c r="Q36" s="261"/>
      <c r="R36" s="261"/>
      <c r="S36" s="261"/>
      <c r="T36" s="261"/>
    </row>
    <row r="38" spans="1:20">
      <c r="C38" s="247" t="s">
        <v>26</v>
      </c>
      <c r="D38" s="47"/>
      <c r="E38" s="47"/>
      <c r="F38" s="47"/>
      <c r="G38" s="47"/>
      <c r="H38" s="47"/>
    </row>
    <row r="39" spans="1:20" ht="12.75" customHeight="1">
      <c r="C39" s="248" t="s">
        <v>27</v>
      </c>
      <c r="D39" s="249"/>
      <c r="E39" s="256"/>
      <c r="F39" s="47"/>
      <c r="G39" s="47"/>
      <c r="H39" s="47"/>
    </row>
    <row r="40" spans="1:20" ht="12.75" customHeight="1">
      <c r="C40" s="248" t="s">
        <v>28</v>
      </c>
      <c r="D40" s="250"/>
      <c r="E40" s="250"/>
      <c r="F40" s="47"/>
      <c r="G40" s="47"/>
      <c r="H40" s="47"/>
    </row>
    <row r="41" spans="1:20" ht="12.75" customHeight="1">
      <c r="B41" s="136"/>
      <c r="C41" s="503"/>
      <c r="D41" s="311"/>
      <c r="E41" s="257"/>
      <c r="F41" s="47"/>
      <c r="G41" s="47"/>
      <c r="H41" s="47"/>
    </row>
    <row r="42" spans="1:20">
      <c r="B42" s="136"/>
      <c r="C42" s="503"/>
      <c r="D42" s="251"/>
      <c r="E42" s="257"/>
      <c r="F42" s="47"/>
      <c r="G42" s="47"/>
    </row>
    <row r="43" spans="1:20">
      <c r="C43" s="252"/>
      <c r="D43" s="243"/>
      <c r="E43" s="257"/>
      <c r="F43" s="47"/>
      <c r="G43" s="47"/>
    </row>
    <row r="44" spans="1:20">
      <c r="C44" s="252"/>
      <c r="D44" s="243"/>
      <c r="E44" s="257"/>
      <c r="F44" s="47"/>
      <c r="G44" s="47"/>
    </row>
    <row r="45" spans="1:20">
      <c r="C45" s="252"/>
      <c r="D45" s="243"/>
      <c r="E45" s="257"/>
      <c r="F45" s="47"/>
      <c r="G45" s="47"/>
    </row>
    <row r="46" spans="1:20">
      <c r="C46" s="252"/>
      <c r="D46" s="120"/>
      <c r="E46" s="258"/>
      <c r="F46" s="120"/>
      <c r="G46" s="47"/>
    </row>
    <row r="47" spans="1:20" ht="12.75" customHeight="1">
      <c r="C47" s="253"/>
      <c r="D47" s="253"/>
      <c r="E47" s="253"/>
      <c r="F47" s="254"/>
      <c r="G47" s="254"/>
    </row>
    <row r="48" spans="1:20" ht="17.25" customHeight="1">
      <c r="C48" s="252"/>
      <c r="D48" s="255"/>
      <c r="E48" s="47"/>
      <c r="F48" s="47"/>
      <c r="G48" s="47"/>
    </row>
    <row r="49" spans="3:7">
      <c r="C49" s="47"/>
      <c r="D49" s="255"/>
      <c r="E49" s="47"/>
      <c r="F49" s="47"/>
      <c r="G49" s="47"/>
    </row>
    <row r="50" spans="3:7">
      <c r="C50" s="47"/>
      <c r="D50" s="255"/>
      <c r="E50" s="47"/>
      <c r="F50" s="47"/>
      <c r="G50" s="47"/>
    </row>
  </sheetData>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dimension ref="B1:I59"/>
  <sheetViews>
    <sheetView view="pageBreakPreview" zoomScaleNormal="100" zoomScaleSheetLayoutView="100" workbookViewId="0">
      <selection activeCell="J29" sqref="J29"/>
    </sheetView>
  </sheetViews>
  <sheetFormatPr defaultColWidth="9.140625" defaultRowHeight="11.25"/>
  <cols>
    <col min="1" max="1" width="0.42578125" style="50" customWidth="1"/>
    <col min="2" max="2" width="2.85546875" style="59" customWidth="1"/>
    <col min="3" max="3" width="68.42578125" style="50" customWidth="1"/>
    <col min="4" max="4" width="11.5703125" style="50" customWidth="1"/>
    <col min="5" max="5" width="1.42578125" style="50" customWidth="1"/>
    <col min="6" max="6" width="11.5703125" style="50" customWidth="1"/>
    <col min="7" max="16384" width="9.140625" style="50"/>
  </cols>
  <sheetData>
    <row r="1" spans="2:6" s="68" customFormat="1" ht="15.75">
      <c r="B1" s="59"/>
      <c r="C1" s="72" t="s">
        <v>272</v>
      </c>
      <c r="D1" s="412" t="s">
        <v>391</v>
      </c>
      <c r="E1" s="103"/>
      <c r="F1" s="103"/>
    </row>
    <row r="2" spans="2:6">
      <c r="C2" s="63"/>
      <c r="D2" s="104"/>
      <c r="E2" s="104"/>
      <c r="F2" s="104"/>
    </row>
    <row r="3" spans="2:6" ht="22.5">
      <c r="C3" s="74" t="s">
        <v>359</v>
      </c>
      <c r="D3" s="53" t="s">
        <v>38</v>
      </c>
      <c r="E3" s="92"/>
      <c r="F3" s="93" t="s">
        <v>101</v>
      </c>
    </row>
    <row r="4" spans="2:6">
      <c r="C4" s="51"/>
      <c r="D4" s="536"/>
      <c r="E4" s="536"/>
      <c r="F4" s="536"/>
    </row>
    <row r="5" spans="2:6">
      <c r="C5" s="50" t="s">
        <v>70</v>
      </c>
      <c r="D5" s="169" t="s">
        <v>43</v>
      </c>
      <c r="E5" s="536"/>
      <c r="F5" s="169" t="s">
        <v>43</v>
      </c>
    </row>
    <row r="6" spans="2:6">
      <c r="C6" s="50" t="s">
        <v>71</v>
      </c>
      <c r="D6" s="169" t="s">
        <v>43</v>
      </c>
      <c r="E6" s="536"/>
      <c r="F6" s="169" t="s">
        <v>43</v>
      </c>
    </row>
    <row r="7" spans="2:6">
      <c r="C7" s="50" t="s">
        <v>72</v>
      </c>
      <c r="D7" s="169" t="s">
        <v>43</v>
      </c>
      <c r="E7" s="536"/>
      <c r="F7" s="169" t="s">
        <v>43</v>
      </c>
    </row>
    <row r="8" spans="2:6">
      <c r="C8" s="50" t="s">
        <v>73</v>
      </c>
      <c r="D8" s="169" t="s">
        <v>43</v>
      </c>
      <c r="E8" s="536"/>
      <c r="F8" s="169" t="s">
        <v>43</v>
      </c>
    </row>
    <row r="9" spans="2:6">
      <c r="C9" s="50" t="s">
        <v>74</v>
      </c>
      <c r="D9" s="169" t="s">
        <v>43</v>
      </c>
      <c r="E9" s="536"/>
      <c r="F9" s="169" t="s">
        <v>43</v>
      </c>
    </row>
    <row r="10" spans="2:6">
      <c r="C10" s="50" t="s">
        <v>75</v>
      </c>
      <c r="D10" s="169" t="s">
        <v>43</v>
      </c>
      <c r="E10" s="536"/>
      <c r="F10" s="169" t="s">
        <v>43</v>
      </c>
    </row>
    <row r="11" spans="2:6">
      <c r="C11" s="50" t="s">
        <v>76</v>
      </c>
      <c r="D11" s="169" t="s">
        <v>43</v>
      </c>
      <c r="E11" s="536"/>
      <c r="F11" s="169" t="s">
        <v>43</v>
      </c>
    </row>
    <row r="12" spans="2:6">
      <c r="C12" s="51" t="s">
        <v>320</v>
      </c>
      <c r="D12" s="537" t="e">
        <f>D5+D6-D7+D8-D9-D10-D11</f>
        <v>#VALUE!</v>
      </c>
      <c r="E12" s="536"/>
      <c r="F12" s="537" t="e">
        <f>F5+F6-F7+F8-F9-F10-F11</f>
        <v>#VALUE!</v>
      </c>
    </row>
    <row r="13" spans="2:6">
      <c r="C13" s="51"/>
      <c r="D13" s="536"/>
      <c r="E13" s="536"/>
      <c r="F13" s="536"/>
    </row>
    <row r="14" spans="2:6">
      <c r="C14" s="50" t="s">
        <v>77</v>
      </c>
      <c r="D14" s="169" t="s">
        <v>43</v>
      </c>
      <c r="E14" s="536"/>
      <c r="F14" s="169" t="s">
        <v>43</v>
      </c>
    </row>
    <row r="15" spans="2:6">
      <c r="C15" s="50" t="s">
        <v>78</v>
      </c>
      <c r="D15" s="169" t="s">
        <v>43</v>
      </c>
      <c r="E15" s="536"/>
      <c r="F15" s="169" t="s">
        <v>43</v>
      </c>
    </row>
    <row r="16" spans="2:6">
      <c r="C16" s="50" t="s">
        <v>79</v>
      </c>
      <c r="D16" s="169" t="s">
        <v>43</v>
      </c>
      <c r="E16" s="536"/>
      <c r="F16" s="169" t="s">
        <v>43</v>
      </c>
    </row>
    <row r="17" spans="3:8">
      <c r="C17" s="50" t="s">
        <v>80</v>
      </c>
      <c r="D17" s="169" t="s">
        <v>43</v>
      </c>
      <c r="E17" s="536"/>
      <c r="F17" s="169" t="s">
        <v>43</v>
      </c>
    </row>
    <row r="18" spans="3:8">
      <c r="C18" s="51" t="s">
        <v>81</v>
      </c>
      <c r="D18" s="537" t="e">
        <f>D14-D15-D16-D17</f>
        <v>#VALUE!</v>
      </c>
      <c r="E18" s="536"/>
      <c r="F18" s="537" t="e">
        <f>F14-F15-F16-F17</f>
        <v>#VALUE!</v>
      </c>
    </row>
    <row r="19" spans="3:8">
      <c r="D19" s="536"/>
      <c r="E19" s="536"/>
      <c r="F19" s="536"/>
    </row>
    <row r="20" spans="3:8">
      <c r="C20" s="50" t="s">
        <v>82</v>
      </c>
      <c r="D20" s="169" t="s">
        <v>43</v>
      </c>
      <c r="E20" s="536"/>
      <c r="F20" s="169" t="s">
        <v>43</v>
      </c>
    </row>
    <row r="21" spans="3:8">
      <c r="C21" s="50" t="s">
        <v>79</v>
      </c>
      <c r="D21" s="169" t="s">
        <v>43</v>
      </c>
      <c r="E21" s="536"/>
      <c r="F21" s="169" t="s">
        <v>43</v>
      </c>
    </row>
    <row r="22" spans="3:8">
      <c r="C22" s="50" t="s">
        <v>83</v>
      </c>
      <c r="D22" s="169" t="s">
        <v>43</v>
      </c>
      <c r="E22" s="536"/>
      <c r="F22" s="169" t="s">
        <v>43</v>
      </c>
    </row>
    <row r="23" spans="3:8">
      <c r="C23" s="51" t="s">
        <v>84</v>
      </c>
      <c r="D23" s="537" t="e">
        <f>D20-D21-D22</f>
        <v>#VALUE!</v>
      </c>
      <c r="E23" s="536"/>
      <c r="F23" s="537" t="e">
        <f>F20-F21-F22</f>
        <v>#VALUE!</v>
      </c>
    </row>
    <row r="24" spans="3:8">
      <c r="D24" s="536"/>
      <c r="E24" s="536"/>
      <c r="F24" s="536"/>
    </row>
    <row r="25" spans="3:8">
      <c r="C25" s="50" t="s">
        <v>85</v>
      </c>
      <c r="D25" s="169" t="s">
        <v>43</v>
      </c>
      <c r="E25" s="536"/>
      <c r="F25" s="169" t="s">
        <v>43</v>
      </c>
      <c r="H25" s="48"/>
    </row>
    <row r="26" spans="3:8">
      <c r="C26" s="50" t="s">
        <v>86</v>
      </c>
      <c r="D26" s="169" t="s">
        <v>43</v>
      </c>
      <c r="E26" s="536"/>
      <c r="F26" s="169" t="s">
        <v>43</v>
      </c>
      <c r="H26" s="48"/>
    </row>
    <row r="27" spans="3:8">
      <c r="C27" s="50" t="s">
        <v>87</v>
      </c>
      <c r="D27" s="169" t="s">
        <v>43</v>
      </c>
      <c r="E27" s="536"/>
      <c r="F27" s="169" t="s">
        <v>43</v>
      </c>
      <c r="H27" s="48"/>
    </row>
    <row r="28" spans="3:8">
      <c r="C28" s="50" t="s">
        <v>88</v>
      </c>
      <c r="D28" s="169" t="s">
        <v>43</v>
      </c>
      <c r="E28" s="536"/>
      <c r="F28" s="169" t="s">
        <v>43</v>
      </c>
      <c r="H28" s="48"/>
    </row>
    <row r="29" spans="3:8">
      <c r="C29" s="51" t="s">
        <v>89</v>
      </c>
      <c r="D29" s="537">
        <f>SUM(D25:D28)</f>
        <v>0</v>
      </c>
      <c r="E29" s="536"/>
      <c r="F29" s="537">
        <f>SUM(F25:F28)</f>
        <v>0</v>
      </c>
    </row>
    <row r="30" spans="3:8">
      <c r="D30" s="92"/>
      <c r="E30" s="92"/>
      <c r="F30" s="92"/>
    </row>
    <row r="31" spans="3:8">
      <c r="C31" s="50" t="s">
        <v>90</v>
      </c>
      <c r="D31" s="169" t="s">
        <v>43</v>
      </c>
      <c r="E31" s="536"/>
      <c r="F31" s="169" t="s">
        <v>43</v>
      </c>
    </row>
    <row r="32" spans="3:8">
      <c r="C32" s="50" t="s">
        <v>91</v>
      </c>
      <c r="D32" s="169" t="s">
        <v>43</v>
      </c>
      <c r="E32" s="536"/>
      <c r="F32" s="169" t="s">
        <v>43</v>
      </c>
    </row>
    <row r="33" spans="3:9">
      <c r="C33" s="51" t="s">
        <v>92</v>
      </c>
      <c r="D33" s="537" t="e">
        <f>D31-D32</f>
        <v>#VALUE!</v>
      </c>
      <c r="E33" s="536"/>
      <c r="F33" s="537" t="e">
        <f>F31-F32</f>
        <v>#VALUE!</v>
      </c>
      <c r="H33" s="48"/>
      <c r="I33" s="48"/>
    </row>
    <row r="34" spans="3:9">
      <c r="D34" s="92"/>
      <c r="E34" s="92"/>
      <c r="F34" s="92"/>
      <c r="H34" s="48"/>
      <c r="I34" s="48"/>
    </row>
    <row r="35" spans="3:9" ht="11.25" customHeight="1">
      <c r="C35" s="51" t="s">
        <v>93</v>
      </c>
      <c r="D35" s="169" t="s">
        <v>43</v>
      </c>
      <c r="E35" s="536"/>
      <c r="F35" s="169" t="s">
        <v>43</v>
      </c>
      <c r="H35" s="48"/>
      <c r="I35" s="48"/>
    </row>
    <row r="36" spans="3:9">
      <c r="C36" s="393" t="s">
        <v>319</v>
      </c>
      <c r="D36" s="169" t="s">
        <v>43</v>
      </c>
      <c r="E36" s="536"/>
      <c r="F36" s="169" t="s">
        <v>43</v>
      </c>
      <c r="H36" s="394"/>
      <c r="I36" s="394"/>
    </row>
    <row r="37" spans="3:9">
      <c r="D37" s="92"/>
      <c r="E37" s="536"/>
      <c r="F37" s="92"/>
      <c r="H37" s="390"/>
      <c r="I37" s="390"/>
    </row>
    <row r="38" spans="3:9">
      <c r="C38" s="50" t="s">
        <v>94</v>
      </c>
      <c r="D38" s="169" t="s">
        <v>43</v>
      </c>
      <c r="E38" s="536"/>
      <c r="F38" s="169" t="s">
        <v>43</v>
      </c>
      <c r="H38" s="48"/>
      <c r="I38" s="391"/>
    </row>
    <row r="39" spans="3:9">
      <c r="C39" s="50" t="s">
        <v>95</v>
      </c>
      <c r="D39" s="169" t="s">
        <v>43</v>
      </c>
      <c r="E39" s="536"/>
      <c r="F39" s="169" t="s">
        <v>43</v>
      </c>
      <c r="H39" s="389"/>
      <c r="I39" s="389"/>
    </row>
    <row r="40" spans="3:9">
      <c r="C40" s="389" t="s">
        <v>318</v>
      </c>
      <c r="D40" s="169" t="s">
        <v>43</v>
      </c>
      <c r="E40" s="536"/>
      <c r="F40" s="169" t="s">
        <v>43</v>
      </c>
      <c r="H40" s="391"/>
      <c r="I40" s="391"/>
    </row>
    <row r="41" spans="3:9">
      <c r="C41" s="50" t="s">
        <v>96</v>
      </c>
      <c r="D41" s="169" t="s">
        <v>43</v>
      </c>
      <c r="E41" s="536"/>
      <c r="F41" s="169" t="s">
        <v>43</v>
      </c>
      <c r="H41" s="389"/>
      <c r="I41" s="389"/>
    </row>
    <row r="42" spans="3:9">
      <c r="C42" s="51" t="s">
        <v>97</v>
      </c>
      <c r="D42" s="537" t="e">
        <f>-D38+D39+D40-D41</f>
        <v>#VALUE!</v>
      </c>
      <c r="E42" s="536"/>
      <c r="F42" s="537" t="e">
        <f>-F38+F39+F40-F41</f>
        <v>#VALUE!</v>
      </c>
      <c r="H42" s="390"/>
      <c r="I42" s="390"/>
    </row>
    <row r="43" spans="3:9">
      <c r="D43" s="536"/>
      <c r="E43" s="536"/>
      <c r="F43" s="536"/>
      <c r="H43" s="136"/>
      <c r="I43" s="136"/>
    </row>
    <row r="44" spans="3:9">
      <c r="C44" s="51" t="s">
        <v>321</v>
      </c>
      <c r="D44" s="537" t="e">
        <f>D12+D18+D23+D29+D33-D35-D36+D42</f>
        <v>#VALUE!</v>
      </c>
      <c r="E44" s="536"/>
      <c r="F44" s="537" t="e">
        <f>F12+F18+F23+F29+F33-F35-F36+F42</f>
        <v>#VALUE!</v>
      </c>
      <c r="H44" s="48"/>
      <c r="I44" s="48"/>
    </row>
    <row r="45" spans="3:9">
      <c r="D45" s="92"/>
      <c r="E45" s="536"/>
      <c r="F45" s="92"/>
      <c r="H45" s="48"/>
      <c r="I45" s="48"/>
    </row>
    <row r="46" spans="3:9">
      <c r="C46" s="50" t="s">
        <v>98</v>
      </c>
      <c r="D46" s="169" t="s">
        <v>43</v>
      </c>
      <c r="E46" s="536"/>
      <c r="F46" s="169" t="s">
        <v>43</v>
      </c>
      <c r="H46" s="48"/>
      <c r="I46" s="48"/>
    </row>
    <row r="47" spans="3:9">
      <c r="C47" s="50" t="s">
        <v>317</v>
      </c>
      <c r="D47" s="169" t="s">
        <v>43</v>
      </c>
      <c r="E47" s="536"/>
      <c r="F47" s="169" t="s">
        <v>43</v>
      </c>
      <c r="H47" s="48"/>
      <c r="I47" s="48"/>
    </row>
    <row r="48" spans="3:9">
      <c r="D48" s="92"/>
      <c r="E48" s="536"/>
      <c r="F48" s="92"/>
    </row>
    <row r="49" spans="3:6">
      <c r="C49" s="51" t="s">
        <v>322</v>
      </c>
      <c r="D49" s="537" t="e">
        <f>D44-D46+D47</f>
        <v>#VALUE!</v>
      </c>
      <c r="E49" s="536"/>
      <c r="F49" s="537" t="e">
        <f>F44-F46+F47</f>
        <v>#VALUE!</v>
      </c>
    </row>
    <row r="50" spans="3:6">
      <c r="C50" s="223"/>
      <c r="D50" s="538"/>
      <c r="E50" s="538"/>
      <c r="F50" s="539"/>
    </row>
    <row r="51" spans="3:6">
      <c r="D51" s="538"/>
      <c r="E51" s="538"/>
      <c r="F51" s="538"/>
    </row>
    <row r="52" spans="3:6">
      <c r="D52" s="536"/>
      <c r="E52" s="536"/>
      <c r="F52" s="536"/>
    </row>
    <row r="53" spans="3:6">
      <c r="D53" s="536"/>
      <c r="E53" s="536"/>
      <c r="F53" s="536"/>
    </row>
    <row r="54" spans="3:6">
      <c r="D54" s="536"/>
      <c r="E54" s="536"/>
      <c r="F54" s="536"/>
    </row>
    <row r="55" spans="3:6">
      <c r="D55" s="536"/>
      <c r="E55" s="536"/>
      <c r="F55" s="536"/>
    </row>
    <row r="56" spans="3:6">
      <c r="D56" s="536"/>
      <c r="E56" s="536"/>
      <c r="F56" s="536"/>
    </row>
    <row r="57" spans="3:6">
      <c r="D57" s="536"/>
      <c r="E57" s="536"/>
      <c r="F57" s="536"/>
    </row>
    <row r="58" spans="3:6">
      <c r="D58" s="536"/>
      <c r="E58" s="536"/>
      <c r="F58" s="536"/>
    </row>
    <row r="59" spans="3:6">
      <c r="D59" s="536"/>
      <c r="E59" s="536"/>
      <c r="F59" s="536"/>
    </row>
  </sheetData>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dimension ref="B1:I94"/>
  <sheetViews>
    <sheetView view="pageBreakPreview" zoomScaleNormal="100" zoomScaleSheetLayoutView="100" workbookViewId="0">
      <selection activeCell="G2" sqref="G2"/>
    </sheetView>
  </sheetViews>
  <sheetFormatPr defaultColWidth="9.140625" defaultRowHeight="11.25"/>
  <cols>
    <col min="1" max="1" width="0.42578125" style="50" customWidth="1"/>
    <col min="2" max="2" width="2.85546875" style="59" customWidth="1"/>
    <col min="3" max="3" width="68.42578125" style="50" customWidth="1"/>
    <col min="4" max="4" width="11.5703125" style="50" customWidth="1"/>
    <col min="5" max="5" width="1.42578125" style="50" customWidth="1"/>
    <col min="6" max="6" width="11.5703125" style="50" customWidth="1"/>
    <col min="7" max="16384" width="9.140625" style="50"/>
  </cols>
  <sheetData>
    <row r="1" spans="2:7" s="51" customFormat="1">
      <c r="B1" s="63"/>
      <c r="C1" s="64"/>
    </row>
    <row r="2" spans="2:7" s="68" customFormat="1" ht="15.75">
      <c r="B2" s="59"/>
      <c r="C2" s="72" t="s">
        <v>271</v>
      </c>
      <c r="D2" s="72"/>
      <c r="E2" s="72"/>
      <c r="F2" s="72"/>
      <c r="G2" s="412" t="s">
        <v>231</v>
      </c>
    </row>
    <row r="3" spans="2:7" ht="15.75">
      <c r="C3" s="90"/>
      <c r="D3" s="72"/>
      <c r="E3" s="72"/>
      <c r="F3" s="72"/>
    </row>
    <row r="4" spans="2:7" ht="22.5">
      <c r="C4" s="91" t="s">
        <v>357</v>
      </c>
      <c r="D4" s="53" t="s">
        <v>38</v>
      </c>
      <c r="E4" s="92"/>
      <c r="F4" s="93" t="s">
        <v>101</v>
      </c>
    </row>
    <row r="5" spans="2:7" ht="12.75">
      <c r="C5" s="91"/>
      <c r="D5" s="94"/>
      <c r="E5" s="92"/>
      <c r="F5" s="95"/>
    </row>
    <row r="6" spans="2:7">
      <c r="C6" s="96" t="s">
        <v>53</v>
      </c>
      <c r="D6" s="94"/>
      <c r="E6" s="92"/>
      <c r="F6" s="95"/>
    </row>
    <row r="7" spans="2:7">
      <c r="C7" s="96" t="s">
        <v>54</v>
      </c>
      <c r="D7" s="94"/>
      <c r="E7" s="92"/>
      <c r="F7" s="94"/>
    </row>
    <row r="8" spans="2:7">
      <c r="C8" s="50" t="s">
        <v>557</v>
      </c>
      <c r="D8" s="79" t="s">
        <v>43</v>
      </c>
      <c r="F8" s="79" t="s">
        <v>43</v>
      </c>
    </row>
    <row r="9" spans="2:7">
      <c r="C9" s="50" t="s">
        <v>558</v>
      </c>
      <c r="D9" s="79" t="s">
        <v>43</v>
      </c>
      <c r="F9" s="79" t="s">
        <v>43</v>
      </c>
    </row>
    <row r="10" spans="2:7">
      <c r="C10" s="50" t="s">
        <v>598</v>
      </c>
      <c r="D10" s="79" t="s">
        <v>43</v>
      </c>
      <c r="F10" s="79" t="s">
        <v>43</v>
      </c>
    </row>
    <row r="11" spans="2:7" ht="9.6" customHeight="1">
      <c r="C11" s="51" t="s">
        <v>331</v>
      </c>
      <c r="D11" s="13">
        <f>SUM(D8:D10)</f>
        <v>0</v>
      </c>
      <c r="F11" s="13">
        <f>SUM(F8:F10)</f>
        <v>0</v>
      </c>
    </row>
    <row r="12" spans="2:7">
      <c r="D12" s="48"/>
      <c r="F12" s="48"/>
    </row>
    <row r="13" spans="2:7">
      <c r="C13" s="51" t="s">
        <v>55</v>
      </c>
    </row>
    <row r="14" spans="2:7">
      <c r="C14" s="97" t="s">
        <v>560</v>
      </c>
      <c r="D14" s="79" t="s">
        <v>43</v>
      </c>
      <c r="F14" s="79" t="s">
        <v>43</v>
      </c>
    </row>
    <row r="15" spans="2:7">
      <c r="C15" s="97" t="s">
        <v>599</v>
      </c>
      <c r="D15" s="79" t="s">
        <v>43</v>
      </c>
      <c r="F15" s="79" t="s">
        <v>43</v>
      </c>
    </row>
    <row r="16" spans="2:7">
      <c r="C16" s="98" t="s">
        <v>562</v>
      </c>
      <c r="D16" s="79" t="s">
        <v>43</v>
      </c>
      <c r="F16" s="79" t="s">
        <v>43</v>
      </c>
    </row>
    <row r="17" spans="3:9">
      <c r="C17" s="97" t="s">
        <v>563</v>
      </c>
      <c r="D17" s="79" t="s">
        <v>43</v>
      </c>
      <c r="F17" s="79" t="s">
        <v>43</v>
      </c>
    </row>
    <row r="18" spans="3:9">
      <c r="C18" s="99" t="s">
        <v>330</v>
      </c>
      <c r="D18" s="13">
        <f>SUM(D14:D17)</f>
        <v>0</v>
      </c>
      <c r="F18" s="13">
        <f>SUM(F14:F17)</f>
        <v>0</v>
      </c>
    </row>
    <row r="19" spans="3:9">
      <c r="C19" s="97"/>
      <c r="D19" s="97"/>
      <c r="E19" s="97"/>
      <c r="F19" s="97"/>
    </row>
    <row r="20" spans="3:9">
      <c r="C20" s="51" t="s">
        <v>99</v>
      </c>
    </row>
    <row r="21" spans="3:9">
      <c r="C21" s="50" t="s">
        <v>564</v>
      </c>
      <c r="D21" s="79" t="s">
        <v>43</v>
      </c>
      <c r="F21" s="79" t="s">
        <v>43</v>
      </c>
    </row>
    <row r="22" spans="3:9">
      <c r="C22" s="99"/>
      <c r="D22" s="99"/>
      <c r="E22" s="99"/>
      <c r="F22" s="99"/>
    </row>
    <row r="23" spans="3:9">
      <c r="C23" s="99" t="s">
        <v>57</v>
      </c>
      <c r="H23" s="48"/>
      <c r="I23" s="48"/>
    </row>
    <row r="24" spans="3:9">
      <c r="C24" s="97" t="s">
        <v>568</v>
      </c>
      <c r="D24" s="79" t="s">
        <v>43</v>
      </c>
      <c r="F24" s="79" t="s">
        <v>43</v>
      </c>
      <c r="H24" s="48"/>
      <c r="I24" s="48"/>
    </row>
    <row r="25" spans="3:9">
      <c r="C25" s="50" t="s">
        <v>567</v>
      </c>
      <c r="D25" s="79" t="s">
        <v>43</v>
      </c>
      <c r="F25" s="79" t="s">
        <v>43</v>
      </c>
      <c r="H25" s="48"/>
      <c r="I25" s="48"/>
    </row>
    <row r="26" spans="3:9">
      <c r="C26" s="97" t="s">
        <v>569</v>
      </c>
      <c r="D26" s="79" t="s">
        <v>43</v>
      </c>
      <c r="F26" s="79" t="s">
        <v>43</v>
      </c>
      <c r="H26" s="48"/>
      <c r="I26" s="48"/>
    </row>
    <row r="27" spans="3:9">
      <c r="C27" s="97" t="s">
        <v>570</v>
      </c>
      <c r="D27" s="79" t="s">
        <v>43</v>
      </c>
      <c r="F27" s="79" t="s">
        <v>43</v>
      </c>
      <c r="H27" s="48"/>
      <c r="I27" s="48"/>
    </row>
    <row r="28" spans="3:9">
      <c r="C28" s="97" t="s">
        <v>571</v>
      </c>
      <c r="D28" s="79" t="s">
        <v>43</v>
      </c>
      <c r="F28" s="79" t="s">
        <v>43</v>
      </c>
      <c r="H28" s="48"/>
      <c r="I28" s="48"/>
    </row>
    <row r="29" spans="3:9">
      <c r="C29" s="97" t="s">
        <v>572</v>
      </c>
      <c r="D29" s="79" t="s">
        <v>43</v>
      </c>
      <c r="F29" s="79" t="s">
        <v>43</v>
      </c>
      <c r="H29" s="48"/>
      <c r="I29" s="48"/>
    </row>
    <row r="30" spans="3:9">
      <c r="C30" s="99" t="s">
        <v>329</v>
      </c>
      <c r="D30" s="504">
        <f>SUM(D24:D29)</f>
        <v>0</v>
      </c>
      <c r="F30" s="504">
        <f>SUM(F24:F29)</f>
        <v>0</v>
      </c>
      <c r="H30" s="48"/>
      <c r="I30" s="48"/>
    </row>
    <row r="31" spans="3:9">
      <c r="C31" s="99"/>
      <c r="D31" s="80"/>
      <c r="F31" s="80"/>
      <c r="H31" s="48"/>
      <c r="I31" s="48"/>
    </row>
    <row r="32" spans="3:9">
      <c r="C32" s="100" t="s">
        <v>332</v>
      </c>
      <c r="D32" s="13" t="e">
        <f>D30+D21+D18+D11</f>
        <v>#VALUE!</v>
      </c>
      <c r="E32" s="80"/>
      <c r="F32" s="13" t="e">
        <f>F30+F21+F18+F11</f>
        <v>#VALUE!</v>
      </c>
    </row>
    <row r="33" spans="3:6">
      <c r="C33" s="97"/>
    </row>
    <row r="34" spans="3:6">
      <c r="C34" s="99" t="s">
        <v>59</v>
      </c>
      <c r="D34" s="48"/>
      <c r="E34" s="80"/>
      <c r="F34" s="48"/>
    </row>
    <row r="35" spans="3:6">
      <c r="C35" s="99" t="s">
        <v>60</v>
      </c>
      <c r="D35" s="80"/>
      <c r="F35" s="80"/>
    </row>
    <row r="36" spans="3:6">
      <c r="C36" s="97" t="s">
        <v>573</v>
      </c>
      <c r="D36" s="79" t="s">
        <v>43</v>
      </c>
      <c r="F36" s="79" t="s">
        <v>43</v>
      </c>
    </row>
    <row r="37" spans="3:6">
      <c r="C37" s="97" t="s">
        <v>574</v>
      </c>
      <c r="D37" s="79" t="s">
        <v>43</v>
      </c>
      <c r="F37" s="79" t="s">
        <v>43</v>
      </c>
    </row>
    <row r="38" spans="3:6">
      <c r="C38" s="97" t="s">
        <v>575</v>
      </c>
      <c r="D38" s="79" t="s">
        <v>43</v>
      </c>
      <c r="F38" s="79" t="s">
        <v>43</v>
      </c>
    </row>
    <row r="39" spans="3:6">
      <c r="C39" s="99" t="s">
        <v>352</v>
      </c>
      <c r="D39" s="13">
        <f>SUM(D36:D38)</f>
        <v>0</v>
      </c>
      <c r="E39" s="80"/>
      <c r="F39" s="13">
        <f>SUM(F36:F38)</f>
        <v>0</v>
      </c>
    </row>
    <row r="40" spans="3:6">
      <c r="C40" s="99"/>
    </row>
    <row r="41" spans="3:6">
      <c r="C41" s="99" t="s">
        <v>100</v>
      </c>
      <c r="D41" s="79" t="s">
        <v>43</v>
      </c>
      <c r="F41" s="79" t="s">
        <v>43</v>
      </c>
    </row>
    <row r="42" spans="3:6">
      <c r="C42" s="97"/>
    </row>
    <row r="43" spans="3:6">
      <c r="C43" s="99" t="s">
        <v>62</v>
      </c>
    </row>
    <row r="44" spans="3:6">
      <c r="C44" s="97" t="s">
        <v>576</v>
      </c>
      <c r="D44" s="79" t="s">
        <v>43</v>
      </c>
      <c r="F44" s="79" t="s">
        <v>43</v>
      </c>
    </row>
    <row r="45" spans="3:6">
      <c r="C45" s="97" t="s">
        <v>577</v>
      </c>
      <c r="D45" s="79" t="s">
        <v>43</v>
      </c>
      <c r="F45" s="79" t="s">
        <v>43</v>
      </c>
    </row>
    <row r="46" spans="3:6">
      <c r="C46" s="97" t="s">
        <v>568</v>
      </c>
      <c r="D46" s="79" t="s">
        <v>43</v>
      </c>
      <c r="F46" s="79" t="s">
        <v>43</v>
      </c>
    </row>
    <row r="47" spans="3:6">
      <c r="C47" s="97" t="s">
        <v>569</v>
      </c>
      <c r="D47" s="79" t="s">
        <v>43</v>
      </c>
      <c r="F47" s="79" t="s">
        <v>43</v>
      </c>
    </row>
    <row r="48" spans="3:6">
      <c r="C48" s="97" t="s">
        <v>578</v>
      </c>
      <c r="D48" s="79" t="s">
        <v>43</v>
      </c>
      <c r="F48" s="79" t="s">
        <v>43</v>
      </c>
    </row>
    <row r="49" spans="3:6">
      <c r="C49" s="97" t="s">
        <v>572</v>
      </c>
      <c r="D49" s="79" t="s">
        <v>43</v>
      </c>
      <c r="F49" s="79" t="s">
        <v>43</v>
      </c>
    </row>
    <row r="50" spans="3:6">
      <c r="C50" s="97" t="s">
        <v>579</v>
      </c>
      <c r="D50" s="79" t="s">
        <v>43</v>
      </c>
      <c r="F50" s="79" t="s">
        <v>43</v>
      </c>
    </row>
    <row r="51" spans="3:6">
      <c r="C51" s="99" t="s">
        <v>354</v>
      </c>
      <c r="D51" s="13">
        <f>SUM(D44:D50)</f>
        <v>0</v>
      </c>
      <c r="F51" s="13">
        <f>SUM(F44:F50)</f>
        <v>0</v>
      </c>
    </row>
    <row r="52" spans="3:6">
      <c r="C52" s="100"/>
      <c r="D52" s="48"/>
      <c r="E52" s="62"/>
      <c r="F52" s="48"/>
    </row>
    <row r="53" spans="3:6">
      <c r="C53" s="99" t="s">
        <v>63</v>
      </c>
      <c r="D53" s="79" t="s">
        <v>43</v>
      </c>
      <c r="F53" s="79" t="s">
        <v>43</v>
      </c>
    </row>
    <row r="54" spans="3:6">
      <c r="C54" s="99"/>
    </row>
    <row r="55" spans="3:6">
      <c r="C55" s="99" t="s">
        <v>64</v>
      </c>
      <c r="D55" s="79" t="s">
        <v>43</v>
      </c>
      <c r="F55" s="79" t="s">
        <v>43</v>
      </c>
    </row>
    <row r="56" spans="3:6">
      <c r="C56" s="99"/>
    </row>
    <row r="57" spans="3:6">
      <c r="C57" s="100" t="s">
        <v>328</v>
      </c>
      <c r="D57" s="13" t="e">
        <f>D39+D41+D51+D53+D55</f>
        <v>#VALUE!</v>
      </c>
      <c r="E57" s="80"/>
      <c r="F57" s="13" t="e">
        <f>F39+F41+F51+F53+F55</f>
        <v>#VALUE!</v>
      </c>
    </row>
    <row r="58" spans="3:6">
      <c r="C58" s="97"/>
    </row>
    <row r="59" spans="3:6">
      <c r="C59" s="99" t="s">
        <v>333</v>
      </c>
      <c r="D59" s="13" t="e">
        <f>D32+D57</f>
        <v>#VALUE!</v>
      </c>
      <c r="E59" s="80"/>
      <c r="F59" s="13" t="e">
        <f>F32+F57</f>
        <v>#VALUE!</v>
      </c>
    </row>
    <row r="61" spans="3:6" ht="22.5">
      <c r="C61" s="74" t="s">
        <v>358</v>
      </c>
      <c r="D61" s="53" t="s">
        <v>38</v>
      </c>
      <c r="E61" s="92"/>
      <c r="F61" s="93" t="s">
        <v>101</v>
      </c>
    </row>
    <row r="62" spans="3:6">
      <c r="C62" s="51" t="s">
        <v>102</v>
      </c>
      <c r="E62" s="48"/>
    </row>
    <row r="63" spans="3:6">
      <c r="C63" s="97" t="s">
        <v>600</v>
      </c>
      <c r="D63" s="79" t="s">
        <v>43</v>
      </c>
      <c r="F63" s="79" t="s">
        <v>43</v>
      </c>
    </row>
    <row r="64" spans="3:6">
      <c r="C64" s="97" t="s">
        <v>601</v>
      </c>
      <c r="D64" s="79" t="s">
        <v>43</v>
      </c>
      <c r="F64" s="79" t="s">
        <v>43</v>
      </c>
    </row>
    <row r="65" spans="3:6">
      <c r="C65" s="99" t="s">
        <v>325</v>
      </c>
      <c r="D65" s="13" t="e">
        <f>D63+D64</f>
        <v>#VALUE!</v>
      </c>
      <c r="E65" s="80"/>
      <c r="F65" s="13" t="e">
        <f>F63+F64</f>
        <v>#VALUE!</v>
      </c>
    </row>
    <row r="66" spans="3:6">
      <c r="C66" s="97"/>
    </row>
    <row r="67" spans="3:6">
      <c r="C67" s="99" t="s">
        <v>66</v>
      </c>
      <c r="D67" s="79" t="s">
        <v>43</v>
      </c>
      <c r="F67" s="79" t="s">
        <v>43</v>
      </c>
    </row>
    <row r="68" spans="3:6">
      <c r="C68" s="97"/>
    </row>
    <row r="69" spans="3:6">
      <c r="C69" s="99" t="s">
        <v>67</v>
      </c>
    </row>
    <row r="70" spans="3:6">
      <c r="C70" s="97" t="s">
        <v>584</v>
      </c>
      <c r="D70" s="79" t="s">
        <v>43</v>
      </c>
      <c r="F70" s="79" t="s">
        <v>43</v>
      </c>
    </row>
    <row r="71" spans="3:6">
      <c r="C71" s="97" t="s">
        <v>585</v>
      </c>
      <c r="D71" s="79" t="s">
        <v>43</v>
      </c>
      <c r="E71" s="44"/>
      <c r="F71" s="79" t="s">
        <v>43</v>
      </c>
    </row>
    <row r="72" spans="3:6">
      <c r="C72" s="97" t="s">
        <v>586</v>
      </c>
      <c r="D72" s="79" t="s">
        <v>43</v>
      </c>
      <c r="F72" s="79" t="s">
        <v>43</v>
      </c>
    </row>
    <row r="73" spans="3:6">
      <c r="C73" s="99" t="s">
        <v>353</v>
      </c>
      <c r="D73" s="13">
        <f>SUM(D70:D72)</f>
        <v>0</v>
      </c>
      <c r="E73" s="80"/>
      <c r="F73" s="13">
        <f>SUM(F70:F72)</f>
        <v>0</v>
      </c>
    </row>
    <row r="74" spans="3:6">
      <c r="C74" s="97"/>
    </row>
    <row r="75" spans="3:6">
      <c r="C75" s="99" t="s">
        <v>68</v>
      </c>
    </row>
    <row r="76" spans="3:6">
      <c r="C76" s="97" t="s">
        <v>602</v>
      </c>
      <c r="D76" s="79" t="s">
        <v>43</v>
      </c>
      <c r="F76" s="79" t="s">
        <v>43</v>
      </c>
    </row>
    <row r="77" spans="3:6">
      <c r="C77" s="97" t="s">
        <v>603</v>
      </c>
      <c r="D77" s="79" t="s">
        <v>43</v>
      </c>
      <c r="F77" s="79" t="s">
        <v>43</v>
      </c>
    </row>
    <row r="78" spans="3:6">
      <c r="C78" s="97" t="s">
        <v>594</v>
      </c>
      <c r="D78" s="79" t="s">
        <v>43</v>
      </c>
      <c r="F78" s="79" t="s">
        <v>43</v>
      </c>
    </row>
    <row r="79" spans="3:6">
      <c r="C79" s="97" t="s">
        <v>604</v>
      </c>
      <c r="D79" s="79" t="s">
        <v>43</v>
      </c>
      <c r="F79" s="79" t="s">
        <v>43</v>
      </c>
    </row>
    <row r="80" spans="3:6">
      <c r="C80" s="97" t="s">
        <v>592</v>
      </c>
      <c r="D80" s="79" t="s">
        <v>43</v>
      </c>
      <c r="F80" s="79" t="s">
        <v>43</v>
      </c>
    </row>
    <row r="81" spans="3:6">
      <c r="C81" s="99" t="s">
        <v>324</v>
      </c>
      <c r="D81" s="13">
        <f>SUM(D76:D80)</f>
        <v>0</v>
      </c>
      <c r="E81" s="80"/>
      <c r="F81" s="13">
        <f>SUM(F76:F80)</f>
        <v>0</v>
      </c>
    </row>
    <row r="82" spans="3:6">
      <c r="C82" s="97"/>
    </row>
    <row r="83" spans="3:6">
      <c r="C83" s="99" t="s">
        <v>69</v>
      </c>
    </row>
    <row r="84" spans="3:6">
      <c r="C84" s="97" t="s">
        <v>587</v>
      </c>
      <c r="D84" s="79" t="s">
        <v>43</v>
      </c>
      <c r="F84" s="79" t="s">
        <v>43</v>
      </c>
    </row>
    <row r="85" spans="3:6">
      <c r="C85" s="97" t="s">
        <v>588</v>
      </c>
      <c r="D85" s="79" t="s">
        <v>43</v>
      </c>
      <c r="F85" s="79" t="s">
        <v>43</v>
      </c>
    </row>
    <row r="86" spans="3:6">
      <c r="C86" s="97" t="s">
        <v>593</v>
      </c>
      <c r="D86" s="79" t="s">
        <v>43</v>
      </c>
      <c r="F86" s="79" t="s">
        <v>43</v>
      </c>
    </row>
    <row r="87" spans="3:6">
      <c r="C87" s="97" t="s">
        <v>594</v>
      </c>
      <c r="D87" s="79" t="s">
        <v>43</v>
      </c>
      <c r="F87" s="79" t="s">
        <v>43</v>
      </c>
    </row>
    <row r="88" spans="3:6">
      <c r="C88" s="97" t="s">
        <v>595</v>
      </c>
      <c r="D88" s="79" t="s">
        <v>43</v>
      </c>
      <c r="F88" s="79" t="s">
        <v>43</v>
      </c>
    </row>
    <row r="89" spans="3:6">
      <c r="C89" s="97" t="s">
        <v>596</v>
      </c>
      <c r="D89" s="79" t="s">
        <v>43</v>
      </c>
      <c r="F89" s="79" t="s">
        <v>43</v>
      </c>
    </row>
    <row r="90" spans="3:6">
      <c r="C90" s="97" t="s">
        <v>592</v>
      </c>
      <c r="D90" s="79" t="s">
        <v>43</v>
      </c>
      <c r="F90" s="79" t="s">
        <v>43</v>
      </c>
    </row>
    <row r="91" spans="3:6">
      <c r="C91" s="97" t="s">
        <v>597</v>
      </c>
      <c r="D91" s="79" t="s">
        <v>43</v>
      </c>
      <c r="F91" s="79" t="s">
        <v>43</v>
      </c>
    </row>
    <row r="92" spans="3:6">
      <c r="C92" s="99" t="s">
        <v>323</v>
      </c>
      <c r="D92" s="13">
        <f>SUM(D84:D91)</f>
        <v>0</v>
      </c>
      <c r="E92" s="80"/>
      <c r="F92" s="13">
        <f>SUM(F84:F91)</f>
        <v>0</v>
      </c>
    </row>
    <row r="93" spans="3:6">
      <c r="C93" s="97"/>
    </row>
    <row r="94" spans="3:6">
      <c r="C94" s="99" t="s">
        <v>327</v>
      </c>
      <c r="D94" s="13" t="e">
        <f>D73+D81+D92+D67+D65</f>
        <v>#VALUE!</v>
      </c>
      <c r="E94" s="80"/>
      <c r="F94" s="13" t="e">
        <f>F73+F81+F92+F67+F65</f>
        <v>#VALUE!</v>
      </c>
    </row>
  </sheetData>
  <phoneticPr fontId="0" type="noConversion"/>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7"/>
  <dimension ref="B1:I53"/>
  <sheetViews>
    <sheetView view="pageBreakPreview" zoomScaleNormal="100" zoomScaleSheetLayoutView="100" workbookViewId="0">
      <selection activeCell="G53" sqref="G53"/>
    </sheetView>
  </sheetViews>
  <sheetFormatPr defaultColWidth="18.5703125" defaultRowHeight="11.25"/>
  <cols>
    <col min="1" max="1" width="0.42578125" style="101" customWidth="1"/>
    <col min="2" max="2" width="2.85546875" style="105" customWidth="1"/>
    <col min="3" max="3" width="68.42578125" style="101" customWidth="1"/>
    <col min="4" max="4" width="11.5703125" style="101" customWidth="1"/>
    <col min="5" max="5" width="1.42578125" style="101" customWidth="1"/>
    <col min="6" max="6" width="11.5703125" style="101" customWidth="1"/>
    <col min="7" max="255" width="18.5703125" style="101"/>
    <col min="256" max="256" width="68.42578125" style="101" customWidth="1"/>
    <col min="257" max="257" width="11.5703125" style="101" customWidth="1"/>
    <col min="258" max="258" width="1.42578125" style="101" customWidth="1"/>
    <col min="259" max="259" width="11.5703125" style="101" customWidth="1"/>
    <col min="260" max="260" width="8.5703125" style="101" customWidth="1"/>
    <col min="261" max="261" width="5.42578125" style="101" customWidth="1"/>
    <col min="262" max="511" width="18.5703125" style="101"/>
    <col min="512" max="512" width="68.42578125" style="101" customWidth="1"/>
    <col min="513" max="513" width="11.5703125" style="101" customWidth="1"/>
    <col min="514" max="514" width="1.42578125" style="101" customWidth="1"/>
    <col min="515" max="515" width="11.5703125" style="101" customWidth="1"/>
    <col min="516" max="516" width="8.5703125" style="101" customWidth="1"/>
    <col min="517" max="517" width="5.42578125" style="101" customWidth="1"/>
    <col min="518" max="767" width="18.5703125" style="101"/>
    <col min="768" max="768" width="68.42578125" style="101" customWidth="1"/>
    <col min="769" max="769" width="11.5703125" style="101" customWidth="1"/>
    <col min="770" max="770" width="1.42578125" style="101" customWidth="1"/>
    <col min="771" max="771" width="11.5703125" style="101" customWidth="1"/>
    <col min="772" max="772" width="8.5703125" style="101" customWidth="1"/>
    <col min="773" max="773" width="5.42578125" style="101" customWidth="1"/>
    <col min="774" max="1023" width="18.5703125" style="101"/>
    <col min="1024" max="1024" width="68.42578125" style="101" customWidth="1"/>
    <col min="1025" max="1025" width="11.5703125" style="101" customWidth="1"/>
    <col min="1026" max="1026" width="1.42578125" style="101" customWidth="1"/>
    <col min="1027" max="1027" width="11.5703125" style="101" customWidth="1"/>
    <col min="1028" max="1028" width="8.5703125" style="101" customWidth="1"/>
    <col min="1029" max="1029" width="5.42578125" style="101" customWidth="1"/>
    <col min="1030" max="1279" width="18.5703125" style="101"/>
    <col min="1280" max="1280" width="68.42578125" style="101" customWidth="1"/>
    <col min="1281" max="1281" width="11.5703125" style="101" customWidth="1"/>
    <col min="1282" max="1282" width="1.42578125" style="101" customWidth="1"/>
    <col min="1283" max="1283" width="11.5703125" style="101" customWidth="1"/>
    <col min="1284" max="1284" width="8.5703125" style="101" customWidth="1"/>
    <col min="1285" max="1285" width="5.42578125" style="101" customWidth="1"/>
    <col min="1286" max="1535" width="18.5703125" style="101"/>
    <col min="1536" max="1536" width="68.42578125" style="101" customWidth="1"/>
    <col min="1537" max="1537" width="11.5703125" style="101" customWidth="1"/>
    <col min="1538" max="1538" width="1.42578125" style="101" customWidth="1"/>
    <col min="1539" max="1539" width="11.5703125" style="101" customWidth="1"/>
    <col min="1540" max="1540" width="8.5703125" style="101" customWidth="1"/>
    <col min="1541" max="1541" width="5.42578125" style="101" customWidth="1"/>
    <col min="1542" max="1791" width="18.5703125" style="101"/>
    <col min="1792" max="1792" width="68.42578125" style="101" customWidth="1"/>
    <col min="1793" max="1793" width="11.5703125" style="101" customWidth="1"/>
    <col min="1794" max="1794" width="1.42578125" style="101" customWidth="1"/>
    <col min="1795" max="1795" width="11.5703125" style="101" customWidth="1"/>
    <col min="1796" max="1796" width="8.5703125" style="101" customWidth="1"/>
    <col min="1797" max="1797" width="5.42578125" style="101" customWidth="1"/>
    <col min="1798" max="2047" width="18.5703125" style="101"/>
    <col min="2048" max="2048" width="68.42578125" style="101" customWidth="1"/>
    <col min="2049" max="2049" width="11.5703125" style="101" customWidth="1"/>
    <col min="2050" max="2050" width="1.42578125" style="101" customWidth="1"/>
    <col min="2051" max="2051" width="11.5703125" style="101" customWidth="1"/>
    <col min="2052" max="2052" width="8.5703125" style="101" customWidth="1"/>
    <col min="2053" max="2053" width="5.42578125" style="101" customWidth="1"/>
    <col min="2054" max="2303" width="18.5703125" style="101"/>
    <col min="2304" max="2304" width="68.42578125" style="101" customWidth="1"/>
    <col min="2305" max="2305" width="11.5703125" style="101" customWidth="1"/>
    <col min="2306" max="2306" width="1.42578125" style="101" customWidth="1"/>
    <col min="2307" max="2307" width="11.5703125" style="101" customWidth="1"/>
    <col min="2308" max="2308" width="8.5703125" style="101" customWidth="1"/>
    <col min="2309" max="2309" width="5.42578125" style="101" customWidth="1"/>
    <col min="2310" max="2559" width="18.5703125" style="101"/>
    <col min="2560" max="2560" width="68.42578125" style="101" customWidth="1"/>
    <col min="2561" max="2561" width="11.5703125" style="101" customWidth="1"/>
    <col min="2562" max="2562" width="1.42578125" style="101" customWidth="1"/>
    <col min="2563" max="2563" width="11.5703125" style="101" customWidth="1"/>
    <col min="2564" max="2564" width="8.5703125" style="101" customWidth="1"/>
    <col min="2565" max="2565" width="5.42578125" style="101" customWidth="1"/>
    <col min="2566" max="2815" width="18.5703125" style="101"/>
    <col min="2816" max="2816" width="68.42578125" style="101" customWidth="1"/>
    <col min="2817" max="2817" width="11.5703125" style="101" customWidth="1"/>
    <col min="2818" max="2818" width="1.42578125" style="101" customWidth="1"/>
    <col min="2819" max="2819" width="11.5703125" style="101" customWidth="1"/>
    <col min="2820" max="2820" width="8.5703125" style="101" customWidth="1"/>
    <col min="2821" max="2821" width="5.42578125" style="101" customWidth="1"/>
    <col min="2822" max="3071" width="18.5703125" style="101"/>
    <col min="3072" max="3072" width="68.42578125" style="101" customWidth="1"/>
    <col min="3073" max="3073" width="11.5703125" style="101" customWidth="1"/>
    <col min="3074" max="3074" width="1.42578125" style="101" customWidth="1"/>
    <col min="3075" max="3075" width="11.5703125" style="101" customWidth="1"/>
    <col min="3076" max="3076" width="8.5703125" style="101" customWidth="1"/>
    <col min="3077" max="3077" width="5.42578125" style="101" customWidth="1"/>
    <col min="3078" max="3327" width="18.5703125" style="101"/>
    <col min="3328" max="3328" width="68.42578125" style="101" customWidth="1"/>
    <col min="3329" max="3329" width="11.5703125" style="101" customWidth="1"/>
    <col min="3330" max="3330" width="1.42578125" style="101" customWidth="1"/>
    <col min="3331" max="3331" width="11.5703125" style="101" customWidth="1"/>
    <col min="3332" max="3332" width="8.5703125" style="101" customWidth="1"/>
    <col min="3333" max="3333" width="5.42578125" style="101" customWidth="1"/>
    <col min="3334" max="3583" width="18.5703125" style="101"/>
    <col min="3584" max="3584" width="68.42578125" style="101" customWidth="1"/>
    <col min="3585" max="3585" width="11.5703125" style="101" customWidth="1"/>
    <col min="3586" max="3586" width="1.42578125" style="101" customWidth="1"/>
    <col min="3587" max="3587" width="11.5703125" style="101" customWidth="1"/>
    <col min="3588" max="3588" width="8.5703125" style="101" customWidth="1"/>
    <col min="3589" max="3589" width="5.42578125" style="101" customWidth="1"/>
    <col min="3590" max="3839" width="18.5703125" style="101"/>
    <col min="3840" max="3840" width="68.42578125" style="101" customWidth="1"/>
    <col min="3841" max="3841" width="11.5703125" style="101" customWidth="1"/>
    <col min="3842" max="3842" width="1.42578125" style="101" customWidth="1"/>
    <col min="3843" max="3843" width="11.5703125" style="101" customWidth="1"/>
    <col min="3844" max="3844" width="8.5703125" style="101" customWidth="1"/>
    <col min="3845" max="3845" width="5.42578125" style="101" customWidth="1"/>
    <col min="3846" max="4095" width="18.5703125" style="101"/>
    <col min="4096" max="4096" width="68.42578125" style="101" customWidth="1"/>
    <col min="4097" max="4097" width="11.5703125" style="101" customWidth="1"/>
    <col min="4098" max="4098" width="1.42578125" style="101" customWidth="1"/>
    <col min="4099" max="4099" width="11.5703125" style="101" customWidth="1"/>
    <col min="4100" max="4100" width="8.5703125" style="101" customWidth="1"/>
    <col min="4101" max="4101" width="5.42578125" style="101" customWidth="1"/>
    <col min="4102" max="4351" width="18.5703125" style="101"/>
    <col min="4352" max="4352" width="68.42578125" style="101" customWidth="1"/>
    <col min="4353" max="4353" width="11.5703125" style="101" customWidth="1"/>
    <col min="4354" max="4354" width="1.42578125" style="101" customWidth="1"/>
    <col min="4355" max="4355" width="11.5703125" style="101" customWidth="1"/>
    <col min="4356" max="4356" width="8.5703125" style="101" customWidth="1"/>
    <col min="4357" max="4357" width="5.42578125" style="101" customWidth="1"/>
    <col min="4358" max="4607" width="18.5703125" style="101"/>
    <col min="4608" max="4608" width="68.42578125" style="101" customWidth="1"/>
    <col min="4609" max="4609" width="11.5703125" style="101" customWidth="1"/>
    <col min="4610" max="4610" width="1.42578125" style="101" customWidth="1"/>
    <col min="4611" max="4611" width="11.5703125" style="101" customWidth="1"/>
    <col min="4612" max="4612" width="8.5703125" style="101" customWidth="1"/>
    <col min="4613" max="4613" width="5.42578125" style="101" customWidth="1"/>
    <col min="4614" max="4863" width="18.5703125" style="101"/>
    <col min="4864" max="4864" width="68.42578125" style="101" customWidth="1"/>
    <col min="4865" max="4865" width="11.5703125" style="101" customWidth="1"/>
    <col min="4866" max="4866" width="1.42578125" style="101" customWidth="1"/>
    <col min="4867" max="4867" width="11.5703125" style="101" customWidth="1"/>
    <col min="4868" max="4868" width="8.5703125" style="101" customWidth="1"/>
    <col min="4869" max="4869" width="5.42578125" style="101" customWidth="1"/>
    <col min="4870" max="5119" width="18.5703125" style="101"/>
    <col min="5120" max="5120" width="68.42578125" style="101" customWidth="1"/>
    <col min="5121" max="5121" width="11.5703125" style="101" customWidth="1"/>
    <col min="5122" max="5122" width="1.42578125" style="101" customWidth="1"/>
    <col min="5123" max="5123" width="11.5703125" style="101" customWidth="1"/>
    <col min="5124" max="5124" width="8.5703125" style="101" customWidth="1"/>
    <col min="5125" max="5125" width="5.42578125" style="101" customWidth="1"/>
    <col min="5126" max="5375" width="18.5703125" style="101"/>
    <col min="5376" max="5376" width="68.42578125" style="101" customWidth="1"/>
    <col min="5377" max="5377" width="11.5703125" style="101" customWidth="1"/>
    <col min="5378" max="5378" width="1.42578125" style="101" customWidth="1"/>
    <col min="5379" max="5379" width="11.5703125" style="101" customWidth="1"/>
    <col min="5380" max="5380" width="8.5703125" style="101" customWidth="1"/>
    <col min="5381" max="5381" width="5.42578125" style="101" customWidth="1"/>
    <col min="5382" max="5631" width="18.5703125" style="101"/>
    <col min="5632" max="5632" width="68.42578125" style="101" customWidth="1"/>
    <col min="5633" max="5633" width="11.5703125" style="101" customWidth="1"/>
    <col min="5634" max="5634" width="1.42578125" style="101" customWidth="1"/>
    <col min="5635" max="5635" width="11.5703125" style="101" customWidth="1"/>
    <col min="5636" max="5636" width="8.5703125" style="101" customWidth="1"/>
    <col min="5637" max="5637" width="5.42578125" style="101" customWidth="1"/>
    <col min="5638" max="5887" width="18.5703125" style="101"/>
    <col min="5888" max="5888" width="68.42578125" style="101" customWidth="1"/>
    <col min="5889" max="5889" width="11.5703125" style="101" customWidth="1"/>
    <col min="5890" max="5890" width="1.42578125" style="101" customWidth="1"/>
    <col min="5891" max="5891" width="11.5703125" style="101" customWidth="1"/>
    <col min="5892" max="5892" width="8.5703125" style="101" customWidth="1"/>
    <col min="5893" max="5893" width="5.42578125" style="101" customWidth="1"/>
    <col min="5894" max="6143" width="18.5703125" style="101"/>
    <col min="6144" max="6144" width="68.42578125" style="101" customWidth="1"/>
    <col min="6145" max="6145" width="11.5703125" style="101" customWidth="1"/>
    <col min="6146" max="6146" width="1.42578125" style="101" customWidth="1"/>
    <col min="6147" max="6147" width="11.5703125" style="101" customWidth="1"/>
    <col min="6148" max="6148" width="8.5703125" style="101" customWidth="1"/>
    <col min="6149" max="6149" width="5.42578125" style="101" customWidth="1"/>
    <col min="6150" max="6399" width="18.5703125" style="101"/>
    <col min="6400" max="6400" width="68.42578125" style="101" customWidth="1"/>
    <col min="6401" max="6401" width="11.5703125" style="101" customWidth="1"/>
    <col min="6402" max="6402" width="1.42578125" style="101" customWidth="1"/>
    <col min="6403" max="6403" width="11.5703125" style="101" customWidth="1"/>
    <col min="6404" max="6404" width="8.5703125" style="101" customWidth="1"/>
    <col min="6405" max="6405" width="5.42578125" style="101" customWidth="1"/>
    <col min="6406" max="6655" width="18.5703125" style="101"/>
    <col min="6656" max="6656" width="68.42578125" style="101" customWidth="1"/>
    <col min="6657" max="6657" width="11.5703125" style="101" customWidth="1"/>
    <col min="6658" max="6658" width="1.42578125" style="101" customWidth="1"/>
    <col min="6659" max="6659" width="11.5703125" style="101" customWidth="1"/>
    <col min="6660" max="6660" width="8.5703125" style="101" customWidth="1"/>
    <col min="6661" max="6661" width="5.42578125" style="101" customWidth="1"/>
    <col min="6662" max="6911" width="18.5703125" style="101"/>
    <col min="6912" max="6912" width="68.42578125" style="101" customWidth="1"/>
    <col min="6913" max="6913" width="11.5703125" style="101" customWidth="1"/>
    <col min="6914" max="6914" width="1.42578125" style="101" customWidth="1"/>
    <col min="6915" max="6915" width="11.5703125" style="101" customWidth="1"/>
    <col min="6916" max="6916" width="8.5703125" style="101" customWidth="1"/>
    <col min="6917" max="6917" width="5.42578125" style="101" customWidth="1"/>
    <col min="6918" max="7167" width="18.5703125" style="101"/>
    <col min="7168" max="7168" width="68.42578125" style="101" customWidth="1"/>
    <col min="7169" max="7169" width="11.5703125" style="101" customWidth="1"/>
    <col min="7170" max="7170" width="1.42578125" style="101" customWidth="1"/>
    <col min="7171" max="7171" width="11.5703125" style="101" customWidth="1"/>
    <col min="7172" max="7172" width="8.5703125" style="101" customWidth="1"/>
    <col min="7173" max="7173" width="5.42578125" style="101" customWidth="1"/>
    <col min="7174" max="7423" width="18.5703125" style="101"/>
    <col min="7424" max="7424" width="68.42578125" style="101" customWidth="1"/>
    <col min="7425" max="7425" width="11.5703125" style="101" customWidth="1"/>
    <col min="7426" max="7426" width="1.42578125" style="101" customWidth="1"/>
    <col min="7427" max="7427" width="11.5703125" style="101" customWidth="1"/>
    <col min="7428" max="7428" width="8.5703125" style="101" customWidth="1"/>
    <col min="7429" max="7429" width="5.42578125" style="101" customWidth="1"/>
    <col min="7430" max="7679" width="18.5703125" style="101"/>
    <col min="7680" max="7680" width="68.42578125" style="101" customWidth="1"/>
    <col min="7681" max="7681" width="11.5703125" style="101" customWidth="1"/>
    <col min="7682" max="7682" width="1.42578125" style="101" customWidth="1"/>
    <col min="7683" max="7683" width="11.5703125" style="101" customWidth="1"/>
    <col min="7684" max="7684" width="8.5703125" style="101" customWidth="1"/>
    <col min="7685" max="7685" width="5.42578125" style="101" customWidth="1"/>
    <col min="7686" max="7935" width="18.5703125" style="101"/>
    <col min="7936" max="7936" width="68.42578125" style="101" customWidth="1"/>
    <col min="7937" max="7937" width="11.5703125" style="101" customWidth="1"/>
    <col min="7938" max="7938" width="1.42578125" style="101" customWidth="1"/>
    <col min="7939" max="7939" width="11.5703125" style="101" customWidth="1"/>
    <col min="7940" max="7940" width="8.5703125" style="101" customWidth="1"/>
    <col min="7941" max="7941" width="5.42578125" style="101" customWidth="1"/>
    <col min="7942" max="8191" width="18.5703125" style="101"/>
    <col min="8192" max="8192" width="68.42578125" style="101" customWidth="1"/>
    <col min="8193" max="8193" width="11.5703125" style="101" customWidth="1"/>
    <col min="8194" max="8194" width="1.42578125" style="101" customWidth="1"/>
    <col min="8195" max="8195" width="11.5703125" style="101" customWidth="1"/>
    <col min="8196" max="8196" width="8.5703125" style="101" customWidth="1"/>
    <col min="8197" max="8197" width="5.42578125" style="101" customWidth="1"/>
    <col min="8198" max="8447" width="18.5703125" style="101"/>
    <col min="8448" max="8448" width="68.42578125" style="101" customWidth="1"/>
    <col min="8449" max="8449" width="11.5703125" style="101" customWidth="1"/>
    <col min="8450" max="8450" width="1.42578125" style="101" customWidth="1"/>
    <col min="8451" max="8451" width="11.5703125" style="101" customWidth="1"/>
    <col min="8452" max="8452" width="8.5703125" style="101" customWidth="1"/>
    <col min="8453" max="8453" width="5.42578125" style="101" customWidth="1"/>
    <col min="8454" max="8703" width="18.5703125" style="101"/>
    <col min="8704" max="8704" width="68.42578125" style="101" customWidth="1"/>
    <col min="8705" max="8705" width="11.5703125" style="101" customWidth="1"/>
    <col min="8706" max="8706" width="1.42578125" style="101" customWidth="1"/>
    <col min="8707" max="8707" width="11.5703125" style="101" customWidth="1"/>
    <col min="8708" max="8708" width="8.5703125" style="101" customWidth="1"/>
    <col min="8709" max="8709" width="5.42578125" style="101" customWidth="1"/>
    <col min="8710" max="8959" width="18.5703125" style="101"/>
    <col min="8960" max="8960" width="68.42578125" style="101" customWidth="1"/>
    <col min="8961" max="8961" width="11.5703125" style="101" customWidth="1"/>
    <col min="8962" max="8962" width="1.42578125" style="101" customWidth="1"/>
    <col min="8963" max="8963" width="11.5703125" style="101" customWidth="1"/>
    <col min="8964" max="8964" width="8.5703125" style="101" customWidth="1"/>
    <col min="8965" max="8965" width="5.42578125" style="101" customWidth="1"/>
    <col min="8966" max="9215" width="18.5703125" style="101"/>
    <col min="9216" max="9216" width="68.42578125" style="101" customWidth="1"/>
    <col min="9217" max="9217" width="11.5703125" style="101" customWidth="1"/>
    <col min="9218" max="9218" width="1.42578125" style="101" customWidth="1"/>
    <col min="9219" max="9219" width="11.5703125" style="101" customWidth="1"/>
    <col min="9220" max="9220" width="8.5703125" style="101" customWidth="1"/>
    <col min="9221" max="9221" width="5.42578125" style="101" customWidth="1"/>
    <col min="9222" max="9471" width="18.5703125" style="101"/>
    <col min="9472" max="9472" width="68.42578125" style="101" customWidth="1"/>
    <col min="9473" max="9473" width="11.5703125" style="101" customWidth="1"/>
    <col min="9474" max="9474" width="1.42578125" style="101" customWidth="1"/>
    <col min="9475" max="9475" width="11.5703125" style="101" customWidth="1"/>
    <col min="9476" max="9476" width="8.5703125" style="101" customWidth="1"/>
    <col min="9477" max="9477" width="5.42578125" style="101" customWidth="1"/>
    <col min="9478" max="9727" width="18.5703125" style="101"/>
    <col min="9728" max="9728" width="68.42578125" style="101" customWidth="1"/>
    <col min="9729" max="9729" width="11.5703125" style="101" customWidth="1"/>
    <col min="9730" max="9730" width="1.42578125" style="101" customWidth="1"/>
    <col min="9731" max="9731" width="11.5703125" style="101" customWidth="1"/>
    <col min="9732" max="9732" width="8.5703125" style="101" customWidth="1"/>
    <col min="9733" max="9733" width="5.42578125" style="101" customWidth="1"/>
    <col min="9734" max="9983" width="18.5703125" style="101"/>
    <col min="9984" max="9984" width="68.42578125" style="101" customWidth="1"/>
    <col min="9985" max="9985" width="11.5703125" style="101" customWidth="1"/>
    <col min="9986" max="9986" width="1.42578125" style="101" customWidth="1"/>
    <col min="9987" max="9987" width="11.5703125" style="101" customWidth="1"/>
    <col min="9988" max="9988" width="8.5703125" style="101" customWidth="1"/>
    <col min="9989" max="9989" width="5.42578125" style="101" customWidth="1"/>
    <col min="9990" max="10239" width="18.5703125" style="101"/>
    <col min="10240" max="10240" width="68.42578125" style="101" customWidth="1"/>
    <col min="10241" max="10241" width="11.5703125" style="101" customWidth="1"/>
    <col min="10242" max="10242" width="1.42578125" style="101" customWidth="1"/>
    <col min="10243" max="10243" width="11.5703125" style="101" customWidth="1"/>
    <col min="10244" max="10244" width="8.5703125" style="101" customWidth="1"/>
    <col min="10245" max="10245" width="5.42578125" style="101" customWidth="1"/>
    <col min="10246" max="10495" width="18.5703125" style="101"/>
    <col min="10496" max="10496" width="68.42578125" style="101" customWidth="1"/>
    <col min="10497" max="10497" width="11.5703125" style="101" customWidth="1"/>
    <col min="10498" max="10498" width="1.42578125" style="101" customWidth="1"/>
    <col min="10499" max="10499" width="11.5703125" style="101" customWidth="1"/>
    <col min="10500" max="10500" width="8.5703125" style="101" customWidth="1"/>
    <col min="10501" max="10501" width="5.42578125" style="101" customWidth="1"/>
    <col min="10502" max="10751" width="18.5703125" style="101"/>
    <col min="10752" max="10752" width="68.42578125" style="101" customWidth="1"/>
    <col min="10753" max="10753" width="11.5703125" style="101" customWidth="1"/>
    <col min="10754" max="10754" width="1.42578125" style="101" customWidth="1"/>
    <col min="10755" max="10755" width="11.5703125" style="101" customWidth="1"/>
    <col min="10756" max="10756" width="8.5703125" style="101" customWidth="1"/>
    <col min="10757" max="10757" width="5.42578125" style="101" customWidth="1"/>
    <col min="10758" max="11007" width="18.5703125" style="101"/>
    <col min="11008" max="11008" width="68.42578125" style="101" customWidth="1"/>
    <col min="11009" max="11009" width="11.5703125" style="101" customWidth="1"/>
    <col min="11010" max="11010" width="1.42578125" style="101" customWidth="1"/>
    <col min="11011" max="11011" width="11.5703125" style="101" customWidth="1"/>
    <col min="11012" max="11012" width="8.5703125" style="101" customWidth="1"/>
    <col min="11013" max="11013" width="5.42578125" style="101" customWidth="1"/>
    <col min="11014" max="11263" width="18.5703125" style="101"/>
    <col min="11264" max="11264" width="68.42578125" style="101" customWidth="1"/>
    <col min="11265" max="11265" width="11.5703125" style="101" customWidth="1"/>
    <col min="11266" max="11266" width="1.42578125" style="101" customWidth="1"/>
    <col min="11267" max="11267" width="11.5703125" style="101" customWidth="1"/>
    <col min="11268" max="11268" width="8.5703125" style="101" customWidth="1"/>
    <col min="11269" max="11269" width="5.42578125" style="101" customWidth="1"/>
    <col min="11270" max="11519" width="18.5703125" style="101"/>
    <col min="11520" max="11520" width="68.42578125" style="101" customWidth="1"/>
    <col min="11521" max="11521" width="11.5703125" style="101" customWidth="1"/>
    <col min="11522" max="11522" width="1.42578125" style="101" customWidth="1"/>
    <col min="11523" max="11523" width="11.5703125" style="101" customWidth="1"/>
    <col min="11524" max="11524" width="8.5703125" style="101" customWidth="1"/>
    <col min="11525" max="11525" width="5.42578125" style="101" customWidth="1"/>
    <col min="11526" max="11775" width="18.5703125" style="101"/>
    <col min="11776" max="11776" width="68.42578125" style="101" customWidth="1"/>
    <col min="11777" max="11777" width="11.5703125" style="101" customWidth="1"/>
    <col min="11778" max="11778" width="1.42578125" style="101" customWidth="1"/>
    <col min="11779" max="11779" width="11.5703125" style="101" customWidth="1"/>
    <col min="11780" max="11780" width="8.5703125" style="101" customWidth="1"/>
    <col min="11781" max="11781" width="5.42578125" style="101" customWidth="1"/>
    <col min="11782" max="12031" width="18.5703125" style="101"/>
    <col min="12032" max="12032" width="68.42578125" style="101" customWidth="1"/>
    <col min="12033" max="12033" width="11.5703125" style="101" customWidth="1"/>
    <col min="12034" max="12034" width="1.42578125" style="101" customWidth="1"/>
    <col min="12035" max="12035" width="11.5703125" style="101" customWidth="1"/>
    <col min="12036" max="12036" width="8.5703125" style="101" customWidth="1"/>
    <col min="12037" max="12037" width="5.42578125" style="101" customWidth="1"/>
    <col min="12038" max="12287" width="18.5703125" style="101"/>
    <col min="12288" max="12288" width="68.42578125" style="101" customWidth="1"/>
    <col min="12289" max="12289" width="11.5703125" style="101" customWidth="1"/>
    <col min="12290" max="12290" width="1.42578125" style="101" customWidth="1"/>
    <col min="12291" max="12291" width="11.5703125" style="101" customWidth="1"/>
    <col min="12292" max="12292" width="8.5703125" style="101" customWidth="1"/>
    <col min="12293" max="12293" width="5.42578125" style="101" customWidth="1"/>
    <col min="12294" max="12543" width="18.5703125" style="101"/>
    <col min="12544" max="12544" width="68.42578125" style="101" customWidth="1"/>
    <col min="12545" max="12545" width="11.5703125" style="101" customWidth="1"/>
    <col min="12546" max="12546" width="1.42578125" style="101" customWidth="1"/>
    <col min="12547" max="12547" width="11.5703125" style="101" customWidth="1"/>
    <col min="12548" max="12548" width="8.5703125" style="101" customWidth="1"/>
    <col min="12549" max="12549" width="5.42578125" style="101" customWidth="1"/>
    <col min="12550" max="12799" width="18.5703125" style="101"/>
    <col min="12800" max="12800" width="68.42578125" style="101" customWidth="1"/>
    <col min="12801" max="12801" width="11.5703125" style="101" customWidth="1"/>
    <col min="12802" max="12802" width="1.42578125" style="101" customWidth="1"/>
    <col min="12803" max="12803" width="11.5703125" style="101" customWidth="1"/>
    <col min="12804" max="12804" width="8.5703125" style="101" customWidth="1"/>
    <col min="12805" max="12805" width="5.42578125" style="101" customWidth="1"/>
    <col min="12806" max="13055" width="18.5703125" style="101"/>
    <col min="13056" max="13056" width="68.42578125" style="101" customWidth="1"/>
    <col min="13057" max="13057" width="11.5703125" style="101" customWidth="1"/>
    <col min="13058" max="13058" width="1.42578125" style="101" customWidth="1"/>
    <col min="13059" max="13059" width="11.5703125" style="101" customWidth="1"/>
    <col min="13060" max="13060" width="8.5703125" style="101" customWidth="1"/>
    <col min="13061" max="13061" width="5.42578125" style="101" customWidth="1"/>
    <col min="13062" max="13311" width="18.5703125" style="101"/>
    <col min="13312" max="13312" width="68.42578125" style="101" customWidth="1"/>
    <col min="13313" max="13313" width="11.5703125" style="101" customWidth="1"/>
    <col min="13314" max="13314" width="1.42578125" style="101" customWidth="1"/>
    <col min="13315" max="13315" width="11.5703125" style="101" customWidth="1"/>
    <col min="13316" max="13316" width="8.5703125" style="101" customWidth="1"/>
    <col min="13317" max="13317" width="5.42578125" style="101" customWidth="1"/>
    <col min="13318" max="13567" width="18.5703125" style="101"/>
    <col min="13568" max="13568" width="68.42578125" style="101" customWidth="1"/>
    <col min="13569" max="13569" width="11.5703125" style="101" customWidth="1"/>
    <col min="13570" max="13570" width="1.42578125" style="101" customWidth="1"/>
    <col min="13571" max="13571" width="11.5703125" style="101" customWidth="1"/>
    <col min="13572" max="13572" width="8.5703125" style="101" customWidth="1"/>
    <col min="13573" max="13573" width="5.42578125" style="101" customWidth="1"/>
    <col min="13574" max="13823" width="18.5703125" style="101"/>
    <col min="13824" max="13824" width="68.42578125" style="101" customWidth="1"/>
    <col min="13825" max="13825" width="11.5703125" style="101" customWidth="1"/>
    <col min="13826" max="13826" width="1.42578125" style="101" customWidth="1"/>
    <col min="13827" max="13827" width="11.5703125" style="101" customWidth="1"/>
    <col min="13828" max="13828" width="8.5703125" style="101" customWidth="1"/>
    <col min="13829" max="13829" width="5.42578125" style="101" customWidth="1"/>
    <col min="13830" max="14079" width="18.5703125" style="101"/>
    <col min="14080" max="14080" width="68.42578125" style="101" customWidth="1"/>
    <col min="14081" max="14081" width="11.5703125" style="101" customWidth="1"/>
    <col min="14082" max="14082" width="1.42578125" style="101" customWidth="1"/>
    <col min="14083" max="14083" width="11.5703125" style="101" customWidth="1"/>
    <col min="14084" max="14084" width="8.5703125" style="101" customWidth="1"/>
    <col min="14085" max="14085" width="5.42578125" style="101" customWidth="1"/>
    <col min="14086" max="14335" width="18.5703125" style="101"/>
    <col min="14336" max="14336" width="68.42578125" style="101" customWidth="1"/>
    <col min="14337" max="14337" width="11.5703125" style="101" customWidth="1"/>
    <col min="14338" max="14338" width="1.42578125" style="101" customWidth="1"/>
    <col min="14339" max="14339" width="11.5703125" style="101" customWidth="1"/>
    <col min="14340" max="14340" width="8.5703125" style="101" customWidth="1"/>
    <col min="14341" max="14341" width="5.42578125" style="101" customWidth="1"/>
    <col min="14342" max="14591" width="18.5703125" style="101"/>
    <col min="14592" max="14592" width="68.42578125" style="101" customWidth="1"/>
    <col min="14593" max="14593" width="11.5703125" style="101" customWidth="1"/>
    <col min="14594" max="14594" width="1.42578125" style="101" customWidth="1"/>
    <col min="14595" max="14595" width="11.5703125" style="101" customWidth="1"/>
    <col min="14596" max="14596" width="8.5703125" style="101" customWidth="1"/>
    <col min="14597" max="14597" width="5.42578125" style="101" customWidth="1"/>
    <col min="14598" max="14847" width="18.5703125" style="101"/>
    <col min="14848" max="14848" width="68.42578125" style="101" customWidth="1"/>
    <col min="14849" max="14849" width="11.5703125" style="101" customWidth="1"/>
    <col min="14850" max="14850" width="1.42578125" style="101" customWidth="1"/>
    <col min="14851" max="14851" width="11.5703125" style="101" customWidth="1"/>
    <col min="14852" max="14852" width="8.5703125" style="101" customWidth="1"/>
    <col min="14853" max="14853" width="5.42578125" style="101" customWidth="1"/>
    <col min="14854" max="15103" width="18.5703125" style="101"/>
    <col min="15104" max="15104" width="68.42578125" style="101" customWidth="1"/>
    <col min="15105" max="15105" width="11.5703125" style="101" customWidth="1"/>
    <col min="15106" max="15106" width="1.42578125" style="101" customWidth="1"/>
    <col min="15107" max="15107" width="11.5703125" style="101" customWidth="1"/>
    <col min="15108" max="15108" width="8.5703125" style="101" customWidth="1"/>
    <col min="15109" max="15109" width="5.42578125" style="101" customWidth="1"/>
    <col min="15110" max="15359" width="18.5703125" style="101"/>
    <col min="15360" max="15360" width="68.42578125" style="101" customWidth="1"/>
    <col min="15361" max="15361" width="11.5703125" style="101" customWidth="1"/>
    <col min="15362" max="15362" width="1.42578125" style="101" customWidth="1"/>
    <col min="15363" max="15363" width="11.5703125" style="101" customWidth="1"/>
    <col min="15364" max="15364" width="8.5703125" style="101" customWidth="1"/>
    <col min="15365" max="15365" width="5.42578125" style="101" customWidth="1"/>
    <col min="15366" max="15615" width="18.5703125" style="101"/>
    <col min="15616" max="15616" width="68.42578125" style="101" customWidth="1"/>
    <col min="15617" max="15617" width="11.5703125" style="101" customWidth="1"/>
    <col min="15618" max="15618" width="1.42578125" style="101" customWidth="1"/>
    <col min="15619" max="15619" width="11.5703125" style="101" customWidth="1"/>
    <col min="15620" max="15620" width="8.5703125" style="101" customWidth="1"/>
    <col min="15621" max="15621" width="5.42578125" style="101" customWidth="1"/>
    <col min="15622" max="15871" width="18.5703125" style="101"/>
    <col min="15872" max="15872" width="68.42578125" style="101" customWidth="1"/>
    <col min="15873" max="15873" width="11.5703125" style="101" customWidth="1"/>
    <col min="15874" max="15874" width="1.42578125" style="101" customWidth="1"/>
    <col min="15875" max="15875" width="11.5703125" style="101" customWidth="1"/>
    <col min="15876" max="15876" width="8.5703125" style="101" customWidth="1"/>
    <col min="15877" max="15877" width="5.42578125" style="101" customWidth="1"/>
    <col min="15878" max="16127" width="18.5703125" style="101"/>
    <col min="16128" max="16128" width="68.42578125" style="101" customWidth="1"/>
    <col min="16129" max="16129" width="11.5703125" style="101" customWidth="1"/>
    <col min="16130" max="16130" width="1.42578125" style="101" customWidth="1"/>
    <col min="16131" max="16131" width="11.5703125" style="101" customWidth="1"/>
    <col min="16132" max="16132" width="8.5703125" style="101" customWidth="1"/>
    <col min="16133" max="16133" width="5.42578125" style="101" customWidth="1"/>
    <col min="16134" max="16384" width="18.5703125" style="101"/>
  </cols>
  <sheetData>
    <row r="1" spans="2:8" s="102" customFormat="1" ht="15.75">
      <c r="B1" s="59"/>
      <c r="C1" s="72" t="s">
        <v>273</v>
      </c>
      <c r="D1" s="103"/>
      <c r="E1" s="103"/>
      <c r="F1" s="412" t="s">
        <v>231</v>
      </c>
    </row>
    <row r="2" spans="2:8">
      <c r="B2" s="59"/>
      <c r="C2" s="51"/>
      <c r="D2" s="104"/>
      <c r="E2" s="104"/>
      <c r="F2" s="104"/>
    </row>
    <row r="3" spans="2:8" ht="22.5">
      <c r="B3" s="59"/>
      <c r="C3" s="74" t="s">
        <v>359</v>
      </c>
      <c r="D3" s="53" t="s">
        <v>38</v>
      </c>
      <c r="E3" s="92"/>
      <c r="F3" s="93" t="s">
        <v>101</v>
      </c>
    </row>
    <row r="4" spans="2:8">
      <c r="B4" s="59"/>
      <c r="C4" s="51"/>
      <c r="D4" s="50"/>
      <c r="E4" s="50"/>
      <c r="F4" s="50"/>
    </row>
    <row r="5" spans="2:8">
      <c r="B5" s="59"/>
      <c r="C5" s="50" t="s">
        <v>70</v>
      </c>
      <c r="D5" s="169" t="s">
        <v>43</v>
      </c>
      <c r="E5" s="536"/>
      <c r="F5" s="169" t="s">
        <v>43</v>
      </c>
      <c r="G5" s="50"/>
      <c r="H5" s="50"/>
    </row>
    <row r="6" spans="2:8">
      <c r="B6" s="59"/>
      <c r="C6" s="50" t="s">
        <v>71</v>
      </c>
      <c r="D6" s="169" t="s">
        <v>43</v>
      </c>
      <c r="E6" s="536"/>
      <c r="F6" s="169" t="s">
        <v>43</v>
      </c>
      <c r="G6" s="50"/>
      <c r="H6" s="50"/>
    </row>
    <row r="7" spans="2:8">
      <c r="B7" s="59"/>
      <c r="C7" s="50" t="s">
        <v>72</v>
      </c>
      <c r="D7" s="169" t="s">
        <v>43</v>
      </c>
      <c r="E7" s="536"/>
      <c r="F7" s="169" t="s">
        <v>43</v>
      </c>
      <c r="G7" s="50"/>
      <c r="H7" s="50"/>
    </row>
    <row r="8" spans="2:8">
      <c r="B8" s="59"/>
      <c r="C8" s="50" t="s">
        <v>73</v>
      </c>
      <c r="D8" s="169" t="s">
        <v>43</v>
      </c>
      <c r="E8" s="536"/>
      <c r="F8" s="169" t="s">
        <v>43</v>
      </c>
      <c r="G8" s="50"/>
      <c r="H8" s="50"/>
    </row>
    <row r="9" spans="2:8">
      <c r="B9" s="59"/>
      <c r="C9" s="50" t="s">
        <v>74</v>
      </c>
      <c r="D9" s="169" t="s">
        <v>43</v>
      </c>
      <c r="E9" s="536"/>
      <c r="F9" s="169" t="s">
        <v>43</v>
      </c>
      <c r="G9" s="50"/>
      <c r="H9" s="50"/>
    </row>
    <row r="10" spans="2:8">
      <c r="B10" s="59"/>
      <c r="C10" s="50" t="s">
        <v>75</v>
      </c>
      <c r="D10" s="169" t="s">
        <v>43</v>
      </c>
      <c r="E10" s="536"/>
      <c r="F10" s="169" t="s">
        <v>43</v>
      </c>
      <c r="G10" s="50"/>
      <c r="H10" s="50"/>
    </row>
    <row r="11" spans="2:8">
      <c r="B11" s="59"/>
      <c r="C11" s="50" t="s">
        <v>76</v>
      </c>
      <c r="D11" s="169" t="s">
        <v>43</v>
      </c>
      <c r="E11" s="536"/>
      <c r="F11" s="169" t="s">
        <v>43</v>
      </c>
      <c r="G11" s="50"/>
      <c r="H11" s="50"/>
    </row>
    <row r="12" spans="2:8">
      <c r="B12" s="59"/>
      <c r="C12" s="51" t="s">
        <v>320</v>
      </c>
      <c r="D12" s="537" t="e">
        <f>D5+D6-D7+D8-D9-D10-D11</f>
        <v>#VALUE!</v>
      </c>
      <c r="E12" s="536"/>
      <c r="F12" s="537" t="e">
        <f>F5+F6-F7+F8-F9-F10-F11</f>
        <v>#VALUE!</v>
      </c>
      <c r="G12" s="50"/>
      <c r="H12" s="50"/>
    </row>
    <row r="13" spans="2:8">
      <c r="B13" s="59"/>
      <c r="C13" s="51"/>
      <c r="D13" s="536"/>
      <c r="E13" s="536"/>
      <c r="F13" s="536"/>
      <c r="G13" s="50"/>
      <c r="H13" s="50"/>
    </row>
    <row r="14" spans="2:8">
      <c r="B14" s="59"/>
      <c r="C14" s="50" t="s">
        <v>77</v>
      </c>
      <c r="D14" s="169" t="s">
        <v>43</v>
      </c>
      <c r="E14" s="536"/>
      <c r="F14" s="169" t="s">
        <v>43</v>
      </c>
      <c r="G14" s="50"/>
      <c r="H14" s="50"/>
    </row>
    <row r="15" spans="2:8">
      <c r="B15" s="59"/>
      <c r="C15" s="50" t="s">
        <v>78</v>
      </c>
      <c r="D15" s="169" t="s">
        <v>43</v>
      </c>
      <c r="E15" s="536"/>
      <c r="F15" s="169" t="s">
        <v>43</v>
      </c>
      <c r="G15" s="50"/>
      <c r="H15" s="50"/>
    </row>
    <row r="16" spans="2:8">
      <c r="B16" s="59"/>
      <c r="C16" s="50" t="s">
        <v>79</v>
      </c>
      <c r="D16" s="169" t="s">
        <v>43</v>
      </c>
      <c r="E16" s="536"/>
      <c r="F16" s="169" t="s">
        <v>43</v>
      </c>
      <c r="G16" s="50"/>
      <c r="H16" s="50"/>
    </row>
    <row r="17" spans="2:9">
      <c r="B17" s="59"/>
      <c r="C17" s="50" t="s">
        <v>80</v>
      </c>
      <c r="D17" s="169" t="s">
        <v>43</v>
      </c>
      <c r="E17" s="536"/>
      <c r="F17" s="169" t="s">
        <v>43</v>
      </c>
      <c r="G17" s="50"/>
      <c r="H17" s="50"/>
    </row>
    <row r="18" spans="2:9">
      <c r="B18" s="59"/>
      <c r="C18" s="51" t="s">
        <v>81</v>
      </c>
      <c r="D18" s="537" t="e">
        <f>D14-D15-D16-D17</f>
        <v>#VALUE!</v>
      </c>
      <c r="E18" s="536"/>
      <c r="F18" s="537" t="e">
        <f>F14-F15-F16-F17</f>
        <v>#VALUE!</v>
      </c>
      <c r="G18" s="50"/>
      <c r="H18" s="50"/>
    </row>
    <row r="19" spans="2:9">
      <c r="B19" s="59"/>
      <c r="C19" s="50"/>
      <c r="D19" s="536"/>
      <c r="E19" s="536"/>
      <c r="F19" s="536"/>
      <c r="G19" s="50"/>
      <c r="H19" s="50"/>
    </row>
    <row r="20" spans="2:9">
      <c r="B20" s="59"/>
      <c r="C20" s="50" t="s">
        <v>82</v>
      </c>
      <c r="D20" s="169" t="s">
        <v>43</v>
      </c>
      <c r="E20" s="536"/>
      <c r="F20" s="169" t="s">
        <v>43</v>
      </c>
      <c r="G20" s="50"/>
      <c r="H20" s="50"/>
    </row>
    <row r="21" spans="2:9">
      <c r="B21" s="59"/>
      <c r="C21" s="50" t="s">
        <v>79</v>
      </c>
      <c r="D21" s="169" t="s">
        <v>43</v>
      </c>
      <c r="E21" s="536"/>
      <c r="F21" s="169" t="s">
        <v>43</v>
      </c>
      <c r="G21" s="50"/>
      <c r="H21" s="50"/>
    </row>
    <row r="22" spans="2:9">
      <c r="B22" s="59"/>
      <c r="C22" s="50" t="s">
        <v>83</v>
      </c>
      <c r="D22" s="169" t="s">
        <v>43</v>
      </c>
      <c r="E22" s="536"/>
      <c r="F22" s="169" t="s">
        <v>43</v>
      </c>
      <c r="G22" s="50"/>
      <c r="H22" s="50"/>
    </row>
    <row r="23" spans="2:9">
      <c r="B23" s="59"/>
      <c r="C23" s="51" t="s">
        <v>84</v>
      </c>
      <c r="D23" s="537" t="e">
        <f>D20-D21-D22</f>
        <v>#VALUE!</v>
      </c>
      <c r="E23" s="536"/>
      <c r="F23" s="537" t="e">
        <f>F20-F21-F22</f>
        <v>#VALUE!</v>
      </c>
      <c r="G23" s="50"/>
      <c r="H23" s="50"/>
    </row>
    <row r="24" spans="2:9">
      <c r="B24" s="59"/>
      <c r="C24" s="50"/>
      <c r="D24" s="536"/>
      <c r="E24" s="536"/>
      <c r="F24" s="536"/>
      <c r="G24" s="50"/>
      <c r="H24" s="50"/>
    </row>
    <row r="25" spans="2:9">
      <c r="B25" s="59"/>
      <c r="C25" s="50" t="s">
        <v>85</v>
      </c>
      <c r="D25" s="169" t="s">
        <v>43</v>
      </c>
      <c r="E25" s="536"/>
      <c r="F25" s="169" t="s">
        <v>43</v>
      </c>
      <c r="G25" s="50"/>
      <c r="H25" s="48"/>
    </row>
    <row r="26" spans="2:9">
      <c r="B26" s="59"/>
      <c r="C26" s="50" t="s">
        <v>86</v>
      </c>
      <c r="D26" s="169" t="s">
        <v>43</v>
      </c>
      <c r="E26" s="536"/>
      <c r="F26" s="169" t="s">
        <v>43</v>
      </c>
      <c r="G26" s="50"/>
      <c r="H26" s="48"/>
    </row>
    <row r="27" spans="2:9">
      <c r="B27" s="59"/>
      <c r="C27" s="50" t="s">
        <v>87</v>
      </c>
      <c r="D27" s="169" t="s">
        <v>43</v>
      </c>
      <c r="E27" s="536"/>
      <c r="F27" s="169" t="s">
        <v>43</v>
      </c>
      <c r="G27" s="50"/>
      <c r="H27" s="48"/>
    </row>
    <row r="28" spans="2:9">
      <c r="B28" s="59"/>
      <c r="C28" s="50" t="s">
        <v>88</v>
      </c>
      <c r="D28" s="169" t="s">
        <v>43</v>
      </c>
      <c r="E28" s="536"/>
      <c r="F28" s="169" t="s">
        <v>43</v>
      </c>
      <c r="G28" s="50"/>
      <c r="H28" s="48"/>
    </row>
    <row r="29" spans="2:9">
      <c r="B29" s="59"/>
      <c r="C29" s="51" t="s">
        <v>89</v>
      </c>
      <c r="D29" s="537">
        <f>SUM(D25:D28)</f>
        <v>0</v>
      </c>
      <c r="E29" s="536"/>
      <c r="F29" s="537">
        <f>SUM(F25:F28)</f>
        <v>0</v>
      </c>
      <c r="G29" s="50"/>
      <c r="H29" s="50"/>
    </row>
    <row r="30" spans="2:9">
      <c r="B30" s="59"/>
      <c r="C30" s="51"/>
      <c r="D30" s="92"/>
      <c r="E30" s="92"/>
      <c r="F30" s="92"/>
      <c r="G30" s="50"/>
      <c r="H30" s="50"/>
    </row>
    <row r="31" spans="2:9">
      <c r="B31" s="59"/>
      <c r="C31" s="50" t="s">
        <v>90</v>
      </c>
      <c r="D31" s="169" t="s">
        <v>43</v>
      </c>
      <c r="E31" s="536"/>
      <c r="F31" s="169" t="s">
        <v>43</v>
      </c>
      <c r="G31" s="50"/>
      <c r="H31" s="50"/>
    </row>
    <row r="32" spans="2:9">
      <c r="B32" s="59"/>
      <c r="C32" s="50" t="s">
        <v>91</v>
      </c>
      <c r="D32" s="169" t="s">
        <v>43</v>
      </c>
      <c r="E32" s="536"/>
      <c r="F32" s="169" t="s">
        <v>43</v>
      </c>
      <c r="G32" s="50"/>
      <c r="H32" s="50"/>
      <c r="I32" s="106"/>
    </row>
    <row r="33" spans="2:9">
      <c r="B33" s="59"/>
      <c r="C33" s="51" t="s">
        <v>92</v>
      </c>
      <c r="D33" s="537" t="e">
        <f>D31-D32</f>
        <v>#VALUE!</v>
      </c>
      <c r="E33" s="536"/>
      <c r="F33" s="537" t="e">
        <f>F31-F32</f>
        <v>#VALUE!</v>
      </c>
      <c r="G33" s="50"/>
      <c r="H33" s="48"/>
      <c r="I33" s="106"/>
    </row>
    <row r="34" spans="2:9">
      <c r="B34" s="59"/>
      <c r="C34" s="50"/>
      <c r="D34" s="92"/>
      <c r="E34" s="92"/>
      <c r="F34" s="92"/>
      <c r="G34" s="50"/>
      <c r="H34" s="48"/>
      <c r="I34" s="106"/>
    </row>
    <row r="35" spans="2:9">
      <c r="B35" s="59"/>
      <c r="C35" s="51" t="s">
        <v>93</v>
      </c>
      <c r="D35" s="169" t="s">
        <v>43</v>
      </c>
      <c r="E35" s="536"/>
      <c r="F35" s="169" t="s">
        <v>43</v>
      </c>
      <c r="G35" s="50"/>
      <c r="H35" s="48"/>
      <c r="I35" s="106"/>
    </row>
    <row r="36" spans="2:9">
      <c r="B36" s="59"/>
      <c r="C36" s="51" t="s">
        <v>319</v>
      </c>
      <c r="D36" s="169" t="s">
        <v>43</v>
      </c>
      <c r="E36" s="536"/>
      <c r="F36" s="169" t="s">
        <v>43</v>
      </c>
      <c r="G36" s="50"/>
      <c r="H36" s="394"/>
      <c r="I36" s="106"/>
    </row>
    <row r="37" spans="2:9">
      <c r="B37" s="59"/>
      <c r="C37" s="50"/>
      <c r="D37" s="92"/>
      <c r="E37" s="536"/>
      <c r="F37" s="92"/>
      <c r="G37" s="50"/>
      <c r="H37" s="390"/>
      <c r="I37" s="106"/>
    </row>
    <row r="38" spans="2:9">
      <c r="B38" s="59"/>
      <c r="C38" s="50" t="s">
        <v>94</v>
      </c>
      <c r="D38" s="169" t="s">
        <v>43</v>
      </c>
      <c r="E38" s="536"/>
      <c r="F38" s="169" t="s">
        <v>43</v>
      </c>
      <c r="G38" s="50"/>
      <c r="H38" s="48"/>
      <c r="I38" s="106"/>
    </row>
    <row r="39" spans="2:9">
      <c r="B39" s="59"/>
      <c r="C39" s="50" t="s">
        <v>95</v>
      </c>
      <c r="D39" s="169" t="s">
        <v>43</v>
      </c>
      <c r="E39" s="536"/>
      <c r="F39" s="169" t="s">
        <v>43</v>
      </c>
      <c r="G39" s="50"/>
      <c r="H39" s="389"/>
      <c r="I39" s="106"/>
    </row>
    <row r="40" spans="2:9">
      <c r="B40" s="59"/>
      <c r="C40" s="50" t="s">
        <v>96</v>
      </c>
      <c r="D40" s="169" t="s">
        <v>43</v>
      </c>
      <c r="E40" s="536"/>
      <c r="F40" s="169" t="s">
        <v>43</v>
      </c>
      <c r="G40" s="50"/>
      <c r="H40" s="391"/>
      <c r="I40" s="106"/>
    </row>
    <row r="41" spans="2:9">
      <c r="B41" s="59"/>
      <c r="C41" s="50" t="s">
        <v>318</v>
      </c>
      <c r="D41" s="169" t="s">
        <v>43</v>
      </c>
      <c r="E41" s="536"/>
      <c r="F41" s="169" t="s">
        <v>43</v>
      </c>
      <c r="G41" s="50"/>
      <c r="H41" s="389"/>
      <c r="I41" s="106"/>
    </row>
    <row r="42" spans="2:9">
      <c r="B42" s="59"/>
      <c r="C42" s="51" t="s">
        <v>97</v>
      </c>
      <c r="D42" s="537" t="e">
        <f>D38+D39+D40-D41</f>
        <v>#VALUE!</v>
      </c>
      <c r="E42" s="536"/>
      <c r="F42" s="537" t="e">
        <f>F38+F39+F40-F41</f>
        <v>#VALUE!</v>
      </c>
      <c r="G42" s="50"/>
      <c r="H42" s="390"/>
      <c r="I42" s="106"/>
    </row>
    <row r="43" spans="2:9">
      <c r="B43" s="59"/>
      <c r="C43" s="50"/>
      <c r="D43" s="536"/>
      <c r="E43" s="536"/>
      <c r="F43" s="536"/>
      <c r="G43" s="50"/>
      <c r="H43" s="136"/>
      <c r="I43" s="106"/>
    </row>
    <row r="44" spans="2:9">
      <c r="B44" s="59"/>
      <c r="C44" s="51" t="s">
        <v>321</v>
      </c>
      <c r="D44" s="537" t="e">
        <f>D12+D18+D23+D29+D33-D35-D36+D42</f>
        <v>#VALUE!</v>
      </c>
      <c r="E44" s="536"/>
      <c r="F44" s="537" t="s">
        <v>43</v>
      </c>
      <c r="G44" s="50"/>
      <c r="H44" s="48"/>
    </row>
    <row r="45" spans="2:9">
      <c r="B45" s="59"/>
      <c r="C45" s="50"/>
      <c r="D45" s="92"/>
      <c r="E45" s="536"/>
      <c r="F45" s="92"/>
      <c r="G45" s="50"/>
      <c r="H45" s="48"/>
    </row>
    <row r="46" spans="2:9" s="50" customFormat="1">
      <c r="B46" s="59"/>
      <c r="C46" s="50" t="s">
        <v>98</v>
      </c>
      <c r="D46" s="169" t="s">
        <v>43</v>
      </c>
      <c r="E46" s="536"/>
      <c r="F46" s="169" t="s">
        <v>43</v>
      </c>
      <c r="H46" s="48"/>
    </row>
    <row r="47" spans="2:9" s="50" customFormat="1">
      <c r="B47" s="59"/>
      <c r="C47" s="50" t="s">
        <v>349</v>
      </c>
      <c r="D47" s="169" t="s">
        <v>43</v>
      </c>
      <c r="E47" s="536"/>
      <c r="F47" s="169" t="s">
        <v>43</v>
      </c>
      <c r="H47" s="48"/>
    </row>
    <row r="48" spans="2:9" s="50" customFormat="1">
      <c r="B48" s="59"/>
      <c r="D48" s="92"/>
      <c r="E48" s="536"/>
      <c r="F48" s="92"/>
    </row>
    <row r="49" spans="2:8">
      <c r="B49" s="59"/>
      <c r="C49" s="51" t="s">
        <v>322</v>
      </c>
      <c r="D49" s="537" t="e">
        <f>D44-D46+D47</f>
        <v>#VALUE!</v>
      </c>
      <c r="E49" s="536"/>
      <c r="F49" s="537" t="e">
        <f>F44-F46+F47</f>
        <v>#VALUE!</v>
      </c>
      <c r="G49" s="50"/>
      <c r="H49" s="50"/>
    </row>
    <row r="50" spans="2:8">
      <c r="B50" s="59"/>
    </row>
    <row r="51" spans="2:8">
      <c r="B51" s="59"/>
      <c r="C51" s="101" t="s">
        <v>103</v>
      </c>
      <c r="D51" s="541" t="s">
        <v>43</v>
      </c>
      <c r="E51" s="542"/>
      <c r="F51" s="541" t="s">
        <v>43</v>
      </c>
    </row>
    <row r="52" spans="2:8" ht="12" thickBot="1">
      <c r="D52" s="106"/>
      <c r="F52" s="106"/>
    </row>
    <row r="53" spans="2:8" ht="12" thickBot="1">
      <c r="C53" s="540" t="s">
        <v>104</v>
      </c>
      <c r="D53" s="505" t="e">
        <f>D49-D51</f>
        <v>#VALUE!</v>
      </c>
      <c r="F53" s="505" t="e">
        <f>F49-F51</f>
        <v>#VALUE!</v>
      </c>
    </row>
  </sheetData>
  <pageMargins left="0.70866141732283472" right="0.70866141732283472" top="0.74803149606299213" bottom="0.74803149606299213" header="0.31496062992125984" footer="0.31496062992125984"/>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8"/>
  <dimension ref="A1:L690"/>
  <sheetViews>
    <sheetView view="pageBreakPreview" topLeftCell="B1" zoomScaleNormal="100" zoomScaleSheetLayoutView="100" workbookViewId="0">
      <selection activeCell="M10" sqref="M10"/>
    </sheetView>
  </sheetViews>
  <sheetFormatPr defaultColWidth="9.140625" defaultRowHeight="12.75"/>
  <cols>
    <col min="1" max="1" width="0.42578125" style="36" customWidth="1"/>
    <col min="2" max="2" width="2.85546875" style="109" customWidth="1"/>
    <col min="3" max="3" width="3" style="10" customWidth="1"/>
    <col min="4" max="4" width="57.140625" style="11" customWidth="1"/>
    <col min="5" max="5" width="11.5703125" style="29" customWidth="1"/>
    <col min="6" max="6" width="2.140625" style="29" customWidth="1"/>
    <col min="7" max="7" width="11.5703125" style="29" customWidth="1"/>
    <col min="8" max="9" width="9.140625" style="121"/>
    <col min="10" max="16384" width="9.140625" style="6"/>
  </cols>
  <sheetData>
    <row r="1" spans="1:11" s="5" customFormat="1" ht="15.75">
      <c r="A1" s="35"/>
      <c r="B1" s="109"/>
      <c r="C1" s="111" t="s">
        <v>411</v>
      </c>
      <c r="D1" s="112"/>
      <c r="E1" s="417" t="s">
        <v>232</v>
      </c>
      <c r="F1" s="70"/>
      <c r="G1" s="104"/>
      <c r="H1" s="103"/>
      <c r="I1" s="112"/>
    </row>
    <row r="2" spans="1:11" s="17" customFormat="1" ht="11.25">
      <c r="A2" s="32"/>
      <c r="B2" s="109"/>
      <c r="C2" s="113"/>
      <c r="D2" s="114"/>
      <c r="E2" s="115"/>
      <c r="F2" s="70"/>
      <c r="G2" s="115"/>
      <c r="H2" s="104"/>
      <c r="I2" s="114"/>
    </row>
    <row r="3" spans="1:11" ht="22.5">
      <c r="C3" s="116"/>
      <c r="D3" s="116"/>
      <c r="E3" s="117" t="s">
        <v>38</v>
      </c>
      <c r="F3" s="118"/>
      <c r="G3" s="119" t="s">
        <v>101</v>
      </c>
      <c r="H3" s="120"/>
    </row>
    <row r="4" spans="1:11" ht="15.75">
      <c r="C4" s="122"/>
      <c r="D4" s="123" t="s">
        <v>106</v>
      </c>
      <c r="E4" s="124"/>
      <c r="F4" s="109"/>
      <c r="G4" s="124"/>
    </row>
    <row r="5" spans="1:11" s="40" customFormat="1">
      <c r="A5" s="34"/>
      <c r="B5" s="109"/>
      <c r="C5" s="121"/>
      <c r="D5" s="125" t="s">
        <v>107</v>
      </c>
      <c r="E5" s="126"/>
      <c r="F5" s="108"/>
      <c r="G5" s="126"/>
      <c r="H5" s="109"/>
      <c r="I5" s="109"/>
    </row>
    <row r="6" spans="1:11" s="40" customFormat="1" ht="11.25" customHeight="1">
      <c r="A6" s="34"/>
      <c r="B6" s="109"/>
      <c r="C6" s="109"/>
      <c r="D6" s="107" t="s">
        <v>350</v>
      </c>
      <c r="E6" s="127" t="s">
        <v>43</v>
      </c>
      <c r="F6" s="128"/>
      <c r="G6" s="127" t="s">
        <v>43</v>
      </c>
      <c r="H6" s="109"/>
      <c r="I6" s="109"/>
      <c r="J6" s="390"/>
      <c r="K6" s="390"/>
    </row>
    <row r="7" spans="1:11" s="40" customFormat="1" ht="11.25">
      <c r="A7" s="34"/>
      <c r="B7" s="109"/>
      <c r="C7" s="109"/>
      <c r="D7" s="107" t="s">
        <v>108</v>
      </c>
      <c r="E7" s="127" t="s">
        <v>43</v>
      </c>
      <c r="F7" s="128"/>
      <c r="G7" s="127" t="s">
        <v>43</v>
      </c>
      <c r="H7" s="109"/>
      <c r="I7" s="109"/>
    </row>
    <row r="8" spans="1:11" s="40" customFormat="1" ht="11.25">
      <c r="A8" s="34"/>
      <c r="B8" s="109"/>
      <c r="C8" s="109"/>
      <c r="D8" s="107" t="s">
        <v>110</v>
      </c>
      <c r="E8" s="127" t="s">
        <v>43</v>
      </c>
      <c r="F8" s="128"/>
      <c r="G8" s="127" t="s">
        <v>43</v>
      </c>
      <c r="H8" s="109"/>
      <c r="I8" s="109"/>
    </row>
    <row r="9" spans="1:11" s="40" customFormat="1" ht="11.25">
      <c r="A9" s="34"/>
      <c r="B9" s="109"/>
      <c r="C9" s="109"/>
      <c r="D9" s="107" t="s">
        <v>112</v>
      </c>
      <c r="E9" s="127" t="s">
        <v>43</v>
      </c>
      <c r="F9" s="128"/>
      <c r="G9" s="127" t="s">
        <v>43</v>
      </c>
      <c r="H9" s="109"/>
      <c r="I9" s="109"/>
    </row>
    <row r="10" spans="1:11" s="40" customFormat="1" ht="11.25">
      <c r="A10" s="34"/>
      <c r="B10" s="109"/>
      <c r="C10" s="109"/>
      <c r="D10" s="395" t="s">
        <v>344</v>
      </c>
      <c r="E10" s="127" t="s">
        <v>43</v>
      </c>
      <c r="F10" s="129"/>
      <c r="G10" s="127" t="s">
        <v>43</v>
      </c>
      <c r="H10" s="109"/>
      <c r="I10" s="109"/>
    </row>
    <row r="11" spans="1:11" s="40" customFormat="1">
      <c r="A11" s="34"/>
      <c r="B11" s="109"/>
      <c r="C11" s="121"/>
      <c r="D11" s="135" t="s">
        <v>113</v>
      </c>
      <c r="E11" s="28">
        <f>SUM(E6:E10)</f>
        <v>0</v>
      </c>
      <c r="F11" s="129"/>
      <c r="G11" s="28">
        <f>SUM(G6:G10)</f>
        <v>0</v>
      </c>
      <c r="H11" s="109"/>
      <c r="I11" s="109"/>
    </row>
    <row r="12" spans="1:11" s="40" customFormat="1">
      <c r="A12" s="34"/>
      <c r="B12" s="109"/>
      <c r="C12" s="121"/>
      <c r="D12" s="125" t="s">
        <v>114</v>
      </c>
      <c r="E12" s="143"/>
      <c r="F12" s="108"/>
      <c r="G12" s="143"/>
      <c r="H12" s="109"/>
      <c r="I12" s="109"/>
    </row>
    <row r="13" spans="1:11" s="40" customFormat="1" ht="11.25">
      <c r="A13" s="34"/>
      <c r="B13" s="109"/>
      <c r="C13" s="109"/>
      <c r="D13" s="107" t="s">
        <v>115</v>
      </c>
      <c r="E13" s="127" t="s">
        <v>43</v>
      </c>
      <c r="F13" s="128"/>
      <c r="G13" s="127" t="s">
        <v>43</v>
      </c>
      <c r="H13" s="109"/>
      <c r="I13" s="109"/>
    </row>
    <row r="14" spans="1:11" s="41" customFormat="1" ht="11.25">
      <c r="A14" s="34"/>
      <c r="B14" s="109"/>
      <c r="C14" s="109"/>
      <c r="D14" s="395" t="s">
        <v>343</v>
      </c>
      <c r="E14" s="127" t="s">
        <v>43</v>
      </c>
      <c r="F14" s="128"/>
      <c r="G14" s="127" t="s">
        <v>43</v>
      </c>
      <c r="H14" s="130"/>
      <c r="I14" s="130"/>
    </row>
    <row r="15" spans="1:11" s="40" customFormat="1" ht="11.25">
      <c r="A15" s="34"/>
      <c r="B15" s="109"/>
      <c r="C15" s="109"/>
      <c r="D15" s="107" t="s">
        <v>116</v>
      </c>
      <c r="E15" s="127" t="s">
        <v>43</v>
      </c>
      <c r="F15" s="128"/>
      <c r="G15" s="127" t="s">
        <v>43</v>
      </c>
      <c r="H15" s="109"/>
      <c r="I15" s="109"/>
    </row>
    <row r="16" spans="1:11" s="40" customFormat="1" ht="11.25">
      <c r="A16" s="34"/>
      <c r="B16" s="109"/>
      <c r="C16" s="109"/>
      <c r="D16" s="107" t="s">
        <v>117</v>
      </c>
      <c r="E16" s="127" t="s">
        <v>43</v>
      </c>
      <c r="F16" s="128"/>
      <c r="G16" s="127" t="s">
        <v>43</v>
      </c>
      <c r="H16" s="109"/>
      <c r="I16" s="109"/>
    </row>
    <row r="17" spans="1:9" s="40" customFormat="1" ht="11.25">
      <c r="A17" s="34"/>
      <c r="B17" s="109"/>
      <c r="C17" s="109"/>
      <c r="D17" s="395" t="s">
        <v>342</v>
      </c>
      <c r="E17" s="127" t="s">
        <v>43</v>
      </c>
      <c r="F17" s="128"/>
      <c r="G17" s="127" t="s">
        <v>43</v>
      </c>
      <c r="H17" s="109"/>
      <c r="I17" s="109"/>
    </row>
    <row r="18" spans="1:9" s="40" customFormat="1" ht="11.25">
      <c r="A18" s="34"/>
      <c r="B18" s="109"/>
      <c r="C18" s="109"/>
      <c r="D18" s="136" t="s">
        <v>118</v>
      </c>
      <c r="E18" s="127" t="s">
        <v>43</v>
      </c>
      <c r="F18" s="128"/>
      <c r="G18" s="127" t="s">
        <v>43</v>
      </c>
      <c r="H18" s="109"/>
      <c r="I18" s="109"/>
    </row>
    <row r="19" spans="1:9" s="40" customFormat="1" ht="11.25">
      <c r="A19" s="34"/>
      <c r="B19" s="109"/>
      <c r="C19" s="109"/>
      <c r="D19" s="136" t="s">
        <v>119</v>
      </c>
      <c r="E19" s="127" t="s">
        <v>43</v>
      </c>
      <c r="F19" s="128"/>
      <c r="G19" s="127" t="s">
        <v>43</v>
      </c>
      <c r="H19" s="109"/>
      <c r="I19" s="109"/>
    </row>
    <row r="20" spans="1:9" s="40" customFormat="1" ht="11.25">
      <c r="A20" s="34"/>
      <c r="B20" s="109"/>
      <c r="C20" s="109"/>
      <c r="D20" s="136" t="s">
        <v>120</v>
      </c>
      <c r="E20" s="127" t="s">
        <v>43</v>
      </c>
      <c r="F20" s="128"/>
      <c r="G20" s="127" t="s">
        <v>43</v>
      </c>
      <c r="H20" s="109"/>
      <c r="I20" s="109"/>
    </row>
    <row r="21" spans="1:9" s="40" customFormat="1" ht="11.25">
      <c r="A21" s="34"/>
      <c r="B21" s="109"/>
      <c r="C21" s="109"/>
      <c r="D21" s="107" t="s">
        <v>121</v>
      </c>
      <c r="E21" s="127" t="s">
        <v>43</v>
      </c>
      <c r="F21" s="128"/>
      <c r="G21" s="127" t="s">
        <v>43</v>
      </c>
      <c r="H21" s="109"/>
      <c r="I21" s="109"/>
    </row>
    <row r="22" spans="1:9" s="41" customFormat="1">
      <c r="A22" s="37"/>
      <c r="B22" s="109"/>
      <c r="C22" s="137"/>
      <c r="D22" s="135" t="s">
        <v>122</v>
      </c>
      <c r="E22" s="28">
        <f>SUM(E13:E21)</f>
        <v>0</v>
      </c>
      <c r="F22" s="129"/>
      <c r="G22" s="28">
        <f>SUM(G13:G21)</f>
        <v>0</v>
      </c>
      <c r="H22" s="130"/>
      <c r="I22" s="130"/>
    </row>
    <row r="23" spans="1:9" s="40" customFormat="1">
      <c r="A23" s="34"/>
      <c r="B23" s="109"/>
      <c r="C23" s="121"/>
      <c r="D23" s="396" t="s">
        <v>345</v>
      </c>
      <c r="E23" s="16">
        <f>E11-E22</f>
        <v>0</v>
      </c>
      <c r="F23" s="142"/>
      <c r="G23" s="16">
        <f>G11-G22</f>
        <v>0</v>
      </c>
      <c r="H23" s="109"/>
      <c r="I23" s="109"/>
    </row>
    <row r="24" spans="1:9" s="40" customFormat="1" ht="11.25">
      <c r="A24" s="34"/>
      <c r="B24" s="109"/>
      <c r="C24" s="109"/>
      <c r="D24" s="107"/>
      <c r="E24" s="124"/>
      <c r="F24" s="109"/>
      <c r="G24" s="124"/>
      <c r="H24" s="109"/>
      <c r="I24" s="109"/>
    </row>
    <row r="25" spans="1:9" ht="15.75">
      <c r="C25" s="121"/>
      <c r="D25" s="123" t="s">
        <v>124</v>
      </c>
      <c r="E25" s="138"/>
      <c r="F25" s="138"/>
      <c r="G25" s="138"/>
    </row>
    <row r="26" spans="1:9" s="40" customFormat="1">
      <c r="A26" s="34"/>
      <c r="B26" s="109"/>
      <c r="C26" s="121"/>
      <c r="D26" s="125" t="s">
        <v>233</v>
      </c>
      <c r="E26" s="140"/>
      <c r="F26" s="138"/>
      <c r="G26" s="140"/>
      <c r="H26" s="109"/>
      <c r="I26" s="109"/>
    </row>
    <row r="27" spans="1:9" s="40" customFormat="1" ht="11.25">
      <c r="A27" s="34"/>
      <c r="B27" s="109"/>
      <c r="C27" s="109"/>
      <c r="D27" s="107" t="s">
        <v>514</v>
      </c>
      <c r="E27" s="127" t="s">
        <v>43</v>
      </c>
      <c r="F27" s="128"/>
      <c r="G27" s="127" t="s">
        <v>43</v>
      </c>
      <c r="H27" s="109"/>
      <c r="I27" s="109"/>
    </row>
    <row r="28" spans="1:9" s="40" customFormat="1" ht="11.25">
      <c r="A28" s="34"/>
      <c r="B28" s="109"/>
      <c r="C28" s="109"/>
      <c r="D28" s="107" t="s">
        <v>125</v>
      </c>
      <c r="E28" s="127" t="s">
        <v>43</v>
      </c>
      <c r="F28" s="128"/>
      <c r="G28" s="127" t="s">
        <v>43</v>
      </c>
      <c r="H28" s="109"/>
      <c r="I28" s="109"/>
    </row>
    <row r="29" spans="1:9" s="40" customFormat="1" ht="11.25">
      <c r="A29" s="34"/>
      <c r="B29" s="109"/>
      <c r="C29" s="109"/>
      <c r="D29" s="107" t="s">
        <v>515</v>
      </c>
      <c r="E29" s="127" t="s">
        <v>43</v>
      </c>
      <c r="F29" s="128"/>
      <c r="G29" s="127" t="s">
        <v>43</v>
      </c>
      <c r="H29" s="109"/>
      <c r="I29" s="109"/>
    </row>
    <row r="30" spans="1:9" s="40" customFormat="1" ht="11.25">
      <c r="A30" s="34"/>
      <c r="B30" s="109"/>
      <c r="C30" s="109"/>
      <c r="D30" s="107" t="s">
        <v>126</v>
      </c>
      <c r="E30" s="127" t="s">
        <v>43</v>
      </c>
      <c r="F30" s="128"/>
      <c r="G30" s="127" t="s">
        <v>43</v>
      </c>
      <c r="H30" s="109"/>
      <c r="I30" s="109"/>
    </row>
    <row r="31" spans="1:9" s="40" customFormat="1" ht="11.25">
      <c r="A31" s="34"/>
      <c r="B31" s="109"/>
      <c r="C31" s="109"/>
      <c r="D31" s="107" t="s">
        <v>127</v>
      </c>
      <c r="E31" s="127" t="s">
        <v>43</v>
      </c>
      <c r="F31" s="128"/>
      <c r="G31" s="127" t="s">
        <v>43</v>
      </c>
      <c r="H31" s="109"/>
      <c r="I31" s="109"/>
    </row>
    <row r="32" spans="1:9" s="41" customFormat="1">
      <c r="A32" s="37"/>
      <c r="B32" s="109"/>
      <c r="C32" s="121"/>
      <c r="D32" s="135" t="s">
        <v>340</v>
      </c>
      <c r="E32" s="506">
        <f>SUM(E27:E31)</f>
        <v>0</v>
      </c>
      <c r="F32" s="129"/>
      <c r="G32" s="506">
        <f>SUM(G27:G31)</f>
        <v>0</v>
      </c>
      <c r="H32" s="130"/>
      <c r="I32" s="130"/>
    </row>
    <row r="33" spans="1:12" s="40" customFormat="1">
      <c r="A33" s="34"/>
      <c r="B33" s="109"/>
      <c r="C33" s="121"/>
      <c r="D33" s="125" t="s">
        <v>234</v>
      </c>
      <c r="E33" s="141"/>
      <c r="F33" s="138"/>
      <c r="G33" s="141"/>
      <c r="H33" s="109"/>
      <c r="I33" s="109"/>
    </row>
    <row r="34" spans="1:12" s="41" customFormat="1" ht="11.25">
      <c r="A34" s="37"/>
      <c r="B34" s="109"/>
      <c r="C34" s="109"/>
      <c r="D34" s="107" t="s">
        <v>516</v>
      </c>
      <c r="E34" s="127" t="s">
        <v>43</v>
      </c>
      <c r="F34" s="128"/>
      <c r="G34" s="127" t="s">
        <v>43</v>
      </c>
      <c r="H34" s="130"/>
      <c r="I34" s="130"/>
    </row>
    <row r="35" spans="1:12" s="40" customFormat="1" ht="11.25">
      <c r="A35" s="34"/>
      <c r="B35" s="109"/>
      <c r="C35" s="109"/>
      <c r="D35" s="107" t="s">
        <v>517</v>
      </c>
      <c r="E35" s="127" t="s">
        <v>43</v>
      </c>
      <c r="F35" s="128"/>
      <c r="G35" s="127" t="s">
        <v>43</v>
      </c>
      <c r="H35" s="109"/>
      <c r="I35" s="109"/>
    </row>
    <row r="36" spans="1:12" s="40" customFormat="1" ht="11.25">
      <c r="A36" s="34"/>
      <c r="B36" s="109"/>
      <c r="C36" s="109"/>
      <c r="D36" s="107" t="s">
        <v>518</v>
      </c>
      <c r="E36" s="127" t="s">
        <v>43</v>
      </c>
      <c r="F36" s="128"/>
      <c r="G36" s="127" t="s">
        <v>43</v>
      </c>
      <c r="H36" s="109"/>
      <c r="I36" s="109"/>
    </row>
    <row r="37" spans="1:12" s="40" customFormat="1" ht="11.25">
      <c r="A37" s="34"/>
      <c r="B37" s="109"/>
      <c r="C37" s="109"/>
      <c r="D37" s="107" t="s">
        <v>519</v>
      </c>
      <c r="E37" s="127" t="s">
        <v>43</v>
      </c>
      <c r="F37" s="128"/>
      <c r="G37" s="127" t="s">
        <v>43</v>
      </c>
      <c r="H37" s="109"/>
      <c r="I37" s="109"/>
    </row>
    <row r="38" spans="1:12" s="40" customFormat="1" ht="11.25">
      <c r="A38" s="34"/>
      <c r="B38" s="109"/>
      <c r="C38" s="109"/>
      <c r="D38" s="107" t="s">
        <v>128</v>
      </c>
      <c r="E38" s="127" t="s">
        <v>43</v>
      </c>
      <c r="F38" s="128"/>
      <c r="G38" s="127" t="s">
        <v>43</v>
      </c>
      <c r="H38" s="109"/>
      <c r="I38" s="109"/>
    </row>
    <row r="39" spans="1:12" s="40" customFormat="1" ht="11.25">
      <c r="A39" s="34"/>
      <c r="B39" s="109"/>
      <c r="C39" s="109"/>
      <c r="D39" s="107" t="s">
        <v>520</v>
      </c>
      <c r="E39" s="127" t="s">
        <v>43</v>
      </c>
      <c r="F39" s="128"/>
      <c r="G39" s="127" t="s">
        <v>43</v>
      </c>
      <c r="H39" s="109"/>
      <c r="I39" s="109"/>
    </row>
    <row r="40" spans="1:12" s="40" customFormat="1" ht="11.25">
      <c r="A40" s="34"/>
      <c r="B40" s="109"/>
      <c r="C40" s="109"/>
      <c r="D40" s="107" t="s">
        <v>129</v>
      </c>
      <c r="E40" s="127" t="s">
        <v>43</v>
      </c>
      <c r="F40" s="128"/>
      <c r="G40" s="127" t="s">
        <v>43</v>
      </c>
      <c r="H40" s="109"/>
      <c r="I40" s="109"/>
    </row>
    <row r="41" spans="1:12" s="41" customFormat="1">
      <c r="A41" s="37"/>
      <c r="B41" s="109"/>
      <c r="C41" s="121"/>
      <c r="D41" s="135" t="s">
        <v>339</v>
      </c>
      <c r="E41" s="28">
        <f>SUM(E34:E40)</f>
        <v>0</v>
      </c>
      <c r="F41" s="129"/>
      <c r="G41" s="28">
        <f>SUM(G34:G40)</f>
        <v>0</v>
      </c>
      <c r="H41" s="130"/>
      <c r="I41" s="130"/>
    </row>
    <row r="42" spans="1:12" s="41" customFormat="1">
      <c r="A42" s="37"/>
      <c r="B42" s="109"/>
      <c r="C42" s="121"/>
      <c r="D42" s="135" t="s">
        <v>130</v>
      </c>
      <c r="E42" s="28">
        <f>E32-E41</f>
        <v>0</v>
      </c>
      <c r="F42" s="129"/>
      <c r="G42" s="28">
        <f>G32-G41</f>
        <v>0</v>
      </c>
      <c r="H42" s="130"/>
      <c r="I42" s="130"/>
    </row>
    <row r="43" spans="1:12" s="41" customFormat="1">
      <c r="A43" s="37"/>
      <c r="B43" s="109"/>
      <c r="C43" s="121"/>
      <c r="D43" s="125" t="s">
        <v>131</v>
      </c>
      <c r="E43" s="149"/>
      <c r="F43" s="130"/>
      <c r="G43" s="149"/>
      <c r="H43" s="130"/>
      <c r="I43" s="130"/>
    </row>
    <row r="44" spans="1:12" s="41" customFormat="1" ht="11.25">
      <c r="A44" s="37"/>
      <c r="B44" s="109"/>
      <c r="C44" s="109"/>
      <c r="D44" s="107" t="s">
        <v>132</v>
      </c>
      <c r="E44" s="127" t="s">
        <v>43</v>
      </c>
      <c r="F44" s="128"/>
      <c r="G44" s="127" t="s">
        <v>43</v>
      </c>
      <c r="H44" s="130"/>
      <c r="I44" s="130"/>
    </row>
    <row r="45" spans="1:12" s="41" customFormat="1" ht="11.25">
      <c r="A45" s="37"/>
      <c r="B45" s="109"/>
      <c r="C45" s="109"/>
      <c r="D45" s="107" t="s">
        <v>133</v>
      </c>
      <c r="E45" s="127" t="s">
        <v>43</v>
      </c>
      <c r="F45" s="128"/>
      <c r="G45" s="127" t="s">
        <v>43</v>
      </c>
      <c r="H45" s="130"/>
      <c r="I45" s="130"/>
      <c r="J45" s="390"/>
      <c r="K45" s="390"/>
      <c r="L45" s="40"/>
    </row>
    <row r="46" spans="1:12" s="41" customFormat="1" ht="11.25">
      <c r="A46" s="37"/>
      <c r="B46" s="109"/>
      <c r="C46" s="109"/>
      <c r="D46" s="107" t="s">
        <v>134</v>
      </c>
      <c r="E46" s="127" t="s">
        <v>43</v>
      </c>
      <c r="F46" s="128"/>
      <c r="G46" s="127" t="s">
        <v>43</v>
      </c>
      <c r="H46" s="108"/>
      <c r="I46" s="108"/>
      <c r="J46" s="389"/>
      <c r="K46" s="389"/>
      <c r="L46" s="40"/>
    </row>
    <row r="47" spans="1:12" s="41" customFormat="1" ht="11.25">
      <c r="A47" s="37"/>
      <c r="B47" s="109"/>
      <c r="C47" s="109"/>
      <c r="D47" s="107" t="s">
        <v>135</v>
      </c>
      <c r="E47" s="127" t="s">
        <v>43</v>
      </c>
      <c r="F47" s="128"/>
      <c r="G47" s="127" t="s">
        <v>43</v>
      </c>
      <c r="H47" s="109"/>
      <c r="I47" s="109"/>
      <c r="J47" s="389"/>
      <c r="K47" s="389"/>
      <c r="L47" s="40"/>
    </row>
    <row r="48" spans="1:12" s="12" customFormat="1">
      <c r="A48" s="33"/>
      <c r="B48" s="109"/>
      <c r="C48" s="121"/>
      <c r="D48" s="135" t="s">
        <v>136</v>
      </c>
      <c r="E48" s="28" t="e">
        <f>E44+E45-E46-E47</f>
        <v>#VALUE!</v>
      </c>
      <c r="F48" s="129"/>
      <c r="G48" s="28" t="e">
        <f>G44+G45-G46-G47</f>
        <v>#VALUE!</v>
      </c>
      <c r="H48" s="108"/>
      <c r="I48" s="108"/>
      <c r="J48" s="390"/>
      <c r="K48" s="390"/>
      <c r="L48" s="40"/>
    </row>
    <row r="49" spans="1:12" s="40" customFormat="1">
      <c r="A49" s="34"/>
      <c r="B49" s="109"/>
      <c r="C49" s="121"/>
      <c r="D49" s="125" t="s">
        <v>341</v>
      </c>
      <c r="E49" s="16" t="e">
        <f>E42+E48</f>
        <v>#VALUE!</v>
      </c>
      <c r="F49" s="142"/>
      <c r="G49" s="16" t="e">
        <f>G42+G48</f>
        <v>#VALUE!</v>
      </c>
      <c r="H49" s="109"/>
      <c r="I49" s="109"/>
      <c r="J49" s="390"/>
      <c r="K49" s="390"/>
    </row>
    <row r="50" spans="1:12" s="40" customFormat="1" ht="11.25">
      <c r="A50" s="34"/>
      <c r="B50" s="109"/>
      <c r="C50" s="109"/>
      <c r="D50" s="107"/>
      <c r="E50" s="124"/>
      <c r="F50" s="109"/>
      <c r="G50" s="124"/>
      <c r="H50" s="109"/>
      <c r="I50" s="109"/>
      <c r="J50" s="390"/>
      <c r="K50" s="390"/>
    </row>
    <row r="51" spans="1:12" ht="16.5" thickBot="1">
      <c r="C51" s="121"/>
      <c r="D51" s="144" t="s">
        <v>138</v>
      </c>
      <c r="E51" s="108"/>
      <c r="F51" s="108"/>
      <c r="G51" s="108"/>
      <c r="J51" s="392"/>
      <c r="K51" s="392"/>
      <c r="L51" s="40"/>
    </row>
    <row r="52" spans="1:12" s="40" customFormat="1">
      <c r="A52" s="34"/>
      <c r="B52" s="109"/>
      <c r="C52" s="121"/>
      <c r="D52" s="125" t="s">
        <v>139</v>
      </c>
      <c r="E52" s="126"/>
      <c r="F52" s="108"/>
      <c r="G52" s="126"/>
      <c r="H52" s="109"/>
      <c r="I52" s="109"/>
    </row>
    <row r="53" spans="1:12" s="40" customFormat="1" ht="11.25">
      <c r="A53" s="34"/>
      <c r="B53" s="109"/>
      <c r="C53" s="109"/>
      <c r="D53" s="107" t="s">
        <v>140</v>
      </c>
      <c r="E53" s="127" t="s">
        <v>43</v>
      </c>
      <c r="F53" s="128"/>
      <c r="G53" s="127" t="s">
        <v>43</v>
      </c>
      <c r="H53" s="131"/>
      <c r="I53" s="104"/>
    </row>
    <row r="54" spans="1:12" s="40" customFormat="1" ht="11.25">
      <c r="A54" s="34"/>
      <c r="B54" s="109"/>
      <c r="C54" s="109"/>
      <c r="D54" s="107" t="s">
        <v>235</v>
      </c>
      <c r="E54" s="127" t="s">
        <v>43</v>
      </c>
      <c r="F54" s="128"/>
      <c r="G54" s="127" t="s">
        <v>43</v>
      </c>
      <c r="H54" s="132"/>
      <c r="I54" s="104"/>
    </row>
    <row r="55" spans="1:12" s="40" customFormat="1">
      <c r="A55" s="34"/>
      <c r="B55" s="109"/>
      <c r="C55" s="121"/>
      <c r="D55" s="125" t="s">
        <v>141</v>
      </c>
      <c r="E55" s="143"/>
      <c r="F55" s="108"/>
      <c r="G55" s="143"/>
      <c r="H55" s="109"/>
      <c r="I55" s="109"/>
    </row>
    <row r="56" spans="1:12" s="40" customFormat="1" ht="11.25">
      <c r="A56" s="34"/>
      <c r="B56" s="109"/>
      <c r="C56" s="109"/>
      <c r="D56" s="107" t="s">
        <v>142</v>
      </c>
      <c r="E56" s="127" t="s">
        <v>43</v>
      </c>
      <c r="F56" s="128"/>
      <c r="G56" s="127" t="s">
        <v>43</v>
      </c>
      <c r="H56" s="131"/>
      <c r="I56" s="104"/>
    </row>
    <row r="57" spans="1:12" s="40" customFormat="1" ht="11.25">
      <c r="A57" s="34"/>
      <c r="B57" s="109"/>
      <c r="C57" s="109"/>
      <c r="D57" s="107" t="s">
        <v>236</v>
      </c>
      <c r="E57" s="127" t="s">
        <v>43</v>
      </c>
      <c r="F57" s="128"/>
      <c r="G57" s="127" t="s">
        <v>43</v>
      </c>
      <c r="H57" s="132"/>
      <c r="I57" s="104"/>
    </row>
    <row r="58" spans="1:12" s="40" customFormat="1">
      <c r="A58" s="34"/>
      <c r="B58" s="109"/>
      <c r="C58" s="121"/>
      <c r="D58" s="125" t="s">
        <v>338</v>
      </c>
      <c r="E58" s="16" t="e">
        <f>E53+E54-E56-E57</f>
        <v>#VALUE!</v>
      </c>
      <c r="F58" s="142"/>
      <c r="G58" s="16" t="e">
        <f>G53+G54-G56-G57</f>
        <v>#VALUE!</v>
      </c>
      <c r="H58" s="109"/>
      <c r="I58" s="109"/>
    </row>
    <row r="59" spans="1:12" s="40" customFormat="1">
      <c r="A59" s="34"/>
      <c r="B59" s="109"/>
      <c r="C59" s="121"/>
      <c r="D59" s="148"/>
      <c r="E59" s="143"/>
      <c r="F59" s="108"/>
      <c r="G59" s="143"/>
      <c r="H59" s="109"/>
      <c r="I59" s="109"/>
    </row>
    <row r="60" spans="1:12" s="40" customFormat="1" ht="11.25">
      <c r="A60" s="34"/>
      <c r="B60" s="109"/>
      <c r="C60" s="109"/>
      <c r="D60" s="107" t="s">
        <v>337</v>
      </c>
      <c r="E60" s="16" t="e">
        <f>E23+E49+E58</f>
        <v>#VALUE!</v>
      </c>
      <c r="F60" s="142"/>
      <c r="G60" s="16" t="e">
        <f>G23+G49+G58</f>
        <v>#VALUE!</v>
      </c>
      <c r="H60" s="109"/>
      <c r="I60" s="109"/>
    </row>
    <row r="61" spans="1:12" s="40" customFormat="1" ht="11.25">
      <c r="A61" s="34"/>
      <c r="B61" s="109"/>
      <c r="C61" s="109"/>
      <c r="D61" s="107" t="s">
        <v>254</v>
      </c>
      <c r="E61" s="127" t="s">
        <v>43</v>
      </c>
      <c r="F61" s="108"/>
      <c r="G61" s="127" t="s">
        <v>43</v>
      </c>
      <c r="H61" s="109"/>
      <c r="I61" s="109"/>
    </row>
    <row r="62" spans="1:12" s="40" customFormat="1" ht="11.25">
      <c r="A62" s="34"/>
      <c r="B62" s="109"/>
      <c r="C62" s="109"/>
      <c r="D62" s="109"/>
      <c r="E62" s="126"/>
      <c r="F62" s="108"/>
      <c r="G62" s="126"/>
      <c r="H62" s="109"/>
      <c r="I62" s="109"/>
    </row>
    <row r="63" spans="1:12" s="40" customFormat="1" ht="11.25">
      <c r="A63" s="34"/>
      <c r="B63" s="109"/>
      <c r="C63" s="109"/>
      <c r="D63" s="107" t="s">
        <v>336</v>
      </c>
      <c r="E63" s="507" t="e">
        <f>G64</f>
        <v>#VALUE!</v>
      </c>
      <c r="F63" s="128"/>
      <c r="G63" s="127" t="s">
        <v>43</v>
      </c>
      <c r="H63" s="109"/>
      <c r="I63" s="133"/>
    </row>
    <row r="64" spans="1:12" s="40" customFormat="1" ht="11.25">
      <c r="A64" s="34"/>
      <c r="B64" s="109"/>
      <c r="C64" s="109"/>
      <c r="D64" s="107" t="s">
        <v>335</v>
      </c>
      <c r="E64" s="15" t="e">
        <f>E63+E60+E61</f>
        <v>#VALUE!</v>
      </c>
      <c r="F64" s="128"/>
      <c r="G64" s="15" t="e">
        <f>G63+G60+G61</f>
        <v>#VALUE!</v>
      </c>
      <c r="H64" s="109"/>
      <c r="I64" s="133"/>
    </row>
    <row r="65" spans="1:12" s="40" customFormat="1" ht="11.25">
      <c r="A65" s="34"/>
      <c r="B65" s="109"/>
      <c r="C65" s="109"/>
      <c r="D65" s="107"/>
      <c r="E65" s="109"/>
      <c r="F65" s="109"/>
      <c r="G65" s="109"/>
      <c r="H65" s="109"/>
      <c r="I65" s="133"/>
    </row>
    <row r="66" spans="1:12" s="40" customFormat="1" ht="11.25">
      <c r="A66" s="34"/>
      <c r="B66" s="109"/>
      <c r="C66" s="145" t="s">
        <v>143</v>
      </c>
      <c r="D66" s="146"/>
      <c r="E66" s="146"/>
      <c r="F66" s="146"/>
      <c r="G66" s="147"/>
      <c r="H66" s="70"/>
      <c r="I66" s="133"/>
      <c r="J66" s="25"/>
      <c r="K66" s="24"/>
      <c r="L66" s="24"/>
    </row>
    <row r="67" spans="1:12">
      <c r="C67" s="7"/>
      <c r="D67" s="8"/>
      <c r="E67" s="18"/>
      <c r="F67" s="18"/>
      <c r="G67" s="18"/>
      <c r="I67" s="134"/>
    </row>
    <row r="68" spans="1:12">
      <c r="C68" s="7"/>
      <c r="D68" s="9"/>
      <c r="E68" s="19"/>
      <c r="F68" s="19"/>
      <c r="G68" s="19"/>
    </row>
    <row r="69" spans="1:12">
      <c r="C69" s="7"/>
      <c r="D69" s="8"/>
      <c r="E69" s="18"/>
      <c r="F69" s="18"/>
      <c r="G69" s="18"/>
    </row>
    <row r="70" spans="1:12">
      <c r="B70" s="110"/>
      <c r="C70" s="7"/>
      <c r="D70" s="8"/>
      <c r="E70" s="18"/>
      <c r="F70" s="18"/>
      <c r="G70" s="18"/>
    </row>
    <row r="71" spans="1:12">
      <c r="B71" s="110"/>
      <c r="C71" s="7"/>
      <c r="D71" s="8"/>
      <c r="E71" s="18"/>
      <c r="F71" s="18"/>
      <c r="G71" s="18"/>
    </row>
    <row r="72" spans="1:12">
      <c r="C72" s="7"/>
      <c r="D72" s="8"/>
      <c r="E72" s="18"/>
      <c r="F72" s="18"/>
      <c r="G72" s="18"/>
    </row>
    <row r="73" spans="1:12">
      <c r="C73" s="7"/>
      <c r="D73" s="8"/>
      <c r="E73" s="18"/>
      <c r="F73" s="18"/>
      <c r="G73" s="18"/>
    </row>
    <row r="74" spans="1:12">
      <c r="C74" s="7"/>
      <c r="D74" s="8"/>
      <c r="E74" s="18"/>
      <c r="F74" s="18"/>
      <c r="G74" s="18"/>
    </row>
    <row r="75" spans="1:12">
      <c r="C75" s="7"/>
      <c r="D75" s="8"/>
      <c r="E75" s="18"/>
      <c r="F75" s="18"/>
      <c r="G75" s="18"/>
    </row>
    <row r="76" spans="1:12">
      <c r="C76" s="7"/>
      <c r="D76" s="8"/>
      <c r="E76" s="18"/>
      <c r="F76" s="18"/>
      <c r="G76" s="18"/>
    </row>
    <row r="77" spans="1:12">
      <c r="C77" s="7"/>
      <c r="D77" s="8"/>
      <c r="E77" s="18"/>
      <c r="F77" s="18"/>
      <c r="G77" s="18"/>
    </row>
    <row r="78" spans="1:12">
      <c r="C78" s="7"/>
      <c r="D78" s="8"/>
      <c r="E78" s="18"/>
      <c r="F78" s="18"/>
      <c r="G78" s="18"/>
    </row>
    <row r="79" spans="1:12">
      <c r="C79" s="7"/>
      <c r="D79" s="8"/>
      <c r="E79" s="18"/>
      <c r="F79" s="18"/>
      <c r="G79" s="18"/>
    </row>
    <row r="80" spans="1:12">
      <c r="C80" s="7"/>
      <c r="D80" s="8"/>
      <c r="E80" s="18"/>
      <c r="F80" s="18"/>
      <c r="G80" s="18"/>
    </row>
    <row r="81" spans="3:7">
      <c r="C81" s="7"/>
      <c r="D81" s="8"/>
      <c r="E81" s="18"/>
      <c r="F81" s="18"/>
      <c r="G81" s="18"/>
    </row>
    <row r="82" spans="3:7">
      <c r="C82" s="7"/>
      <c r="D82" s="8"/>
      <c r="E82" s="18"/>
      <c r="F82" s="18"/>
      <c r="G82" s="18"/>
    </row>
    <row r="83" spans="3:7">
      <c r="C83" s="7"/>
      <c r="D83" s="8"/>
      <c r="E83" s="18"/>
      <c r="F83" s="18"/>
      <c r="G83" s="18"/>
    </row>
    <row r="84" spans="3:7">
      <c r="C84" s="7"/>
      <c r="D84" s="8"/>
      <c r="E84" s="18"/>
      <c r="F84" s="18"/>
      <c r="G84" s="18"/>
    </row>
    <row r="85" spans="3:7">
      <c r="C85" s="7"/>
      <c r="D85" s="8"/>
      <c r="E85" s="18"/>
      <c r="F85" s="18"/>
      <c r="G85" s="18"/>
    </row>
    <row r="86" spans="3:7">
      <c r="C86" s="7"/>
      <c r="D86" s="8"/>
      <c r="E86" s="18"/>
      <c r="F86" s="18"/>
      <c r="G86" s="18"/>
    </row>
    <row r="87" spans="3:7">
      <c r="C87" s="7"/>
      <c r="D87" s="8"/>
      <c r="E87" s="18"/>
      <c r="F87" s="18"/>
      <c r="G87" s="18"/>
    </row>
    <row r="88" spans="3:7">
      <c r="C88" s="7"/>
      <c r="D88" s="8"/>
      <c r="E88" s="18"/>
      <c r="F88" s="18"/>
      <c r="G88" s="18"/>
    </row>
    <row r="89" spans="3:7">
      <c r="C89" s="7"/>
      <c r="D89" s="8"/>
      <c r="E89" s="18"/>
      <c r="F89" s="18"/>
      <c r="G89" s="18"/>
    </row>
    <row r="90" spans="3:7">
      <c r="C90" s="7"/>
      <c r="D90" s="8"/>
      <c r="E90" s="18"/>
      <c r="F90" s="18"/>
      <c r="G90" s="18"/>
    </row>
    <row r="91" spans="3:7">
      <c r="C91" s="7"/>
      <c r="D91" s="8"/>
      <c r="E91" s="18"/>
      <c r="F91" s="18"/>
      <c r="G91" s="18"/>
    </row>
    <row r="92" spans="3:7">
      <c r="C92" s="7"/>
      <c r="D92" s="8"/>
      <c r="E92" s="18"/>
      <c r="F92" s="18"/>
      <c r="G92" s="18"/>
    </row>
    <row r="93" spans="3:7">
      <c r="C93" s="7"/>
      <c r="D93" s="8"/>
      <c r="E93" s="18"/>
      <c r="F93" s="18"/>
      <c r="G93" s="18"/>
    </row>
    <row r="94" spans="3:7">
      <c r="C94" s="7"/>
      <c r="D94" s="8"/>
      <c r="E94" s="18"/>
      <c r="F94" s="18"/>
      <c r="G94" s="18"/>
    </row>
    <row r="95" spans="3:7">
      <c r="C95" s="7"/>
      <c r="D95" s="8"/>
      <c r="E95" s="18"/>
      <c r="F95" s="18"/>
      <c r="G95" s="18"/>
    </row>
    <row r="96" spans="3:7">
      <c r="C96" s="7"/>
      <c r="D96" s="8"/>
      <c r="E96" s="18"/>
      <c r="F96" s="18"/>
      <c r="G96" s="18"/>
    </row>
    <row r="97" spans="3:7">
      <c r="C97" s="7"/>
      <c r="D97" s="8"/>
      <c r="E97" s="18"/>
      <c r="F97" s="18"/>
      <c r="G97" s="18"/>
    </row>
    <row r="98" spans="3:7">
      <c r="C98" s="7"/>
      <c r="D98" s="8"/>
      <c r="E98" s="18"/>
      <c r="F98" s="18"/>
      <c r="G98" s="18"/>
    </row>
    <row r="99" spans="3:7">
      <c r="C99" s="7"/>
      <c r="D99" s="8"/>
      <c r="E99" s="18"/>
      <c r="F99" s="18"/>
      <c r="G99" s="18"/>
    </row>
    <row r="100" spans="3:7">
      <c r="C100" s="7"/>
      <c r="D100" s="8"/>
      <c r="E100" s="18"/>
      <c r="F100" s="18"/>
      <c r="G100" s="18"/>
    </row>
    <row r="101" spans="3:7">
      <c r="C101" s="7"/>
      <c r="D101" s="8"/>
      <c r="E101" s="18"/>
      <c r="F101" s="18"/>
      <c r="G101" s="18"/>
    </row>
    <row r="102" spans="3:7">
      <c r="C102" s="7"/>
      <c r="D102" s="8"/>
      <c r="E102" s="18"/>
      <c r="F102" s="18"/>
      <c r="G102" s="18"/>
    </row>
    <row r="103" spans="3:7">
      <c r="C103" s="7"/>
      <c r="D103" s="8"/>
      <c r="E103" s="18"/>
      <c r="F103" s="18"/>
      <c r="G103" s="18"/>
    </row>
    <row r="104" spans="3:7">
      <c r="C104" s="7"/>
      <c r="D104" s="8"/>
      <c r="E104" s="18"/>
      <c r="F104" s="18"/>
      <c r="G104" s="18"/>
    </row>
    <row r="105" spans="3:7">
      <c r="C105" s="7"/>
      <c r="D105" s="8"/>
      <c r="E105" s="18"/>
      <c r="F105" s="18"/>
      <c r="G105" s="18"/>
    </row>
    <row r="106" spans="3:7">
      <c r="C106" s="7"/>
      <c r="D106" s="8"/>
      <c r="E106" s="18"/>
      <c r="F106" s="18"/>
      <c r="G106" s="18"/>
    </row>
    <row r="107" spans="3:7">
      <c r="C107" s="7"/>
      <c r="D107" s="8"/>
      <c r="E107" s="18"/>
      <c r="F107" s="18"/>
      <c r="G107" s="18"/>
    </row>
    <row r="108" spans="3:7">
      <c r="C108" s="7"/>
      <c r="D108" s="8"/>
      <c r="E108" s="18"/>
      <c r="F108" s="18"/>
      <c r="G108" s="18"/>
    </row>
    <row r="109" spans="3:7">
      <c r="C109" s="7"/>
      <c r="D109" s="8"/>
      <c r="E109" s="18"/>
      <c r="F109" s="18"/>
      <c r="G109" s="18"/>
    </row>
    <row r="110" spans="3:7">
      <c r="C110" s="7"/>
      <c r="D110" s="8"/>
      <c r="E110" s="18"/>
      <c r="F110" s="18"/>
      <c r="G110" s="18"/>
    </row>
    <row r="111" spans="3:7">
      <c r="C111" s="7"/>
      <c r="D111" s="8"/>
      <c r="E111" s="18"/>
      <c r="F111" s="18"/>
      <c r="G111" s="18"/>
    </row>
    <row r="112" spans="3:7">
      <c r="C112" s="7"/>
      <c r="D112" s="8"/>
      <c r="E112" s="18"/>
      <c r="F112" s="18"/>
      <c r="G112" s="18"/>
    </row>
    <row r="113" spans="3:7">
      <c r="C113" s="7"/>
      <c r="D113" s="8"/>
      <c r="E113" s="18"/>
      <c r="F113" s="18"/>
      <c r="G113" s="18"/>
    </row>
    <row r="114" spans="3:7">
      <c r="C114" s="7"/>
      <c r="D114" s="8"/>
      <c r="E114" s="18"/>
      <c r="F114" s="18"/>
      <c r="G114" s="18"/>
    </row>
    <row r="115" spans="3:7">
      <c r="C115" s="7"/>
      <c r="D115" s="8"/>
      <c r="E115" s="18"/>
      <c r="F115" s="18"/>
      <c r="G115" s="18"/>
    </row>
    <row r="116" spans="3:7">
      <c r="C116" s="7"/>
      <c r="D116" s="8"/>
      <c r="E116" s="18"/>
      <c r="F116" s="18"/>
      <c r="G116" s="18"/>
    </row>
    <row r="117" spans="3:7">
      <c r="C117" s="7"/>
      <c r="D117" s="8"/>
      <c r="E117" s="18"/>
      <c r="F117" s="18"/>
      <c r="G117" s="18"/>
    </row>
    <row r="118" spans="3:7">
      <c r="C118" s="7"/>
      <c r="D118" s="8"/>
      <c r="E118" s="18"/>
      <c r="F118" s="18"/>
      <c r="G118" s="18"/>
    </row>
    <row r="119" spans="3:7">
      <c r="C119" s="7"/>
      <c r="D119" s="8"/>
      <c r="E119" s="18"/>
      <c r="F119" s="18"/>
      <c r="G119" s="18"/>
    </row>
    <row r="120" spans="3:7">
      <c r="C120" s="7"/>
      <c r="D120" s="8"/>
      <c r="E120" s="18"/>
      <c r="F120" s="18"/>
      <c r="G120" s="18"/>
    </row>
    <row r="121" spans="3:7">
      <c r="C121" s="7"/>
      <c r="D121" s="8"/>
      <c r="E121" s="18"/>
      <c r="F121" s="18"/>
      <c r="G121" s="18"/>
    </row>
    <row r="122" spans="3:7">
      <c r="C122" s="7"/>
      <c r="D122" s="8"/>
      <c r="E122" s="18"/>
      <c r="F122" s="18"/>
      <c r="G122" s="18"/>
    </row>
    <row r="123" spans="3:7">
      <c r="C123" s="7"/>
      <c r="D123" s="8"/>
      <c r="E123" s="18"/>
      <c r="F123" s="18"/>
      <c r="G123" s="18"/>
    </row>
    <row r="124" spans="3:7">
      <c r="C124" s="7"/>
      <c r="D124" s="8"/>
      <c r="E124" s="18"/>
      <c r="F124" s="18"/>
      <c r="G124" s="18"/>
    </row>
    <row r="125" spans="3:7">
      <c r="C125" s="7"/>
      <c r="D125" s="8"/>
      <c r="E125" s="18"/>
      <c r="F125" s="18"/>
      <c r="G125" s="18"/>
    </row>
    <row r="126" spans="3:7">
      <c r="C126" s="7"/>
      <c r="D126" s="8"/>
      <c r="E126" s="18"/>
      <c r="F126" s="18"/>
      <c r="G126" s="18"/>
    </row>
    <row r="127" spans="3:7">
      <c r="C127" s="7"/>
      <c r="D127" s="8"/>
      <c r="E127" s="18"/>
      <c r="F127" s="18"/>
      <c r="G127" s="18"/>
    </row>
    <row r="128" spans="3:7">
      <c r="C128" s="7"/>
      <c r="D128" s="8"/>
      <c r="E128" s="18"/>
      <c r="F128" s="18"/>
      <c r="G128" s="18"/>
    </row>
    <row r="129" spans="3:7">
      <c r="C129" s="7"/>
      <c r="D129" s="8"/>
      <c r="E129" s="18"/>
      <c r="F129" s="18"/>
      <c r="G129" s="18"/>
    </row>
    <row r="130" spans="3:7">
      <c r="C130" s="7"/>
      <c r="D130" s="8"/>
      <c r="E130" s="18"/>
      <c r="F130" s="18"/>
      <c r="G130" s="18"/>
    </row>
    <row r="131" spans="3:7">
      <c r="C131" s="7"/>
      <c r="D131" s="8"/>
      <c r="E131" s="18"/>
      <c r="F131" s="18"/>
      <c r="G131" s="18"/>
    </row>
    <row r="132" spans="3:7">
      <c r="C132" s="7"/>
      <c r="D132" s="8"/>
      <c r="E132" s="18"/>
      <c r="F132" s="18"/>
      <c r="G132" s="18"/>
    </row>
    <row r="133" spans="3:7">
      <c r="C133" s="7"/>
      <c r="D133" s="8"/>
      <c r="E133" s="18"/>
      <c r="F133" s="18"/>
      <c r="G133" s="18"/>
    </row>
    <row r="134" spans="3:7">
      <c r="C134" s="7"/>
      <c r="D134" s="8"/>
      <c r="E134" s="18"/>
      <c r="F134" s="18"/>
      <c r="G134" s="18"/>
    </row>
    <row r="135" spans="3:7">
      <c r="C135" s="7"/>
      <c r="D135" s="8"/>
      <c r="E135" s="18"/>
      <c r="F135" s="18"/>
      <c r="G135" s="18"/>
    </row>
    <row r="136" spans="3:7">
      <c r="C136" s="7"/>
      <c r="D136" s="8"/>
      <c r="E136" s="18"/>
      <c r="F136" s="18"/>
      <c r="G136" s="18"/>
    </row>
    <row r="137" spans="3:7">
      <c r="C137" s="7"/>
      <c r="D137" s="8"/>
      <c r="E137" s="18"/>
      <c r="F137" s="18"/>
      <c r="G137" s="18"/>
    </row>
    <row r="138" spans="3:7">
      <c r="C138" s="7"/>
      <c r="D138" s="8"/>
      <c r="E138" s="18"/>
      <c r="F138" s="18"/>
      <c r="G138" s="18"/>
    </row>
    <row r="139" spans="3:7">
      <c r="C139" s="7"/>
      <c r="D139" s="8"/>
      <c r="E139" s="18"/>
      <c r="F139" s="18"/>
      <c r="G139" s="18"/>
    </row>
    <row r="140" spans="3:7">
      <c r="C140" s="7"/>
      <c r="D140" s="8"/>
      <c r="E140" s="18"/>
      <c r="F140" s="18"/>
      <c r="G140" s="18"/>
    </row>
    <row r="141" spans="3:7">
      <c r="C141" s="7"/>
      <c r="D141" s="8"/>
      <c r="E141" s="18"/>
      <c r="F141" s="18"/>
      <c r="G141" s="18"/>
    </row>
    <row r="142" spans="3:7">
      <c r="C142" s="7"/>
      <c r="D142" s="8"/>
      <c r="E142" s="18"/>
      <c r="F142" s="18"/>
      <c r="G142" s="18"/>
    </row>
    <row r="143" spans="3:7">
      <c r="C143" s="7"/>
      <c r="D143" s="8"/>
      <c r="E143" s="18"/>
      <c r="F143" s="18"/>
      <c r="G143" s="18"/>
    </row>
    <row r="144" spans="3:7">
      <c r="C144" s="7"/>
      <c r="D144" s="8"/>
      <c r="E144" s="18"/>
      <c r="F144" s="18"/>
      <c r="G144" s="18"/>
    </row>
    <row r="145" spans="3:7">
      <c r="C145" s="7"/>
      <c r="D145" s="8"/>
      <c r="E145" s="18"/>
      <c r="F145" s="18"/>
      <c r="G145" s="18"/>
    </row>
    <row r="146" spans="3:7">
      <c r="C146" s="7"/>
      <c r="D146" s="8"/>
      <c r="E146" s="18"/>
      <c r="F146" s="18"/>
      <c r="G146" s="18"/>
    </row>
    <row r="147" spans="3:7">
      <c r="C147" s="7"/>
      <c r="D147" s="8"/>
      <c r="E147" s="18"/>
      <c r="F147" s="18"/>
      <c r="G147" s="18"/>
    </row>
    <row r="148" spans="3:7">
      <c r="C148" s="7"/>
      <c r="D148" s="8"/>
      <c r="E148" s="18"/>
      <c r="F148" s="18"/>
      <c r="G148" s="18"/>
    </row>
    <row r="149" spans="3:7">
      <c r="C149" s="7"/>
      <c r="D149" s="8"/>
      <c r="E149" s="18"/>
      <c r="F149" s="18"/>
      <c r="G149" s="18"/>
    </row>
    <row r="150" spans="3:7">
      <c r="C150" s="7"/>
      <c r="D150" s="8"/>
      <c r="E150" s="18"/>
      <c r="F150" s="18"/>
      <c r="G150" s="18"/>
    </row>
    <row r="151" spans="3:7">
      <c r="C151" s="7"/>
      <c r="D151" s="8"/>
      <c r="E151" s="18"/>
      <c r="F151" s="18"/>
      <c r="G151" s="18"/>
    </row>
    <row r="152" spans="3:7">
      <c r="C152" s="7"/>
      <c r="D152" s="8"/>
      <c r="E152" s="18"/>
      <c r="F152" s="18"/>
      <c r="G152" s="18"/>
    </row>
    <row r="153" spans="3:7">
      <c r="C153" s="7"/>
      <c r="D153" s="8"/>
      <c r="E153" s="18"/>
      <c r="F153" s="18"/>
      <c r="G153" s="18"/>
    </row>
    <row r="154" spans="3:7">
      <c r="C154" s="7"/>
      <c r="D154" s="8"/>
      <c r="E154" s="18"/>
      <c r="F154" s="18"/>
      <c r="G154" s="18"/>
    </row>
    <row r="155" spans="3:7">
      <c r="C155" s="7"/>
      <c r="D155" s="8"/>
      <c r="E155" s="18"/>
      <c r="F155" s="18"/>
      <c r="G155" s="18"/>
    </row>
    <row r="156" spans="3:7">
      <c r="C156" s="7"/>
      <c r="D156" s="8"/>
      <c r="E156" s="18"/>
      <c r="F156" s="18"/>
      <c r="G156" s="18"/>
    </row>
    <row r="157" spans="3:7">
      <c r="C157" s="7"/>
      <c r="D157" s="8"/>
      <c r="E157" s="18"/>
      <c r="F157" s="18"/>
      <c r="G157" s="18"/>
    </row>
    <row r="158" spans="3:7">
      <c r="C158" s="7"/>
      <c r="D158" s="8"/>
      <c r="E158" s="18"/>
      <c r="F158" s="18"/>
      <c r="G158" s="18"/>
    </row>
    <row r="159" spans="3:7">
      <c r="C159" s="7"/>
      <c r="D159" s="8"/>
      <c r="E159" s="18"/>
      <c r="F159" s="18"/>
      <c r="G159" s="18"/>
    </row>
    <row r="160" spans="3:7">
      <c r="C160" s="7"/>
      <c r="D160" s="8"/>
      <c r="E160" s="18"/>
      <c r="F160" s="18"/>
      <c r="G160" s="18"/>
    </row>
    <row r="161" spans="3:7">
      <c r="C161" s="7"/>
      <c r="D161" s="8"/>
      <c r="E161" s="18"/>
      <c r="F161" s="18"/>
      <c r="G161" s="18"/>
    </row>
    <row r="162" spans="3:7">
      <c r="C162" s="7"/>
      <c r="D162" s="8"/>
      <c r="E162" s="18"/>
      <c r="F162" s="18"/>
      <c r="G162" s="18"/>
    </row>
    <row r="163" spans="3:7">
      <c r="C163" s="7"/>
      <c r="D163" s="8"/>
      <c r="E163" s="18"/>
      <c r="F163" s="18"/>
      <c r="G163" s="18"/>
    </row>
    <row r="164" spans="3:7">
      <c r="C164" s="7"/>
      <c r="D164" s="8"/>
      <c r="E164" s="18"/>
      <c r="F164" s="18"/>
      <c r="G164" s="18"/>
    </row>
    <row r="165" spans="3:7">
      <c r="C165" s="7"/>
      <c r="D165" s="8"/>
      <c r="E165" s="18"/>
      <c r="F165" s="18"/>
      <c r="G165" s="18"/>
    </row>
    <row r="166" spans="3:7">
      <c r="C166" s="7"/>
      <c r="D166" s="8"/>
      <c r="E166" s="18"/>
      <c r="F166" s="18"/>
      <c r="G166" s="18"/>
    </row>
    <row r="167" spans="3:7">
      <c r="C167" s="7"/>
      <c r="D167" s="8"/>
      <c r="E167" s="18"/>
      <c r="F167" s="18"/>
      <c r="G167" s="18"/>
    </row>
    <row r="168" spans="3:7">
      <c r="C168" s="7"/>
      <c r="D168" s="8"/>
      <c r="E168" s="18"/>
      <c r="F168" s="18"/>
      <c r="G168" s="18"/>
    </row>
    <row r="169" spans="3:7">
      <c r="C169" s="7"/>
      <c r="D169" s="8"/>
      <c r="E169" s="18"/>
      <c r="F169" s="18"/>
      <c r="G169" s="18"/>
    </row>
    <row r="170" spans="3:7">
      <c r="C170" s="7"/>
      <c r="D170" s="8"/>
      <c r="E170" s="18"/>
      <c r="F170" s="18"/>
      <c r="G170" s="18"/>
    </row>
    <row r="171" spans="3:7">
      <c r="C171" s="7"/>
      <c r="D171" s="8"/>
      <c r="E171" s="18"/>
      <c r="F171" s="18"/>
      <c r="G171" s="18"/>
    </row>
    <row r="172" spans="3:7">
      <c r="C172" s="7"/>
      <c r="D172" s="8"/>
      <c r="E172" s="18"/>
      <c r="F172" s="18"/>
      <c r="G172" s="18"/>
    </row>
    <row r="173" spans="3:7">
      <c r="C173" s="7"/>
      <c r="D173" s="8"/>
      <c r="E173" s="18"/>
      <c r="F173" s="18"/>
      <c r="G173" s="18"/>
    </row>
    <row r="174" spans="3:7">
      <c r="C174" s="7"/>
      <c r="D174" s="8"/>
      <c r="E174" s="18"/>
      <c r="F174" s="18"/>
      <c r="G174" s="18"/>
    </row>
    <row r="175" spans="3:7">
      <c r="C175" s="7"/>
      <c r="D175" s="8"/>
      <c r="E175" s="18"/>
      <c r="F175" s="18"/>
      <c r="G175" s="18"/>
    </row>
    <row r="176" spans="3:7">
      <c r="C176" s="7"/>
      <c r="D176" s="8"/>
      <c r="E176" s="18"/>
      <c r="F176" s="18"/>
      <c r="G176" s="18"/>
    </row>
    <row r="177" spans="3:7">
      <c r="C177" s="7"/>
      <c r="D177" s="8"/>
      <c r="E177" s="18"/>
      <c r="F177" s="18"/>
      <c r="G177" s="18"/>
    </row>
    <row r="178" spans="3:7">
      <c r="C178" s="7"/>
      <c r="D178" s="8"/>
      <c r="E178" s="18"/>
      <c r="F178" s="18"/>
      <c r="G178" s="18"/>
    </row>
    <row r="179" spans="3:7">
      <c r="C179" s="7"/>
      <c r="D179" s="8"/>
      <c r="E179" s="18"/>
      <c r="F179" s="18"/>
      <c r="G179" s="18"/>
    </row>
    <row r="180" spans="3:7">
      <c r="C180" s="7"/>
      <c r="D180" s="8"/>
      <c r="E180" s="18"/>
      <c r="F180" s="18"/>
      <c r="G180" s="18"/>
    </row>
    <row r="181" spans="3:7">
      <c r="C181" s="7"/>
      <c r="D181" s="8"/>
      <c r="E181" s="18"/>
      <c r="F181" s="18"/>
      <c r="G181" s="18"/>
    </row>
    <row r="182" spans="3:7">
      <c r="C182" s="7"/>
      <c r="D182" s="8"/>
      <c r="E182" s="18"/>
      <c r="F182" s="18"/>
      <c r="G182" s="18"/>
    </row>
    <row r="183" spans="3:7">
      <c r="C183" s="7"/>
      <c r="D183" s="8"/>
      <c r="E183" s="18"/>
      <c r="F183" s="18"/>
      <c r="G183" s="18"/>
    </row>
    <row r="184" spans="3:7">
      <c r="C184" s="7"/>
      <c r="D184" s="8"/>
      <c r="E184" s="18"/>
      <c r="F184" s="18"/>
      <c r="G184" s="18"/>
    </row>
    <row r="185" spans="3:7">
      <c r="C185" s="7"/>
      <c r="D185" s="8"/>
      <c r="E185" s="18"/>
      <c r="F185" s="18"/>
      <c r="G185" s="18"/>
    </row>
    <row r="186" spans="3:7">
      <c r="C186" s="7"/>
      <c r="D186" s="8"/>
      <c r="E186" s="18"/>
      <c r="F186" s="18"/>
      <c r="G186" s="18"/>
    </row>
    <row r="187" spans="3:7">
      <c r="C187" s="7"/>
      <c r="D187" s="8"/>
      <c r="E187" s="18"/>
      <c r="F187" s="18"/>
      <c r="G187" s="18"/>
    </row>
    <row r="188" spans="3:7">
      <c r="C188" s="7"/>
      <c r="D188" s="8"/>
      <c r="E188" s="18"/>
      <c r="F188" s="18"/>
      <c r="G188" s="18"/>
    </row>
    <row r="189" spans="3:7">
      <c r="C189" s="7"/>
      <c r="D189" s="8"/>
      <c r="E189" s="18"/>
      <c r="F189" s="18"/>
      <c r="G189" s="18"/>
    </row>
    <row r="190" spans="3:7">
      <c r="C190" s="7"/>
      <c r="D190" s="8"/>
      <c r="E190" s="18"/>
      <c r="F190" s="18"/>
      <c r="G190" s="18"/>
    </row>
    <row r="191" spans="3:7">
      <c r="C191" s="7"/>
      <c r="D191" s="8"/>
      <c r="E191" s="18"/>
      <c r="F191" s="18"/>
      <c r="G191" s="18"/>
    </row>
    <row r="192" spans="3:7">
      <c r="C192" s="7"/>
      <c r="D192" s="8"/>
      <c r="E192" s="18"/>
      <c r="F192" s="18"/>
      <c r="G192" s="18"/>
    </row>
    <row r="193" spans="3:7">
      <c r="C193" s="7"/>
      <c r="D193" s="8"/>
      <c r="E193" s="18"/>
      <c r="F193" s="18"/>
      <c r="G193" s="18"/>
    </row>
    <row r="194" spans="3:7">
      <c r="C194" s="7"/>
      <c r="D194" s="8"/>
      <c r="E194" s="18"/>
      <c r="F194" s="18"/>
      <c r="G194" s="18"/>
    </row>
    <row r="195" spans="3:7">
      <c r="C195" s="7"/>
      <c r="D195" s="8"/>
      <c r="E195" s="18"/>
      <c r="F195" s="18"/>
      <c r="G195" s="18"/>
    </row>
    <row r="196" spans="3:7">
      <c r="C196" s="7"/>
      <c r="D196" s="8"/>
      <c r="E196" s="18"/>
      <c r="F196" s="18"/>
      <c r="G196" s="18"/>
    </row>
    <row r="197" spans="3:7">
      <c r="C197" s="7"/>
      <c r="D197" s="8"/>
      <c r="E197" s="18"/>
      <c r="F197" s="18"/>
      <c r="G197" s="18"/>
    </row>
    <row r="198" spans="3:7">
      <c r="C198" s="7"/>
      <c r="D198" s="8"/>
      <c r="E198" s="18"/>
      <c r="F198" s="18"/>
      <c r="G198" s="18"/>
    </row>
    <row r="199" spans="3:7">
      <c r="C199" s="7"/>
      <c r="D199" s="8"/>
      <c r="E199" s="18"/>
      <c r="F199" s="18"/>
      <c r="G199" s="18"/>
    </row>
    <row r="200" spans="3:7">
      <c r="C200" s="7"/>
      <c r="D200" s="8"/>
      <c r="E200" s="18"/>
      <c r="F200" s="18"/>
      <c r="G200" s="18"/>
    </row>
    <row r="201" spans="3:7">
      <c r="C201" s="7"/>
      <c r="D201" s="8"/>
      <c r="E201" s="18"/>
      <c r="F201" s="18"/>
      <c r="G201" s="18"/>
    </row>
    <row r="202" spans="3:7">
      <c r="C202" s="7"/>
      <c r="D202" s="8"/>
      <c r="E202" s="18"/>
      <c r="F202" s="18"/>
      <c r="G202" s="18"/>
    </row>
    <row r="203" spans="3:7">
      <c r="C203" s="7"/>
      <c r="D203" s="8"/>
      <c r="E203" s="18"/>
      <c r="F203" s="18"/>
      <c r="G203" s="18"/>
    </row>
    <row r="204" spans="3:7">
      <c r="C204" s="7"/>
      <c r="D204" s="8"/>
      <c r="E204" s="18"/>
      <c r="F204" s="18"/>
      <c r="G204" s="18"/>
    </row>
    <row r="205" spans="3:7">
      <c r="C205" s="7"/>
      <c r="D205" s="8"/>
      <c r="E205" s="18"/>
      <c r="F205" s="18"/>
      <c r="G205" s="18"/>
    </row>
    <row r="206" spans="3:7">
      <c r="C206" s="7"/>
      <c r="D206" s="8"/>
      <c r="E206" s="18"/>
      <c r="F206" s="18"/>
      <c r="G206" s="18"/>
    </row>
    <row r="207" spans="3:7">
      <c r="C207" s="7"/>
      <c r="D207" s="8"/>
      <c r="E207" s="18"/>
      <c r="F207" s="18"/>
      <c r="G207" s="18"/>
    </row>
    <row r="208" spans="3:7">
      <c r="C208" s="7"/>
      <c r="D208" s="8"/>
      <c r="E208" s="18"/>
      <c r="F208" s="18"/>
      <c r="G208" s="18"/>
    </row>
    <row r="209" spans="3:7">
      <c r="C209" s="7"/>
      <c r="D209" s="8"/>
      <c r="E209" s="18"/>
      <c r="F209" s="18"/>
      <c r="G209" s="18"/>
    </row>
    <row r="210" spans="3:7">
      <c r="C210" s="7"/>
      <c r="D210" s="8"/>
      <c r="E210" s="18"/>
      <c r="F210" s="18"/>
      <c r="G210" s="18"/>
    </row>
    <row r="211" spans="3:7">
      <c r="C211" s="7"/>
      <c r="D211" s="8"/>
      <c r="E211" s="18"/>
      <c r="F211" s="18"/>
      <c r="G211" s="18"/>
    </row>
    <row r="212" spans="3:7">
      <c r="C212" s="7"/>
      <c r="D212" s="8"/>
      <c r="E212" s="18"/>
      <c r="F212" s="18"/>
      <c r="G212" s="18"/>
    </row>
    <row r="213" spans="3:7">
      <c r="C213" s="7"/>
      <c r="D213" s="8"/>
      <c r="E213" s="18"/>
      <c r="F213" s="18"/>
      <c r="G213" s="18"/>
    </row>
    <row r="214" spans="3:7">
      <c r="C214" s="7"/>
      <c r="D214" s="8"/>
      <c r="E214" s="18"/>
      <c r="F214" s="18"/>
      <c r="G214" s="18"/>
    </row>
    <row r="215" spans="3:7">
      <c r="C215" s="7"/>
      <c r="D215" s="8"/>
      <c r="E215" s="18"/>
      <c r="F215" s="18"/>
      <c r="G215" s="18"/>
    </row>
    <row r="216" spans="3:7">
      <c r="C216" s="7"/>
      <c r="D216" s="8"/>
      <c r="E216" s="18"/>
      <c r="F216" s="18"/>
      <c r="G216" s="18"/>
    </row>
    <row r="217" spans="3:7">
      <c r="C217" s="7"/>
      <c r="D217" s="8"/>
      <c r="E217" s="18"/>
      <c r="F217" s="18"/>
      <c r="G217" s="18"/>
    </row>
    <row r="218" spans="3:7">
      <c r="C218" s="7"/>
      <c r="D218" s="8"/>
      <c r="E218" s="18"/>
      <c r="F218" s="18"/>
      <c r="G218" s="18"/>
    </row>
    <row r="219" spans="3:7">
      <c r="C219" s="7"/>
      <c r="D219" s="8"/>
      <c r="E219" s="18"/>
      <c r="F219" s="18"/>
      <c r="G219" s="18"/>
    </row>
    <row r="220" spans="3:7">
      <c r="C220" s="7"/>
      <c r="D220" s="8"/>
      <c r="E220" s="18"/>
      <c r="F220" s="18"/>
      <c r="G220" s="18"/>
    </row>
    <row r="221" spans="3:7">
      <c r="C221" s="7"/>
      <c r="D221" s="8"/>
      <c r="E221" s="18"/>
      <c r="F221" s="18"/>
      <c r="G221" s="18"/>
    </row>
    <row r="222" spans="3:7">
      <c r="C222" s="7"/>
      <c r="D222" s="8"/>
      <c r="E222" s="18"/>
      <c r="F222" s="18"/>
      <c r="G222" s="18"/>
    </row>
    <row r="223" spans="3:7">
      <c r="C223" s="7"/>
      <c r="D223" s="8"/>
      <c r="E223" s="18"/>
      <c r="F223" s="18"/>
      <c r="G223" s="18"/>
    </row>
    <row r="224" spans="3:7">
      <c r="C224" s="7"/>
      <c r="D224" s="8"/>
      <c r="E224" s="18"/>
      <c r="F224" s="18"/>
      <c r="G224" s="18"/>
    </row>
    <row r="225" spans="3:7">
      <c r="C225" s="7"/>
      <c r="D225" s="8"/>
      <c r="E225" s="18"/>
      <c r="F225" s="18"/>
      <c r="G225" s="18"/>
    </row>
    <row r="226" spans="3:7">
      <c r="C226" s="7"/>
      <c r="D226" s="8"/>
      <c r="E226" s="18"/>
      <c r="F226" s="18"/>
      <c r="G226" s="18"/>
    </row>
    <row r="227" spans="3:7">
      <c r="C227" s="7"/>
      <c r="D227" s="8"/>
      <c r="E227" s="18"/>
      <c r="F227" s="18"/>
      <c r="G227" s="18"/>
    </row>
    <row r="228" spans="3:7">
      <c r="C228" s="7"/>
      <c r="D228" s="8"/>
      <c r="E228" s="18"/>
      <c r="F228" s="18"/>
      <c r="G228" s="18"/>
    </row>
    <row r="229" spans="3:7">
      <c r="C229" s="7"/>
      <c r="D229" s="8"/>
      <c r="E229" s="18"/>
      <c r="F229" s="18"/>
      <c r="G229" s="18"/>
    </row>
    <row r="230" spans="3:7">
      <c r="C230" s="7"/>
      <c r="D230" s="8"/>
      <c r="E230" s="18"/>
      <c r="F230" s="18"/>
      <c r="G230" s="18"/>
    </row>
    <row r="231" spans="3:7">
      <c r="C231" s="7"/>
      <c r="D231" s="8"/>
      <c r="E231" s="18"/>
      <c r="F231" s="18"/>
      <c r="G231" s="18"/>
    </row>
    <row r="232" spans="3:7">
      <c r="C232" s="7"/>
      <c r="D232" s="8"/>
      <c r="E232" s="18"/>
      <c r="F232" s="18"/>
      <c r="G232" s="18"/>
    </row>
    <row r="233" spans="3:7">
      <c r="C233" s="7"/>
      <c r="D233" s="8"/>
      <c r="E233" s="18"/>
      <c r="F233" s="18"/>
      <c r="G233" s="18"/>
    </row>
    <row r="234" spans="3:7">
      <c r="C234" s="7"/>
      <c r="D234" s="8"/>
      <c r="E234" s="18"/>
      <c r="F234" s="18"/>
      <c r="G234" s="18"/>
    </row>
    <row r="235" spans="3:7">
      <c r="C235" s="7"/>
      <c r="D235" s="8"/>
      <c r="E235" s="18"/>
      <c r="F235" s="18"/>
      <c r="G235" s="18"/>
    </row>
    <row r="236" spans="3:7">
      <c r="C236" s="7"/>
      <c r="D236" s="8"/>
      <c r="E236" s="18"/>
      <c r="F236" s="18"/>
      <c r="G236" s="18"/>
    </row>
    <row r="237" spans="3:7">
      <c r="C237" s="7"/>
      <c r="D237" s="8"/>
      <c r="E237" s="18"/>
      <c r="F237" s="18"/>
      <c r="G237" s="18"/>
    </row>
    <row r="238" spans="3:7">
      <c r="C238" s="7"/>
      <c r="D238" s="8"/>
      <c r="E238" s="18"/>
      <c r="F238" s="18"/>
      <c r="G238" s="18"/>
    </row>
    <row r="239" spans="3:7">
      <c r="C239" s="7"/>
      <c r="D239" s="8"/>
      <c r="E239" s="18"/>
      <c r="F239" s="18"/>
      <c r="G239" s="18"/>
    </row>
    <row r="240" spans="3:7">
      <c r="C240" s="7"/>
      <c r="D240" s="8"/>
      <c r="E240" s="18"/>
      <c r="F240" s="18"/>
      <c r="G240" s="18"/>
    </row>
    <row r="241" spans="3:7">
      <c r="C241" s="7"/>
      <c r="D241" s="8"/>
      <c r="E241" s="18"/>
      <c r="F241" s="18"/>
      <c r="G241" s="18"/>
    </row>
    <row r="242" spans="3:7">
      <c r="C242" s="7"/>
      <c r="D242" s="8"/>
      <c r="E242" s="18"/>
      <c r="F242" s="18"/>
      <c r="G242" s="18"/>
    </row>
    <row r="243" spans="3:7">
      <c r="C243" s="7"/>
      <c r="D243" s="8"/>
      <c r="E243" s="18"/>
      <c r="F243" s="18"/>
      <c r="G243" s="18"/>
    </row>
    <row r="244" spans="3:7">
      <c r="C244" s="7"/>
      <c r="D244" s="8"/>
      <c r="E244" s="18"/>
      <c r="F244" s="18"/>
      <c r="G244" s="18"/>
    </row>
    <row r="245" spans="3:7">
      <c r="C245" s="7"/>
      <c r="D245" s="8"/>
      <c r="E245" s="18"/>
      <c r="F245" s="18"/>
      <c r="G245" s="18"/>
    </row>
    <row r="246" spans="3:7">
      <c r="C246" s="7"/>
      <c r="D246" s="8"/>
      <c r="E246" s="18"/>
      <c r="F246" s="18"/>
      <c r="G246" s="18"/>
    </row>
    <row r="247" spans="3:7">
      <c r="C247" s="7"/>
      <c r="D247" s="8"/>
      <c r="E247" s="18"/>
      <c r="F247" s="18"/>
      <c r="G247" s="18"/>
    </row>
    <row r="248" spans="3:7">
      <c r="C248" s="7"/>
      <c r="D248" s="8"/>
      <c r="E248" s="18"/>
      <c r="F248" s="18"/>
      <c r="G248" s="18"/>
    </row>
    <row r="249" spans="3:7">
      <c r="C249" s="7"/>
      <c r="D249" s="8"/>
      <c r="E249" s="18"/>
      <c r="F249" s="18"/>
      <c r="G249" s="18"/>
    </row>
    <row r="250" spans="3:7">
      <c r="C250" s="7"/>
      <c r="D250" s="8"/>
      <c r="E250" s="18"/>
      <c r="F250" s="18"/>
      <c r="G250" s="18"/>
    </row>
    <row r="251" spans="3:7">
      <c r="C251" s="7"/>
      <c r="D251" s="8"/>
      <c r="E251" s="18"/>
      <c r="F251" s="18"/>
      <c r="G251" s="18"/>
    </row>
    <row r="252" spans="3:7">
      <c r="C252" s="7"/>
      <c r="D252" s="8"/>
      <c r="E252" s="18"/>
      <c r="F252" s="18"/>
      <c r="G252" s="18"/>
    </row>
    <row r="253" spans="3:7">
      <c r="C253" s="7"/>
      <c r="D253" s="8"/>
      <c r="E253" s="18"/>
      <c r="F253" s="18"/>
      <c r="G253" s="18"/>
    </row>
    <row r="254" spans="3:7">
      <c r="C254" s="7"/>
      <c r="D254" s="8"/>
      <c r="E254" s="18"/>
      <c r="F254" s="18"/>
      <c r="G254" s="18"/>
    </row>
    <row r="255" spans="3:7">
      <c r="C255" s="7"/>
      <c r="D255" s="8"/>
      <c r="E255" s="18"/>
      <c r="F255" s="18"/>
      <c r="G255" s="18"/>
    </row>
    <row r="256" spans="3:7">
      <c r="C256" s="7"/>
      <c r="D256" s="8"/>
      <c r="E256" s="18"/>
      <c r="F256" s="18"/>
      <c r="G256" s="18"/>
    </row>
    <row r="257" spans="3:7">
      <c r="C257" s="7"/>
      <c r="D257" s="8"/>
      <c r="E257" s="18"/>
      <c r="F257" s="18"/>
      <c r="G257" s="18"/>
    </row>
    <row r="258" spans="3:7">
      <c r="C258" s="7"/>
      <c r="D258" s="8"/>
      <c r="E258" s="18"/>
      <c r="F258" s="18"/>
      <c r="G258" s="18"/>
    </row>
    <row r="259" spans="3:7">
      <c r="C259" s="7"/>
      <c r="D259" s="8"/>
      <c r="E259" s="18"/>
      <c r="F259" s="18"/>
      <c r="G259" s="18"/>
    </row>
    <row r="260" spans="3:7">
      <c r="C260" s="7"/>
      <c r="D260" s="8"/>
      <c r="E260" s="18"/>
      <c r="F260" s="18"/>
      <c r="G260" s="18"/>
    </row>
    <row r="261" spans="3:7">
      <c r="C261" s="7"/>
      <c r="D261" s="8"/>
      <c r="E261" s="18"/>
      <c r="F261" s="18"/>
      <c r="G261" s="18"/>
    </row>
    <row r="262" spans="3:7">
      <c r="C262" s="7"/>
      <c r="D262" s="8"/>
      <c r="E262" s="18"/>
      <c r="F262" s="18"/>
      <c r="G262" s="18"/>
    </row>
    <row r="263" spans="3:7">
      <c r="C263" s="7"/>
      <c r="D263" s="8"/>
      <c r="E263" s="18"/>
      <c r="F263" s="18"/>
      <c r="G263" s="18"/>
    </row>
    <row r="264" spans="3:7">
      <c r="C264" s="7"/>
      <c r="D264" s="8"/>
      <c r="E264" s="18"/>
      <c r="F264" s="18"/>
      <c r="G264" s="18"/>
    </row>
    <row r="265" spans="3:7">
      <c r="C265" s="7"/>
      <c r="D265" s="8"/>
      <c r="E265" s="18"/>
      <c r="F265" s="18"/>
      <c r="G265" s="18"/>
    </row>
    <row r="266" spans="3:7">
      <c r="C266" s="7"/>
      <c r="D266" s="8"/>
      <c r="E266" s="18"/>
      <c r="F266" s="18"/>
      <c r="G266" s="18"/>
    </row>
    <row r="267" spans="3:7">
      <c r="C267" s="7"/>
      <c r="D267" s="8"/>
      <c r="E267" s="18"/>
      <c r="F267" s="18"/>
      <c r="G267" s="18"/>
    </row>
    <row r="268" spans="3:7">
      <c r="C268" s="7"/>
      <c r="D268" s="8"/>
      <c r="E268" s="18"/>
      <c r="F268" s="18"/>
      <c r="G268" s="18"/>
    </row>
    <row r="269" spans="3:7">
      <c r="C269" s="7"/>
      <c r="D269" s="8"/>
      <c r="E269" s="18"/>
      <c r="F269" s="18"/>
      <c r="G269" s="18"/>
    </row>
    <row r="270" spans="3:7">
      <c r="C270" s="7"/>
      <c r="D270" s="8"/>
      <c r="E270" s="18"/>
      <c r="F270" s="18"/>
      <c r="G270" s="18"/>
    </row>
    <row r="271" spans="3:7">
      <c r="C271" s="7"/>
      <c r="D271" s="8"/>
      <c r="E271" s="18"/>
      <c r="F271" s="18"/>
      <c r="G271" s="18"/>
    </row>
    <row r="272" spans="3:7">
      <c r="C272" s="7"/>
      <c r="D272" s="8"/>
      <c r="E272" s="18"/>
      <c r="F272" s="18"/>
      <c r="G272" s="18"/>
    </row>
    <row r="273" spans="3:7">
      <c r="C273" s="7"/>
      <c r="D273" s="8"/>
      <c r="E273" s="18"/>
      <c r="F273" s="18"/>
      <c r="G273" s="18"/>
    </row>
    <row r="274" spans="3:7">
      <c r="C274" s="7"/>
      <c r="D274" s="8"/>
      <c r="E274" s="18"/>
      <c r="F274" s="18"/>
      <c r="G274" s="18"/>
    </row>
    <row r="275" spans="3:7">
      <c r="C275" s="7"/>
      <c r="D275" s="8"/>
      <c r="E275" s="18"/>
      <c r="F275" s="18"/>
      <c r="G275" s="18"/>
    </row>
    <row r="276" spans="3:7">
      <c r="C276" s="7"/>
      <c r="D276" s="8"/>
      <c r="E276" s="18"/>
      <c r="F276" s="18"/>
      <c r="G276" s="18"/>
    </row>
    <row r="277" spans="3:7">
      <c r="C277" s="7"/>
      <c r="D277" s="8"/>
      <c r="E277" s="18"/>
      <c r="F277" s="18"/>
      <c r="G277" s="18"/>
    </row>
    <row r="278" spans="3:7">
      <c r="C278" s="7"/>
      <c r="D278" s="8"/>
      <c r="E278" s="18"/>
      <c r="F278" s="18"/>
      <c r="G278" s="18"/>
    </row>
    <row r="279" spans="3:7">
      <c r="C279" s="7"/>
      <c r="D279" s="8"/>
      <c r="E279" s="18"/>
      <c r="F279" s="18"/>
      <c r="G279" s="18"/>
    </row>
    <row r="280" spans="3:7">
      <c r="C280" s="7"/>
      <c r="D280" s="8"/>
      <c r="E280" s="18"/>
      <c r="F280" s="18"/>
      <c r="G280" s="18"/>
    </row>
    <row r="281" spans="3:7">
      <c r="C281" s="7"/>
      <c r="D281" s="8"/>
      <c r="E281" s="18"/>
      <c r="F281" s="18"/>
      <c r="G281" s="18"/>
    </row>
    <row r="282" spans="3:7">
      <c r="C282" s="7"/>
      <c r="D282" s="8"/>
      <c r="E282" s="18"/>
      <c r="F282" s="18"/>
      <c r="G282" s="18"/>
    </row>
    <row r="283" spans="3:7">
      <c r="C283" s="7"/>
      <c r="D283" s="8"/>
      <c r="E283" s="18"/>
      <c r="F283" s="18"/>
      <c r="G283" s="18"/>
    </row>
    <row r="284" spans="3:7">
      <c r="C284" s="7"/>
      <c r="D284" s="8"/>
      <c r="E284" s="18"/>
      <c r="F284" s="18"/>
      <c r="G284" s="18"/>
    </row>
    <row r="285" spans="3:7">
      <c r="C285" s="7"/>
      <c r="D285" s="8"/>
      <c r="E285" s="18"/>
      <c r="F285" s="18"/>
      <c r="G285" s="18"/>
    </row>
    <row r="286" spans="3:7">
      <c r="C286" s="7"/>
      <c r="D286" s="8"/>
      <c r="E286" s="18"/>
      <c r="F286" s="18"/>
      <c r="G286" s="18"/>
    </row>
    <row r="287" spans="3:7">
      <c r="C287" s="7"/>
      <c r="D287" s="8"/>
      <c r="E287" s="18"/>
      <c r="F287" s="18"/>
      <c r="G287" s="18"/>
    </row>
    <row r="288" spans="3:7">
      <c r="C288" s="7"/>
      <c r="D288" s="8"/>
      <c r="E288" s="18"/>
      <c r="F288" s="18"/>
      <c r="G288" s="18"/>
    </row>
    <row r="289" spans="3:7">
      <c r="C289" s="7"/>
      <c r="D289" s="8"/>
      <c r="E289" s="18"/>
      <c r="F289" s="18"/>
      <c r="G289" s="18"/>
    </row>
    <row r="290" spans="3:7">
      <c r="C290" s="7"/>
      <c r="D290" s="8"/>
      <c r="E290" s="18"/>
      <c r="F290" s="18"/>
      <c r="G290" s="18"/>
    </row>
    <row r="291" spans="3:7">
      <c r="C291" s="7"/>
      <c r="D291" s="8"/>
      <c r="E291" s="18"/>
      <c r="F291" s="18"/>
      <c r="G291" s="18"/>
    </row>
    <row r="292" spans="3:7">
      <c r="C292" s="7"/>
      <c r="D292" s="8"/>
      <c r="E292" s="18"/>
      <c r="F292" s="18"/>
      <c r="G292" s="18"/>
    </row>
    <row r="293" spans="3:7">
      <c r="C293" s="7"/>
      <c r="D293" s="8"/>
      <c r="E293" s="18"/>
      <c r="F293" s="18"/>
      <c r="G293" s="18"/>
    </row>
    <row r="294" spans="3:7">
      <c r="C294" s="7"/>
      <c r="D294" s="8"/>
      <c r="E294" s="18"/>
      <c r="F294" s="18"/>
      <c r="G294" s="18"/>
    </row>
    <row r="295" spans="3:7">
      <c r="C295" s="7"/>
      <c r="D295" s="8"/>
      <c r="E295" s="18"/>
      <c r="F295" s="18"/>
      <c r="G295" s="18"/>
    </row>
    <row r="296" spans="3:7">
      <c r="C296" s="7"/>
      <c r="D296" s="8"/>
      <c r="E296" s="18"/>
      <c r="F296" s="18"/>
      <c r="G296" s="18"/>
    </row>
    <row r="297" spans="3:7">
      <c r="C297" s="7"/>
      <c r="D297" s="8"/>
      <c r="E297" s="18"/>
      <c r="F297" s="18"/>
      <c r="G297" s="18"/>
    </row>
    <row r="298" spans="3:7">
      <c r="C298" s="7"/>
      <c r="D298" s="8"/>
      <c r="E298" s="18"/>
      <c r="F298" s="18"/>
      <c r="G298" s="18"/>
    </row>
    <row r="299" spans="3:7">
      <c r="C299" s="7"/>
      <c r="D299" s="8"/>
      <c r="E299" s="18"/>
      <c r="F299" s="18"/>
      <c r="G299" s="18"/>
    </row>
    <row r="300" spans="3:7">
      <c r="C300" s="7"/>
      <c r="D300" s="8"/>
      <c r="E300" s="18"/>
      <c r="F300" s="18"/>
      <c r="G300" s="18"/>
    </row>
    <row r="301" spans="3:7">
      <c r="C301" s="7"/>
      <c r="D301" s="8"/>
      <c r="E301" s="18"/>
      <c r="F301" s="18"/>
      <c r="G301" s="18"/>
    </row>
    <row r="302" spans="3:7">
      <c r="C302" s="7"/>
      <c r="D302" s="8"/>
      <c r="E302" s="18"/>
      <c r="F302" s="18"/>
      <c r="G302" s="18"/>
    </row>
    <row r="303" spans="3:7">
      <c r="C303" s="7"/>
      <c r="D303" s="8"/>
      <c r="E303" s="18"/>
      <c r="F303" s="18"/>
      <c r="G303" s="18"/>
    </row>
    <row r="304" spans="3:7">
      <c r="C304" s="7"/>
      <c r="D304" s="8"/>
      <c r="E304" s="18"/>
      <c r="F304" s="18"/>
      <c r="G304" s="18"/>
    </row>
    <row r="305" spans="3:7">
      <c r="C305" s="7"/>
      <c r="D305" s="8"/>
      <c r="E305" s="18"/>
      <c r="F305" s="18"/>
      <c r="G305" s="18"/>
    </row>
    <row r="306" spans="3:7">
      <c r="C306" s="7"/>
      <c r="D306" s="8"/>
      <c r="E306" s="18"/>
      <c r="F306" s="18"/>
      <c r="G306" s="18"/>
    </row>
    <row r="307" spans="3:7">
      <c r="C307" s="7"/>
      <c r="D307" s="8"/>
      <c r="E307" s="18"/>
      <c r="F307" s="18"/>
      <c r="G307" s="18"/>
    </row>
    <row r="308" spans="3:7">
      <c r="C308" s="7"/>
      <c r="D308" s="8"/>
      <c r="E308" s="18"/>
      <c r="F308" s="18"/>
      <c r="G308" s="18"/>
    </row>
    <row r="309" spans="3:7">
      <c r="C309" s="7"/>
      <c r="D309" s="8"/>
      <c r="E309" s="18"/>
      <c r="F309" s="18"/>
      <c r="G309" s="18"/>
    </row>
    <row r="310" spans="3:7">
      <c r="C310" s="7"/>
      <c r="D310" s="8"/>
      <c r="E310" s="18"/>
      <c r="F310" s="18"/>
      <c r="G310" s="18"/>
    </row>
    <row r="311" spans="3:7">
      <c r="C311" s="7"/>
      <c r="D311" s="8"/>
      <c r="E311" s="18"/>
      <c r="F311" s="18"/>
      <c r="G311" s="18"/>
    </row>
    <row r="312" spans="3:7">
      <c r="C312" s="7"/>
      <c r="D312" s="8"/>
      <c r="E312" s="18"/>
      <c r="F312" s="18"/>
      <c r="G312" s="18"/>
    </row>
    <row r="313" spans="3:7">
      <c r="C313" s="7"/>
      <c r="D313" s="8"/>
      <c r="E313" s="18"/>
      <c r="F313" s="18"/>
      <c r="G313" s="18"/>
    </row>
    <row r="314" spans="3:7">
      <c r="C314" s="7"/>
      <c r="D314" s="8"/>
      <c r="E314" s="18"/>
      <c r="F314" s="18"/>
      <c r="G314" s="18"/>
    </row>
    <row r="315" spans="3:7">
      <c r="C315" s="7"/>
      <c r="D315" s="8"/>
      <c r="E315" s="18"/>
      <c r="F315" s="18"/>
      <c r="G315" s="18"/>
    </row>
    <row r="316" spans="3:7">
      <c r="C316" s="7"/>
      <c r="D316" s="8"/>
      <c r="E316" s="18"/>
      <c r="F316" s="18"/>
      <c r="G316" s="18"/>
    </row>
    <row r="317" spans="3:7">
      <c r="C317" s="7"/>
      <c r="D317" s="8"/>
      <c r="E317" s="18"/>
      <c r="F317" s="18"/>
      <c r="G317" s="18"/>
    </row>
    <row r="318" spans="3:7">
      <c r="C318" s="7"/>
      <c r="D318" s="8"/>
      <c r="E318" s="18"/>
      <c r="F318" s="18"/>
      <c r="G318" s="18"/>
    </row>
    <row r="319" spans="3:7">
      <c r="C319" s="7"/>
      <c r="D319" s="8"/>
      <c r="E319" s="18"/>
      <c r="F319" s="18"/>
      <c r="G319" s="18"/>
    </row>
    <row r="320" spans="3:7">
      <c r="C320" s="7"/>
      <c r="D320" s="8"/>
      <c r="E320" s="18"/>
      <c r="F320" s="18"/>
      <c r="G320" s="18"/>
    </row>
    <row r="321" spans="3:7">
      <c r="C321" s="7"/>
      <c r="D321" s="8"/>
      <c r="E321" s="18"/>
      <c r="F321" s="18"/>
      <c r="G321" s="18"/>
    </row>
    <row r="322" spans="3:7">
      <c r="C322" s="7"/>
      <c r="D322" s="8"/>
      <c r="E322" s="18"/>
      <c r="F322" s="18"/>
      <c r="G322" s="18"/>
    </row>
    <row r="323" spans="3:7">
      <c r="C323" s="7"/>
      <c r="D323" s="8"/>
      <c r="E323" s="18"/>
      <c r="F323" s="18"/>
      <c r="G323" s="18"/>
    </row>
    <row r="324" spans="3:7">
      <c r="C324" s="7"/>
      <c r="D324" s="8"/>
      <c r="E324" s="18"/>
      <c r="F324" s="18"/>
      <c r="G324" s="18"/>
    </row>
    <row r="325" spans="3:7">
      <c r="C325" s="7"/>
      <c r="D325" s="8"/>
      <c r="E325" s="18"/>
      <c r="F325" s="18"/>
      <c r="G325" s="18"/>
    </row>
    <row r="326" spans="3:7">
      <c r="C326" s="7"/>
      <c r="D326" s="8"/>
      <c r="E326" s="18"/>
      <c r="F326" s="18"/>
      <c r="G326" s="18"/>
    </row>
    <row r="327" spans="3:7">
      <c r="C327" s="7"/>
      <c r="D327" s="8"/>
      <c r="E327" s="18"/>
      <c r="F327" s="18"/>
      <c r="G327" s="18"/>
    </row>
    <row r="328" spans="3:7">
      <c r="C328" s="7"/>
      <c r="D328" s="8"/>
      <c r="E328" s="18"/>
      <c r="F328" s="18"/>
      <c r="G328" s="18"/>
    </row>
    <row r="329" spans="3:7">
      <c r="C329" s="7"/>
      <c r="D329" s="8"/>
      <c r="E329" s="18"/>
      <c r="F329" s="18"/>
      <c r="G329" s="18"/>
    </row>
    <row r="330" spans="3:7">
      <c r="C330" s="7"/>
      <c r="D330" s="8"/>
      <c r="E330" s="18"/>
      <c r="F330" s="18"/>
      <c r="G330" s="18"/>
    </row>
    <row r="331" spans="3:7">
      <c r="C331" s="7"/>
      <c r="D331" s="8"/>
      <c r="E331" s="18"/>
      <c r="F331" s="18"/>
      <c r="G331" s="18"/>
    </row>
    <row r="332" spans="3:7">
      <c r="C332" s="7"/>
      <c r="D332" s="8"/>
      <c r="E332" s="18"/>
      <c r="F332" s="18"/>
      <c r="G332" s="18"/>
    </row>
    <row r="333" spans="3:7">
      <c r="C333" s="7"/>
      <c r="D333" s="8"/>
      <c r="E333" s="18"/>
      <c r="F333" s="18"/>
      <c r="G333" s="18"/>
    </row>
    <row r="334" spans="3:7">
      <c r="C334" s="7"/>
      <c r="D334" s="8"/>
      <c r="E334" s="18"/>
      <c r="F334" s="18"/>
      <c r="G334" s="18"/>
    </row>
    <row r="335" spans="3:7">
      <c r="C335" s="7"/>
      <c r="D335" s="8"/>
      <c r="E335" s="18"/>
      <c r="F335" s="18"/>
      <c r="G335" s="18"/>
    </row>
    <row r="336" spans="3:7">
      <c r="C336" s="7"/>
      <c r="D336" s="8"/>
      <c r="E336" s="18"/>
      <c r="F336" s="18"/>
      <c r="G336" s="18"/>
    </row>
    <row r="337" spans="3:7">
      <c r="C337" s="7"/>
      <c r="D337" s="8"/>
      <c r="E337" s="18"/>
      <c r="F337" s="18"/>
      <c r="G337" s="18"/>
    </row>
    <row r="338" spans="3:7">
      <c r="C338" s="7"/>
      <c r="D338" s="8"/>
      <c r="E338" s="18"/>
      <c r="F338" s="18"/>
      <c r="G338" s="18"/>
    </row>
    <row r="339" spans="3:7">
      <c r="C339" s="7"/>
      <c r="D339" s="8"/>
      <c r="E339" s="18"/>
      <c r="F339" s="18"/>
      <c r="G339" s="18"/>
    </row>
    <row r="340" spans="3:7">
      <c r="C340" s="7"/>
      <c r="D340" s="8"/>
      <c r="E340" s="18"/>
      <c r="F340" s="18"/>
      <c r="G340" s="18"/>
    </row>
    <row r="341" spans="3:7">
      <c r="C341" s="7"/>
      <c r="D341" s="8"/>
      <c r="E341" s="18"/>
      <c r="F341" s="18"/>
      <c r="G341" s="18"/>
    </row>
    <row r="342" spans="3:7">
      <c r="C342" s="7"/>
      <c r="D342" s="8"/>
      <c r="E342" s="18"/>
      <c r="F342" s="18"/>
      <c r="G342" s="18"/>
    </row>
    <row r="343" spans="3:7">
      <c r="C343" s="7"/>
      <c r="D343" s="8"/>
      <c r="E343" s="18"/>
      <c r="F343" s="18"/>
      <c r="G343" s="18"/>
    </row>
    <row r="344" spans="3:7">
      <c r="C344" s="7"/>
      <c r="D344" s="8"/>
      <c r="E344" s="18"/>
      <c r="F344" s="18"/>
      <c r="G344" s="18"/>
    </row>
    <row r="345" spans="3:7">
      <c r="C345" s="7"/>
      <c r="D345" s="8"/>
      <c r="E345" s="18"/>
      <c r="F345" s="18"/>
      <c r="G345" s="18"/>
    </row>
    <row r="346" spans="3:7">
      <c r="C346" s="7"/>
      <c r="D346" s="8"/>
      <c r="E346" s="18"/>
      <c r="F346" s="18"/>
      <c r="G346" s="18"/>
    </row>
    <row r="347" spans="3:7">
      <c r="C347" s="7"/>
      <c r="D347" s="8"/>
      <c r="E347" s="18"/>
      <c r="F347" s="18"/>
      <c r="G347" s="18"/>
    </row>
    <row r="348" spans="3:7">
      <c r="C348" s="7"/>
      <c r="D348" s="8"/>
      <c r="E348" s="18"/>
      <c r="F348" s="18"/>
      <c r="G348" s="18"/>
    </row>
    <row r="349" spans="3:7">
      <c r="C349" s="7"/>
      <c r="D349" s="8"/>
      <c r="E349" s="18"/>
      <c r="F349" s="18"/>
      <c r="G349" s="18"/>
    </row>
    <row r="350" spans="3:7">
      <c r="C350" s="7"/>
      <c r="D350" s="8"/>
      <c r="E350" s="18"/>
      <c r="F350" s="18"/>
      <c r="G350" s="18"/>
    </row>
    <row r="351" spans="3:7">
      <c r="C351" s="7"/>
      <c r="D351" s="8"/>
      <c r="E351" s="18"/>
      <c r="F351" s="18"/>
      <c r="G351" s="18"/>
    </row>
    <row r="352" spans="3:7">
      <c r="C352" s="7"/>
      <c r="D352" s="8"/>
      <c r="E352" s="18"/>
      <c r="F352" s="18"/>
      <c r="G352" s="18"/>
    </row>
    <row r="353" spans="3:7">
      <c r="C353" s="7"/>
      <c r="D353" s="8"/>
      <c r="E353" s="18"/>
      <c r="F353" s="18"/>
      <c r="G353" s="18"/>
    </row>
    <row r="354" spans="3:7">
      <c r="C354" s="7"/>
      <c r="D354" s="8"/>
      <c r="E354" s="18"/>
      <c r="F354" s="18"/>
      <c r="G354" s="18"/>
    </row>
    <row r="355" spans="3:7">
      <c r="C355" s="7"/>
      <c r="D355" s="8"/>
      <c r="E355" s="18"/>
      <c r="F355" s="18"/>
      <c r="G355" s="18"/>
    </row>
    <row r="356" spans="3:7">
      <c r="C356" s="7"/>
      <c r="D356" s="8"/>
      <c r="E356" s="18"/>
      <c r="F356" s="18"/>
      <c r="G356" s="18"/>
    </row>
    <row r="357" spans="3:7">
      <c r="C357" s="7"/>
      <c r="D357" s="8"/>
      <c r="E357" s="18"/>
      <c r="F357" s="18"/>
      <c r="G357" s="18"/>
    </row>
    <row r="358" spans="3:7">
      <c r="C358" s="7"/>
      <c r="D358" s="8"/>
      <c r="E358" s="18"/>
      <c r="F358" s="18"/>
      <c r="G358" s="18"/>
    </row>
    <row r="359" spans="3:7">
      <c r="C359" s="7"/>
      <c r="D359" s="8"/>
      <c r="E359" s="18"/>
      <c r="F359" s="18"/>
      <c r="G359" s="18"/>
    </row>
    <row r="360" spans="3:7">
      <c r="C360" s="7"/>
      <c r="D360" s="8"/>
      <c r="E360" s="18"/>
      <c r="F360" s="18"/>
      <c r="G360" s="18"/>
    </row>
    <row r="361" spans="3:7">
      <c r="C361" s="7"/>
      <c r="D361" s="8"/>
      <c r="E361" s="18"/>
      <c r="F361" s="18"/>
      <c r="G361" s="18"/>
    </row>
    <row r="362" spans="3:7">
      <c r="C362" s="7"/>
      <c r="D362" s="8"/>
      <c r="E362" s="18"/>
      <c r="F362" s="18"/>
      <c r="G362" s="18"/>
    </row>
    <row r="363" spans="3:7">
      <c r="C363" s="7"/>
      <c r="D363" s="8"/>
      <c r="E363" s="18"/>
      <c r="F363" s="18"/>
      <c r="G363" s="18"/>
    </row>
    <row r="364" spans="3:7">
      <c r="C364" s="7"/>
      <c r="D364" s="8"/>
      <c r="E364" s="18"/>
      <c r="F364" s="18"/>
      <c r="G364" s="18"/>
    </row>
    <row r="365" spans="3:7">
      <c r="C365" s="7"/>
      <c r="D365" s="8"/>
      <c r="E365" s="18"/>
      <c r="F365" s="18"/>
      <c r="G365" s="18"/>
    </row>
    <row r="366" spans="3:7">
      <c r="C366" s="7"/>
      <c r="D366" s="8"/>
      <c r="E366" s="18"/>
      <c r="F366" s="18"/>
      <c r="G366" s="18"/>
    </row>
    <row r="367" spans="3:7">
      <c r="C367" s="7"/>
      <c r="D367" s="8"/>
      <c r="E367" s="18"/>
      <c r="F367" s="18"/>
      <c r="G367" s="18"/>
    </row>
    <row r="368" spans="3:7">
      <c r="C368" s="7"/>
      <c r="D368" s="8"/>
      <c r="E368" s="18"/>
      <c r="F368" s="18"/>
      <c r="G368" s="18"/>
    </row>
    <row r="369" spans="3:7">
      <c r="C369" s="7"/>
      <c r="D369" s="8"/>
      <c r="E369" s="18"/>
      <c r="F369" s="18"/>
      <c r="G369" s="18"/>
    </row>
    <row r="370" spans="3:7">
      <c r="C370" s="7"/>
      <c r="D370" s="8"/>
      <c r="E370" s="18"/>
      <c r="F370" s="18"/>
      <c r="G370" s="18"/>
    </row>
    <row r="371" spans="3:7">
      <c r="C371" s="7"/>
      <c r="D371" s="8"/>
      <c r="E371" s="18"/>
      <c r="F371" s="18"/>
      <c r="G371" s="18"/>
    </row>
    <row r="372" spans="3:7">
      <c r="C372" s="7"/>
      <c r="D372" s="8"/>
      <c r="E372" s="18"/>
      <c r="F372" s="18"/>
      <c r="G372" s="18"/>
    </row>
    <row r="373" spans="3:7">
      <c r="C373" s="7"/>
      <c r="D373" s="8"/>
      <c r="E373" s="18"/>
      <c r="F373" s="18"/>
      <c r="G373" s="18"/>
    </row>
    <row r="374" spans="3:7">
      <c r="C374" s="7"/>
      <c r="D374" s="8"/>
      <c r="E374" s="18"/>
      <c r="F374" s="18"/>
      <c r="G374" s="18"/>
    </row>
    <row r="375" spans="3:7">
      <c r="C375" s="7"/>
      <c r="D375" s="8"/>
      <c r="E375" s="18"/>
      <c r="F375" s="18"/>
      <c r="G375" s="18"/>
    </row>
    <row r="376" spans="3:7">
      <c r="C376" s="7"/>
      <c r="D376" s="8"/>
      <c r="E376" s="18"/>
      <c r="F376" s="18"/>
      <c r="G376" s="18"/>
    </row>
    <row r="377" spans="3:7">
      <c r="C377" s="7"/>
      <c r="D377" s="8"/>
      <c r="E377" s="18"/>
      <c r="F377" s="18"/>
      <c r="G377" s="18"/>
    </row>
    <row r="378" spans="3:7">
      <c r="C378" s="7"/>
      <c r="D378" s="8"/>
      <c r="E378" s="18"/>
      <c r="F378" s="18"/>
      <c r="G378" s="18"/>
    </row>
    <row r="379" spans="3:7">
      <c r="C379" s="7"/>
      <c r="D379" s="8"/>
      <c r="E379" s="18"/>
      <c r="F379" s="18"/>
      <c r="G379" s="18"/>
    </row>
    <row r="380" spans="3:7">
      <c r="C380" s="7"/>
      <c r="D380" s="8"/>
      <c r="E380" s="18"/>
      <c r="F380" s="18"/>
      <c r="G380" s="18"/>
    </row>
    <row r="381" spans="3:7">
      <c r="C381" s="7"/>
      <c r="D381" s="8"/>
      <c r="E381" s="18"/>
      <c r="F381" s="18"/>
      <c r="G381" s="18"/>
    </row>
    <row r="382" spans="3:7">
      <c r="C382" s="7"/>
      <c r="D382" s="8"/>
      <c r="E382" s="18"/>
      <c r="F382" s="18"/>
      <c r="G382" s="18"/>
    </row>
    <row r="383" spans="3:7">
      <c r="C383" s="7"/>
      <c r="D383" s="8"/>
      <c r="E383" s="18"/>
      <c r="F383" s="18"/>
      <c r="G383" s="18"/>
    </row>
    <row r="384" spans="3:7">
      <c r="C384" s="7"/>
      <c r="D384" s="8"/>
      <c r="E384" s="18"/>
      <c r="F384" s="18"/>
      <c r="G384" s="18"/>
    </row>
    <row r="385" spans="3:7">
      <c r="C385" s="7"/>
      <c r="D385" s="8"/>
      <c r="E385" s="18"/>
      <c r="F385" s="18"/>
      <c r="G385" s="18"/>
    </row>
    <row r="386" spans="3:7">
      <c r="C386" s="7"/>
      <c r="D386" s="8"/>
      <c r="E386" s="18"/>
      <c r="F386" s="18"/>
      <c r="G386" s="18"/>
    </row>
    <row r="387" spans="3:7">
      <c r="C387" s="7"/>
      <c r="D387" s="8"/>
      <c r="E387" s="18"/>
      <c r="F387" s="18"/>
      <c r="G387" s="18"/>
    </row>
    <row r="388" spans="3:7">
      <c r="C388" s="7"/>
      <c r="D388" s="8"/>
      <c r="E388" s="18"/>
      <c r="F388" s="18"/>
      <c r="G388" s="18"/>
    </row>
    <row r="389" spans="3:7">
      <c r="C389" s="7"/>
      <c r="D389" s="8"/>
      <c r="E389" s="18"/>
      <c r="F389" s="18"/>
      <c r="G389" s="18"/>
    </row>
    <row r="390" spans="3:7">
      <c r="C390" s="7"/>
      <c r="D390" s="8"/>
      <c r="E390" s="18"/>
      <c r="F390" s="18"/>
      <c r="G390" s="18"/>
    </row>
    <row r="391" spans="3:7">
      <c r="C391" s="7"/>
      <c r="D391" s="8"/>
      <c r="E391" s="18"/>
      <c r="F391" s="18"/>
      <c r="G391" s="18"/>
    </row>
    <row r="392" spans="3:7">
      <c r="C392" s="7"/>
      <c r="D392" s="8"/>
      <c r="E392" s="18"/>
      <c r="F392" s="18"/>
      <c r="G392" s="18"/>
    </row>
    <row r="393" spans="3:7">
      <c r="C393" s="7"/>
      <c r="D393" s="8"/>
      <c r="E393" s="18"/>
      <c r="F393" s="18"/>
      <c r="G393" s="18"/>
    </row>
    <row r="394" spans="3:7">
      <c r="C394" s="7"/>
      <c r="D394" s="8"/>
      <c r="E394" s="18"/>
      <c r="F394" s="18"/>
      <c r="G394" s="18"/>
    </row>
    <row r="395" spans="3:7">
      <c r="C395" s="7"/>
      <c r="D395" s="8"/>
      <c r="E395" s="18"/>
      <c r="F395" s="18"/>
      <c r="G395" s="18"/>
    </row>
    <row r="396" spans="3:7">
      <c r="C396" s="7"/>
      <c r="D396" s="8"/>
      <c r="E396" s="18"/>
      <c r="F396" s="18"/>
      <c r="G396" s="18"/>
    </row>
    <row r="397" spans="3:7">
      <c r="C397" s="7"/>
      <c r="D397" s="8"/>
      <c r="E397" s="18"/>
      <c r="F397" s="18"/>
      <c r="G397" s="18"/>
    </row>
    <row r="398" spans="3:7">
      <c r="C398" s="7"/>
      <c r="D398" s="8"/>
      <c r="E398" s="18"/>
      <c r="F398" s="18"/>
      <c r="G398" s="18"/>
    </row>
    <row r="399" spans="3:7">
      <c r="C399" s="7"/>
      <c r="D399" s="8"/>
      <c r="E399" s="18"/>
      <c r="F399" s="18"/>
      <c r="G399" s="18"/>
    </row>
    <row r="400" spans="3:7">
      <c r="C400" s="7"/>
      <c r="D400" s="8"/>
      <c r="E400" s="18"/>
      <c r="F400" s="18"/>
      <c r="G400" s="18"/>
    </row>
    <row r="401" spans="3:7">
      <c r="C401" s="7"/>
      <c r="D401" s="8"/>
      <c r="E401" s="18"/>
      <c r="F401" s="18"/>
      <c r="G401" s="18"/>
    </row>
    <row r="402" spans="3:7">
      <c r="C402" s="7"/>
      <c r="D402" s="8"/>
      <c r="E402" s="18"/>
      <c r="F402" s="18"/>
      <c r="G402" s="18"/>
    </row>
    <row r="403" spans="3:7">
      <c r="C403" s="7"/>
      <c r="D403" s="8"/>
      <c r="E403" s="18"/>
      <c r="F403" s="18"/>
      <c r="G403" s="18"/>
    </row>
    <row r="404" spans="3:7">
      <c r="C404" s="7"/>
      <c r="D404" s="8"/>
      <c r="E404" s="18"/>
      <c r="F404" s="18"/>
      <c r="G404" s="18"/>
    </row>
    <row r="405" spans="3:7">
      <c r="C405" s="7"/>
      <c r="D405" s="8"/>
      <c r="E405" s="18"/>
      <c r="F405" s="18"/>
      <c r="G405" s="18"/>
    </row>
    <row r="406" spans="3:7">
      <c r="C406" s="7"/>
      <c r="D406" s="8"/>
      <c r="E406" s="18"/>
      <c r="F406" s="18"/>
      <c r="G406" s="18"/>
    </row>
    <row r="407" spans="3:7">
      <c r="C407" s="7"/>
      <c r="D407" s="8"/>
      <c r="E407" s="18"/>
      <c r="F407" s="18"/>
      <c r="G407" s="18"/>
    </row>
    <row r="408" spans="3:7">
      <c r="C408" s="7"/>
      <c r="D408" s="8"/>
      <c r="E408" s="18"/>
      <c r="F408" s="18"/>
      <c r="G408" s="18"/>
    </row>
    <row r="409" spans="3:7">
      <c r="C409" s="7"/>
      <c r="D409" s="8"/>
      <c r="E409" s="18"/>
      <c r="F409" s="18"/>
      <c r="G409" s="18"/>
    </row>
    <row r="410" spans="3:7">
      <c r="C410" s="7"/>
      <c r="D410" s="8"/>
      <c r="E410" s="18"/>
      <c r="F410" s="18"/>
      <c r="G410" s="18"/>
    </row>
    <row r="411" spans="3:7">
      <c r="C411" s="7"/>
      <c r="D411" s="8"/>
      <c r="E411" s="18"/>
      <c r="F411" s="18"/>
      <c r="G411" s="18"/>
    </row>
    <row r="412" spans="3:7">
      <c r="C412" s="7"/>
      <c r="D412" s="8"/>
      <c r="E412" s="18"/>
      <c r="F412" s="18"/>
      <c r="G412" s="18"/>
    </row>
    <row r="413" spans="3:7">
      <c r="C413" s="7"/>
      <c r="D413" s="8"/>
      <c r="E413" s="18"/>
      <c r="F413" s="18"/>
      <c r="G413" s="18"/>
    </row>
    <row r="414" spans="3:7">
      <c r="C414" s="7"/>
      <c r="D414" s="8"/>
      <c r="E414" s="18"/>
      <c r="F414" s="18"/>
      <c r="G414" s="18"/>
    </row>
    <row r="415" spans="3:7">
      <c r="C415" s="7"/>
      <c r="D415" s="8"/>
      <c r="E415" s="18"/>
      <c r="F415" s="18"/>
      <c r="G415" s="18"/>
    </row>
    <row r="416" spans="3:7">
      <c r="C416" s="7"/>
      <c r="D416" s="8"/>
      <c r="E416" s="18"/>
      <c r="F416" s="18"/>
      <c r="G416" s="18"/>
    </row>
    <row r="417" spans="3:7">
      <c r="C417" s="7"/>
      <c r="D417" s="8"/>
      <c r="E417" s="18"/>
      <c r="F417" s="18"/>
      <c r="G417" s="18"/>
    </row>
    <row r="418" spans="3:7">
      <c r="C418" s="7"/>
      <c r="D418" s="8"/>
      <c r="E418" s="18"/>
      <c r="F418" s="18"/>
      <c r="G418" s="18"/>
    </row>
    <row r="419" spans="3:7">
      <c r="C419" s="7"/>
      <c r="D419" s="8"/>
      <c r="E419" s="18"/>
      <c r="F419" s="18"/>
      <c r="G419" s="18"/>
    </row>
    <row r="420" spans="3:7">
      <c r="C420" s="7"/>
      <c r="D420" s="8"/>
      <c r="E420" s="18"/>
      <c r="F420" s="18"/>
      <c r="G420" s="18"/>
    </row>
    <row r="421" spans="3:7">
      <c r="C421" s="7"/>
      <c r="D421" s="8"/>
      <c r="E421" s="18"/>
      <c r="F421" s="18"/>
      <c r="G421" s="18"/>
    </row>
    <row r="422" spans="3:7">
      <c r="C422" s="7"/>
      <c r="D422" s="8"/>
      <c r="E422" s="18"/>
      <c r="F422" s="18"/>
      <c r="G422" s="18"/>
    </row>
    <row r="423" spans="3:7">
      <c r="C423" s="7"/>
      <c r="D423" s="8"/>
      <c r="E423" s="18"/>
      <c r="F423" s="18"/>
      <c r="G423" s="18"/>
    </row>
    <row r="424" spans="3:7">
      <c r="C424" s="7"/>
      <c r="D424" s="8"/>
      <c r="E424" s="18"/>
      <c r="F424" s="18"/>
      <c r="G424" s="18"/>
    </row>
    <row r="425" spans="3:7">
      <c r="C425" s="7"/>
      <c r="D425" s="8"/>
      <c r="E425" s="18"/>
      <c r="F425" s="18"/>
      <c r="G425" s="18"/>
    </row>
    <row r="426" spans="3:7">
      <c r="C426" s="7"/>
      <c r="D426" s="8"/>
      <c r="E426" s="18"/>
      <c r="F426" s="18"/>
      <c r="G426" s="18"/>
    </row>
    <row r="427" spans="3:7">
      <c r="C427" s="7"/>
      <c r="D427" s="8"/>
      <c r="E427" s="18"/>
      <c r="F427" s="18"/>
      <c r="G427" s="18"/>
    </row>
    <row r="428" spans="3:7">
      <c r="C428" s="7"/>
      <c r="D428" s="8"/>
      <c r="E428" s="18"/>
      <c r="F428" s="18"/>
      <c r="G428" s="18"/>
    </row>
    <row r="429" spans="3:7">
      <c r="C429" s="7"/>
      <c r="D429" s="8"/>
      <c r="E429" s="18"/>
      <c r="F429" s="18"/>
      <c r="G429" s="18"/>
    </row>
    <row r="430" spans="3:7">
      <c r="C430" s="7"/>
      <c r="D430" s="8"/>
      <c r="E430" s="18"/>
      <c r="F430" s="18"/>
      <c r="G430" s="18"/>
    </row>
    <row r="431" spans="3:7">
      <c r="C431" s="7"/>
      <c r="D431" s="8"/>
      <c r="E431" s="18"/>
      <c r="F431" s="18"/>
      <c r="G431" s="18"/>
    </row>
    <row r="432" spans="3:7">
      <c r="C432" s="7"/>
      <c r="D432" s="8"/>
      <c r="E432" s="18"/>
      <c r="F432" s="18"/>
      <c r="G432" s="18"/>
    </row>
    <row r="433" spans="3:7">
      <c r="C433" s="7"/>
      <c r="D433" s="8"/>
      <c r="E433" s="18"/>
      <c r="F433" s="18"/>
      <c r="G433" s="18"/>
    </row>
    <row r="434" spans="3:7">
      <c r="C434" s="7"/>
      <c r="D434" s="8"/>
      <c r="E434" s="18"/>
      <c r="F434" s="18"/>
      <c r="G434" s="18"/>
    </row>
    <row r="435" spans="3:7">
      <c r="C435" s="7"/>
      <c r="D435" s="8"/>
      <c r="E435" s="18"/>
      <c r="F435" s="18"/>
      <c r="G435" s="18"/>
    </row>
    <row r="436" spans="3:7">
      <c r="C436" s="7"/>
      <c r="D436" s="8"/>
      <c r="E436" s="18"/>
      <c r="F436" s="18"/>
      <c r="G436" s="18"/>
    </row>
    <row r="437" spans="3:7">
      <c r="C437" s="7"/>
      <c r="D437" s="8"/>
      <c r="E437" s="18"/>
      <c r="F437" s="18"/>
      <c r="G437" s="18"/>
    </row>
    <row r="438" spans="3:7">
      <c r="C438" s="7"/>
      <c r="D438" s="8"/>
      <c r="E438" s="18"/>
      <c r="F438" s="18"/>
      <c r="G438" s="18"/>
    </row>
    <row r="439" spans="3:7">
      <c r="C439" s="7"/>
      <c r="D439" s="8"/>
      <c r="E439" s="18"/>
      <c r="F439" s="18"/>
      <c r="G439" s="18"/>
    </row>
    <row r="440" spans="3:7">
      <c r="C440" s="7"/>
      <c r="D440" s="8"/>
      <c r="E440" s="18"/>
      <c r="F440" s="18"/>
      <c r="G440" s="18"/>
    </row>
    <row r="441" spans="3:7">
      <c r="C441" s="7"/>
      <c r="D441" s="8"/>
      <c r="E441" s="18"/>
      <c r="F441" s="18"/>
      <c r="G441" s="18"/>
    </row>
    <row r="442" spans="3:7">
      <c r="C442" s="7"/>
      <c r="D442" s="8"/>
      <c r="E442" s="18"/>
      <c r="F442" s="18"/>
      <c r="G442" s="18"/>
    </row>
    <row r="443" spans="3:7">
      <c r="C443" s="7"/>
      <c r="D443" s="8"/>
      <c r="E443" s="18"/>
      <c r="F443" s="18"/>
      <c r="G443" s="18"/>
    </row>
    <row r="444" spans="3:7">
      <c r="C444" s="7"/>
      <c r="D444" s="8"/>
      <c r="E444" s="18"/>
      <c r="F444" s="18"/>
      <c r="G444" s="18"/>
    </row>
    <row r="445" spans="3:7">
      <c r="C445" s="7"/>
      <c r="D445" s="8"/>
      <c r="E445" s="18"/>
      <c r="F445" s="18"/>
      <c r="G445" s="18"/>
    </row>
    <row r="446" spans="3:7">
      <c r="C446" s="7"/>
      <c r="D446" s="8"/>
      <c r="E446" s="18"/>
      <c r="F446" s="18"/>
      <c r="G446" s="18"/>
    </row>
    <row r="447" spans="3:7">
      <c r="C447" s="7"/>
      <c r="D447" s="8"/>
      <c r="E447" s="18"/>
      <c r="F447" s="18"/>
      <c r="G447" s="18"/>
    </row>
    <row r="448" spans="3:7">
      <c r="C448" s="7"/>
      <c r="D448" s="8"/>
      <c r="E448" s="18"/>
      <c r="F448" s="18"/>
      <c r="G448" s="18"/>
    </row>
    <row r="449" spans="3:7">
      <c r="C449" s="7"/>
      <c r="D449" s="8"/>
      <c r="E449" s="18"/>
      <c r="F449" s="18"/>
      <c r="G449" s="18"/>
    </row>
    <row r="450" spans="3:7">
      <c r="C450" s="7"/>
      <c r="D450" s="8"/>
      <c r="E450" s="18"/>
      <c r="F450" s="18"/>
      <c r="G450" s="18"/>
    </row>
    <row r="451" spans="3:7">
      <c r="C451" s="7"/>
      <c r="D451" s="8"/>
      <c r="E451" s="18"/>
      <c r="F451" s="18"/>
      <c r="G451" s="18"/>
    </row>
    <row r="452" spans="3:7">
      <c r="C452" s="7"/>
      <c r="D452" s="8"/>
      <c r="E452" s="18"/>
      <c r="F452" s="18"/>
      <c r="G452" s="18"/>
    </row>
    <row r="453" spans="3:7">
      <c r="C453" s="7"/>
      <c r="D453" s="8"/>
      <c r="E453" s="18"/>
      <c r="F453" s="18"/>
      <c r="G453" s="18"/>
    </row>
    <row r="454" spans="3:7">
      <c r="C454" s="7"/>
      <c r="D454" s="8"/>
      <c r="E454" s="18"/>
      <c r="F454" s="18"/>
      <c r="G454" s="18"/>
    </row>
    <row r="455" spans="3:7">
      <c r="C455" s="7"/>
      <c r="D455" s="8"/>
      <c r="E455" s="18"/>
      <c r="F455" s="18"/>
      <c r="G455" s="18"/>
    </row>
    <row r="456" spans="3:7">
      <c r="C456" s="7"/>
      <c r="D456" s="8"/>
      <c r="E456" s="18"/>
      <c r="F456" s="18"/>
      <c r="G456" s="18"/>
    </row>
    <row r="457" spans="3:7">
      <c r="C457" s="7"/>
      <c r="D457" s="8"/>
      <c r="E457" s="18"/>
      <c r="F457" s="18"/>
      <c r="G457" s="18"/>
    </row>
    <row r="458" spans="3:7">
      <c r="C458" s="7"/>
      <c r="D458" s="8"/>
      <c r="E458" s="18"/>
      <c r="F458" s="18"/>
      <c r="G458" s="18"/>
    </row>
    <row r="459" spans="3:7">
      <c r="C459" s="7"/>
      <c r="D459" s="8"/>
      <c r="E459" s="18"/>
      <c r="F459" s="18"/>
      <c r="G459" s="18"/>
    </row>
    <row r="460" spans="3:7">
      <c r="C460" s="7"/>
      <c r="D460" s="8"/>
      <c r="E460" s="18"/>
      <c r="F460" s="18"/>
      <c r="G460" s="18"/>
    </row>
    <row r="461" spans="3:7">
      <c r="C461" s="7"/>
      <c r="D461" s="8"/>
      <c r="E461" s="18"/>
      <c r="F461" s="18"/>
      <c r="G461" s="18"/>
    </row>
    <row r="462" spans="3:7">
      <c r="C462" s="7"/>
      <c r="D462" s="8"/>
      <c r="E462" s="18"/>
      <c r="F462" s="18"/>
      <c r="G462" s="18"/>
    </row>
    <row r="463" spans="3:7">
      <c r="C463" s="7"/>
      <c r="D463" s="8"/>
      <c r="E463" s="18"/>
      <c r="F463" s="18"/>
      <c r="G463" s="18"/>
    </row>
    <row r="464" spans="3:7">
      <c r="C464" s="7"/>
      <c r="D464" s="8"/>
      <c r="E464" s="18"/>
      <c r="F464" s="18"/>
      <c r="G464" s="18"/>
    </row>
    <row r="465" spans="3:7">
      <c r="C465" s="7"/>
      <c r="D465" s="8"/>
      <c r="E465" s="18"/>
      <c r="F465" s="18"/>
      <c r="G465" s="18"/>
    </row>
    <row r="466" spans="3:7">
      <c r="C466" s="7"/>
      <c r="D466" s="8"/>
      <c r="E466" s="18"/>
      <c r="F466" s="18"/>
      <c r="G466" s="18"/>
    </row>
    <row r="467" spans="3:7">
      <c r="C467" s="7"/>
      <c r="D467" s="8"/>
      <c r="E467" s="18"/>
      <c r="F467" s="18"/>
      <c r="G467" s="18"/>
    </row>
    <row r="468" spans="3:7">
      <c r="C468" s="7"/>
      <c r="D468" s="8"/>
      <c r="E468" s="18"/>
      <c r="F468" s="18"/>
      <c r="G468" s="18"/>
    </row>
    <row r="469" spans="3:7">
      <c r="C469" s="7"/>
      <c r="D469" s="8"/>
      <c r="E469" s="18"/>
      <c r="F469" s="18"/>
      <c r="G469" s="18"/>
    </row>
    <row r="470" spans="3:7">
      <c r="C470" s="7"/>
      <c r="D470" s="8"/>
      <c r="E470" s="18"/>
      <c r="F470" s="18"/>
      <c r="G470" s="18"/>
    </row>
    <row r="471" spans="3:7">
      <c r="C471" s="7"/>
      <c r="D471" s="8"/>
      <c r="E471" s="18"/>
      <c r="F471" s="18"/>
      <c r="G471" s="18"/>
    </row>
    <row r="472" spans="3:7">
      <c r="C472" s="7"/>
      <c r="D472" s="8"/>
      <c r="E472" s="18"/>
      <c r="F472" s="18"/>
      <c r="G472" s="18"/>
    </row>
    <row r="473" spans="3:7">
      <c r="C473" s="7"/>
      <c r="D473" s="8"/>
      <c r="E473" s="18"/>
      <c r="F473" s="18"/>
      <c r="G473" s="18"/>
    </row>
    <row r="474" spans="3:7">
      <c r="C474" s="7"/>
      <c r="D474" s="8"/>
      <c r="E474" s="18"/>
      <c r="F474" s="18"/>
      <c r="G474" s="18"/>
    </row>
    <row r="475" spans="3:7">
      <c r="C475" s="7"/>
      <c r="D475" s="8"/>
      <c r="E475" s="18"/>
      <c r="F475" s="18"/>
      <c r="G475" s="18"/>
    </row>
    <row r="476" spans="3:7">
      <c r="C476" s="7"/>
      <c r="D476" s="8"/>
      <c r="E476" s="18"/>
      <c r="F476" s="18"/>
      <c r="G476" s="18"/>
    </row>
    <row r="477" spans="3:7">
      <c r="C477" s="7"/>
      <c r="D477" s="8"/>
      <c r="E477" s="18"/>
      <c r="F477" s="18"/>
      <c r="G477" s="18"/>
    </row>
    <row r="478" spans="3:7">
      <c r="C478" s="7"/>
      <c r="D478" s="8"/>
      <c r="E478" s="18"/>
      <c r="F478" s="18"/>
      <c r="G478" s="18"/>
    </row>
    <row r="479" spans="3:7">
      <c r="C479" s="7"/>
      <c r="D479" s="8"/>
      <c r="E479" s="18"/>
      <c r="F479" s="18"/>
      <c r="G479" s="18"/>
    </row>
    <row r="480" spans="3:7">
      <c r="C480" s="7"/>
      <c r="D480" s="8"/>
      <c r="E480" s="18"/>
      <c r="F480" s="18"/>
      <c r="G480" s="18"/>
    </row>
    <row r="481" spans="3:7">
      <c r="C481" s="7"/>
      <c r="D481" s="8"/>
      <c r="E481" s="18"/>
      <c r="F481" s="18"/>
      <c r="G481" s="18"/>
    </row>
    <row r="482" spans="3:7">
      <c r="C482" s="7"/>
      <c r="D482" s="8"/>
      <c r="E482" s="18"/>
      <c r="F482" s="18"/>
      <c r="G482" s="18"/>
    </row>
    <row r="483" spans="3:7">
      <c r="C483" s="7"/>
      <c r="D483" s="8"/>
      <c r="E483" s="18"/>
      <c r="F483" s="18"/>
      <c r="G483" s="18"/>
    </row>
    <row r="484" spans="3:7">
      <c r="C484" s="7"/>
      <c r="D484" s="8"/>
      <c r="E484" s="18"/>
      <c r="F484" s="18"/>
      <c r="G484" s="18"/>
    </row>
    <row r="485" spans="3:7">
      <c r="C485" s="7"/>
      <c r="D485" s="8"/>
      <c r="E485" s="18"/>
      <c r="F485" s="18"/>
      <c r="G485" s="18"/>
    </row>
    <row r="486" spans="3:7">
      <c r="C486" s="7"/>
      <c r="D486" s="8"/>
      <c r="E486" s="18"/>
      <c r="F486" s="18"/>
      <c r="G486" s="18"/>
    </row>
    <row r="487" spans="3:7">
      <c r="C487" s="7"/>
      <c r="D487" s="8"/>
      <c r="E487" s="18"/>
      <c r="F487" s="18"/>
      <c r="G487" s="18"/>
    </row>
    <row r="488" spans="3:7">
      <c r="C488" s="7"/>
      <c r="D488" s="8"/>
      <c r="E488" s="18"/>
      <c r="F488" s="18"/>
      <c r="G488" s="18"/>
    </row>
    <row r="489" spans="3:7">
      <c r="C489" s="7"/>
      <c r="D489" s="8"/>
      <c r="E489" s="18"/>
      <c r="F489" s="18"/>
      <c r="G489" s="18"/>
    </row>
    <row r="490" spans="3:7">
      <c r="C490" s="7"/>
      <c r="D490" s="8"/>
      <c r="E490" s="18"/>
      <c r="F490" s="18"/>
      <c r="G490" s="18"/>
    </row>
    <row r="491" spans="3:7">
      <c r="C491" s="7"/>
      <c r="D491" s="8"/>
      <c r="E491" s="18"/>
      <c r="F491" s="18"/>
      <c r="G491" s="18"/>
    </row>
    <row r="492" spans="3:7">
      <c r="C492" s="7"/>
      <c r="D492" s="8"/>
      <c r="E492" s="18"/>
      <c r="F492" s="18"/>
      <c r="G492" s="18"/>
    </row>
    <row r="493" spans="3:7">
      <c r="C493" s="7"/>
      <c r="D493" s="8"/>
      <c r="E493" s="18"/>
      <c r="F493" s="18"/>
      <c r="G493" s="18"/>
    </row>
    <row r="494" spans="3:7">
      <c r="C494" s="7"/>
      <c r="D494" s="8"/>
      <c r="E494" s="18"/>
      <c r="F494" s="18"/>
      <c r="G494" s="18"/>
    </row>
    <row r="495" spans="3:7">
      <c r="C495" s="7"/>
      <c r="D495" s="8"/>
      <c r="E495" s="18"/>
      <c r="F495" s="18"/>
      <c r="G495" s="18"/>
    </row>
    <row r="496" spans="3:7">
      <c r="C496" s="7"/>
      <c r="D496" s="8"/>
      <c r="E496" s="18"/>
      <c r="F496" s="18"/>
      <c r="G496" s="18"/>
    </row>
    <row r="497" spans="3:7">
      <c r="C497" s="7"/>
      <c r="D497" s="8"/>
      <c r="E497" s="18"/>
      <c r="F497" s="18"/>
      <c r="G497" s="18"/>
    </row>
    <row r="498" spans="3:7">
      <c r="C498" s="7"/>
      <c r="D498" s="8"/>
      <c r="E498" s="18"/>
      <c r="F498" s="18"/>
      <c r="G498" s="18"/>
    </row>
    <row r="499" spans="3:7">
      <c r="C499" s="7"/>
      <c r="D499" s="8"/>
      <c r="E499" s="18"/>
      <c r="F499" s="18"/>
      <c r="G499" s="18"/>
    </row>
    <row r="500" spans="3:7">
      <c r="C500" s="7"/>
      <c r="D500" s="8"/>
      <c r="E500" s="18"/>
      <c r="F500" s="18"/>
      <c r="G500" s="18"/>
    </row>
    <row r="501" spans="3:7">
      <c r="C501" s="7"/>
      <c r="D501" s="8"/>
      <c r="E501" s="18"/>
      <c r="F501" s="18"/>
      <c r="G501" s="18"/>
    </row>
    <row r="502" spans="3:7">
      <c r="C502" s="7"/>
      <c r="D502" s="8"/>
      <c r="E502" s="18"/>
      <c r="F502" s="18"/>
      <c r="G502" s="18"/>
    </row>
    <row r="503" spans="3:7">
      <c r="C503" s="7"/>
      <c r="D503" s="8"/>
      <c r="E503" s="18"/>
      <c r="F503" s="18"/>
      <c r="G503" s="18"/>
    </row>
    <row r="504" spans="3:7">
      <c r="C504" s="7"/>
      <c r="D504" s="8"/>
      <c r="E504" s="18"/>
      <c r="F504" s="18"/>
      <c r="G504" s="18"/>
    </row>
    <row r="505" spans="3:7">
      <c r="C505" s="7"/>
      <c r="D505" s="8"/>
      <c r="E505" s="18"/>
      <c r="F505" s="18"/>
      <c r="G505" s="18"/>
    </row>
    <row r="506" spans="3:7">
      <c r="C506" s="7"/>
      <c r="D506" s="8"/>
      <c r="E506" s="18"/>
      <c r="F506" s="18"/>
      <c r="G506" s="18"/>
    </row>
    <row r="507" spans="3:7">
      <c r="C507" s="7"/>
      <c r="D507" s="8"/>
      <c r="E507" s="18"/>
      <c r="F507" s="18"/>
      <c r="G507" s="18"/>
    </row>
    <row r="508" spans="3:7">
      <c r="C508" s="7"/>
      <c r="D508" s="8"/>
      <c r="E508" s="18"/>
      <c r="F508" s="18"/>
      <c r="G508" s="18"/>
    </row>
    <row r="509" spans="3:7">
      <c r="C509" s="7"/>
      <c r="D509" s="8"/>
      <c r="E509" s="18"/>
      <c r="F509" s="18"/>
      <c r="G509" s="18"/>
    </row>
    <row r="510" spans="3:7">
      <c r="C510" s="7"/>
      <c r="D510" s="8"/>
      <c r="E510" s="18"/>
      <c r="F510" s="18"/>
      <c r="G510" s="18"/>
    </row>
    <row r="511" spans="3:7">
      <c r="C511" s="7"/>
      <c r="D511" s="8"/>
      <c r="E511" s="18"/>
      <c r="F511" s="18"/>
      <c r="G511" s="18"/>
    </row>
    <row r="512" spans="3:7">
      <c r="C512" s="7"/>
      <c r="D512" s="8"/>
      <c r="E512" s="18"/>
      <c r="F512" s="18"/>
      <c r="G512" s="18"/>
    </row>
    <row r="513" spans="3:7">
      <c r="C513" s="7"/>
      <c r="D513" s="8"/>
      <c r="E513" s="18"/>
      <c r="F513" s="18"/>
      <c r="G513" s="18"/>
    </row>
    <row r="514" spans="3:7">
      <c r="C514" s="7"/>
      <c r="D514" s="8"/>
      <c r="E514" s="18"/>
      <c r="F514" s="18"/>
      <c r="G514" s="18"/>
    </row>
    <row r="515" spans="3:7">
      <c r="C515" s="7"/>
      <c r="D515" s="8"/>
      <c r="E515" s="18"/>
      <c r="F515" s="18"/>
      <c r="G515" s="18"/>
    </row>
    <row r="516" spans="3:7">
      <c r="C516" s="7"/>
      <c r="D516" s="8"/>
      <c r="E516" s="18"/>
      <c r="F516" s="18"/>
      <c r="G516" s="18"/>
    </row>
    <row r="517" spans="3:7">
      <c r="C517" s="7"/>
      <c r="D517" s="8"/>
      <c r="E517" s="18"/>
      <c r="F517" s="18"/>
      <c r="G517" s="18"/>
    </row>
    <row r="518" spans="3:7">
      <c r="C518" s="7"/>
      <c r="D518" s="8"/>
      <c r="E518" s="18"/>
      <c r="F518" s="18"/>
      <c r="G518" s="18"/>
    </row>
    <row r="519" spans="3:7">
      <c r="C519" s="7"/>
      <c r="D519" s="8"/>
      <c r="E519" s="18"/>
      <c r="F519" s="18"/>
      <c r="G519" s="18"/>
    </row>
    <row r="520" spans="3:7">
      <c r="C520" s="7"/>
      <c r="D520" s="8"/>
      <c r="E520" s="18"/>
      <c r="F520" s="18"/>
      <c r="G520" s="18"/>
    </row>
    <row r="521" spans="3:7">
      <c r="C521" s="7"/>
      <c r="D521" s="8"/>
      <c r="E521" s="18"/>
      <c r="F521" s="18"/>
      <c r="G521" s="18"/>
    </row>
    <row r="522" spans="3:7">
      <c r="C522" s="7"/>
      <c r="D522" s="8"/>
      <c r="E522" s="18"/>
      <c r="F522" s="18"/>
      <c r="G522" s="18"/>
    </row>
    <row r="523" spans="3:7">
      <c r="C523" s="7"/>
      <c r="D523" s="8"/>
      <c r="E523" s="18"/>
      <c r="F523" s="18"/>
      <c r="G523" s="18"/>
    </row>
    <row r="524" spans="3:7">
      <c r="C524" s="7"/>
      <c r="D524" s="8"/>
      <c r="E524" s="18"/>
      <c r="F524" s="18"/>
      <c r="G524" s="18"/>
    </row>
    <row r="525" spans="3:7">
      <c r="C525" s="7"/>
      <c r="D525" s="8"/>
      <c r="E525" s="18"/>
      <c r="F525" s="18"/>
      <c r="G525" s="18"/>
    </row>
    <row r="526" spans="3:7">
      <c r="C526" s="7"/>
      <c r="D526" s="8"/>
      <c r="E526" s="18"/>
      <c r="F526" s="18"/>
      <c r="G526" s="18"/>
    </row>
    <row r="527" spans="3:7">
      <c r="C527" s="7"/>
      <c r="D527" s="8"/>
      <c r="E527" s="18"/>
      <c r="F527" s="18"/>
      <c r="G527" s="18"/>
    </row>
    <row r="528" spans="3:7">
      <c r="C528" s="7"/>
      <c r="D528" s="8"/>
      <c r="E528" s="18"/>
      <c r="F528" s="18"/>
      <c r="G528" s="18"/>
    </row>
    <row r="529" spans="3:7">
      <c r="C529" s="7"/>
      <c r="D529" s="8"/>
      <c r="E529" s="18"/>
      <c r="F529" s="18"/>
      <c r="G529" s="18"/>
    </row>
    <row r="530" spans="3:7">
      <c r="C530" s="7"/>
      <c r="D530" s="8"/>
      <c r="E530" s="18"/>
      <c r="F530" s="18"/>
      <c r="G530" s="18"/>
    </row>
    <row r="531" spans="3:7">
      <c r="C531" s="7"/>
      <c r="D531" s="8"/>
      <c r="E531" s="18"/>
      <c r="F531" s="18"/>
      <c r="G531" s="18"/>
    </row>
    <row r="532" spans="3:7">
      <c r="C532" s="7"/>
      <c r="D532" s="8"/>
      <c r="E532" s="18"/>
      <c r="F532" s="18"/>
      <c r="G532" s="18"/>
    </row>
    <row r="533" spans="3:7">
      <c r="C533" s="7"/>
      <c r="D533" s="8"/>
      <c r="E533" s="18"/>
      <c r="F533" s="18"/>
      <c r="G533" s="18"/>
    </row>
    <row r="534" spans="3:7">
      <c r="C534" s="7"/>
      <c r="D534" s="8"/>
      <c r="E534" s="18"/>
      <c r="F534" s="18"/>
      <c r="G534" s="18"/>
    </row>
    <row r="535" spans="3:7">
      <c r="C535" s="7"/>
      <c r="D535" s="8"/>
      <c r="E535" s="18"/>
      <c r="F535" s="18"/>
      <c r="G535" s="18"/>
    </row>
    <row r="536" spans="3:7">
      <c r="C536" s="7"/>
      <c r="D536" s="8"/>
      <c r="E536" s="18"/>
      <c r="F536" s="18"/>
      <c r="G536" s="18"/>
    </row>
    <row r="537" spans="3:7">
      <c r="C537" s="7"/>
      <c r="D537" s="8"/>
      <c r="E537" s="18"/>
      <c r="F537" s="18"/>
      <c r="G537" s="18"/>
    </row>
    <row r="538" spans="3:7">
      <c r="C538" s="7"/>
      <c r="D538" s="8"/>
      <c r="E538" s="18"/>
      <c r="F538" s="18"/>
      <c r="G538" s="18"/>
    </row>
    <row r="539" spans="3:7">
      <c r="C539" s="7"/>
      <c r="D539" s="8"/>
      <c r="E539" s="18"/>
      <c r="F539" s="18"/>
      <c r="G539" s="18"/>
    </row>
    <row r="540" spans="3:7">
      <c r="C540" s="7"/>
      <c r="D540" s="8"/>
      <c r="E540" s="18"/>
      <c r="F540" s="18"/>
      <c r="G540" s="18"/>
    </row>
    <row r="541" spans="3:7">
      <c r="C541" s="7"/>
      <c r="D541" s="8"/>
      <c r="E541" s="18"/>
      <c r="F541" s="18"/>
      <c r="G541" s="18"/>
    </row>
    <row r="542" spans="3:7">
      <c r="C542" s="7"/>
      <c r="D542" s="8"/>
      <c r="E542" s="18"/>
      <c r="F542" s="18"/>
      <c r="G542" s="18"/>
    </row>
    <row r="543" spans="3:7">
      <c r="C543" s="7"/>
      <c r="D543" s="8"/>
      <c r="E543" s="18"/>
      <c r="F543" s="18"/>
      <c r="G543" s="18"/>
    </row>
    <row r="544" spans="3:7">
      <c r="C544" s="7"/>
      <c r="D544" s="8"/>
      <c r="E544" s="18"/>
      <c r="F544" s="18"/>
      <c r="G544" s="18"/>
    </row>
    <row r="545" spans="3:7">
      <c r="C545" s="7"/>
      <c r="D545" s="8"/>
      <c r="E545" s="18"/>
      <c r="F545" s="18"/>
      <c r="G545" s="18"/>
    </row>
    <row r="546" spans="3:7">
      <c r="C546" s="7"/>
      <c r="D546" s="8"/>
      <c r="E546" s="18"/>
      <c r="F546" s="18"/>
      <c r="G546" s="18"/>
    </row>
    <row r="547" spans="3:7">
      <c r="C547" s="7"/>
      <c r="D547" s="8"/>
      <c r="E547" s="18"/>
      <c r="F547" s="18"/>
      <c r="G547" s="18"/>
    </row>
    <row r="548" spans="3:7">
      <c r="C548" s="7"/>
      <c r="D548" s="8"/>
      <c r="E548" s="18"/>
      <c r="F548" s="18"/>
      <c r="G548" s="18"/>
    </row>
    <row r="549" spans="3:7">
      <c r="C549" s="7"/>
      <c r="D549" s="8"/>
      <c r="E549" s="18"/>
      <c r="F549" s="18"/>
      <c r="G549" s="18"/>
    </row>
    <row r="550" spans="3:7">
      <c r="C550" s="7"/>
      <c r="D550" s="8"/>
      <c r="E550" s="18"/>
      <c r="F550" s="18"/>
      <c r="G550" s="18"/>
    </row>
    <row r="551" spans="3:7">
      <c r="C551" s="7"/>
      <c r="D551" s="8"/>
      <c r="E551" s="18"/>
      <c r="F551" s="18"/>
      <c r="G551" s="18"/>
    </row>
    <row r="552" spans="3:7">
      <c r="C552" s="7"/>
      <c r="D552" s="8"/>
      <c r="E552" s="18"/>
      <c r="F552" s="18"/>
      <c r="G552" s="18"/>
    </row>
    <row r="553" spans="3:7">
      <c r="C553" s="7"/>
      <c r="D553" s="8"/>
      <c r="E553" s="18"/>
      <c r="F553" s="18"/>
      <c r="G553" s="18"/>
    </row>
    <row r="554" spans="3:7">
      <c r="C554" s="7"/>
      <c r="D554" s="8"/>
      <c r="E554" s="18"/>
      <c r="F554" s="18"/>
      <c r="G554" s="18"/>
    </row>
    <row r="555" spans="3:7">
      <c r="C555" s="7"/>
      <c r="D555" s="8"/>
      <c r="E555" s="18"/>
      <c r="F555" s="18"/>
      <c r="G555" s="18"/>
    </row>
    <row r="556" spans="3:7">
      <c r="C556" s="7"/>
      <c r="D556" s="8"/>
      <c r="E556" s="18"/>
      <c r="F556" s="18"/>
      <c r="G556" s="18"/>
    </row>
    <row r="557" spans="3:7">
      <c r="C557" s="7"/>
      <c r="D557" s="8"/>
      <c r="E557" s="18"/>
      <c r="F557" s="18"/>
      <c r="G557" s="18"/>
    </row>
    <row r="558" spans="3:7">
      <c r="C558" s="7"/>
      <c r="D558" s="8"/>
      <c r="E558" s="18"/>
      <c r="F558" s="18"/>
      <c r="G558" s="18"/>
    </row>
    <row r="559" spans="3:7">
      <c r="C559" s="7"/>
      <c r="D559" s="8"/>
      <c r="E559" s="18"/>
      <c r="F559" s="18"/>
      <c r="G559" s="18"/>
    </row>
    <row r="560" spans="3:7">
      <c r="C560" s="7"/>
      <c r="D560" s="8"/>
      <c r="E560" s="18"/>
      <c r="F560" s="18"/>
      <c r="G560" s="18"/>
    </row>
    <row r="561" spans="3:7">
      <c r="C561" s="7"/>
      <c r="D561" s="8"/>
      <c r="E561" s="18"/>
      <c r="F561" s="18"/>
      <c r="G561" s="18"/>
    </row>
    <row r="562" spans="3:7">
      <c r="C562" s="7"/>
      <c r="D562" s="8"/>
      <c r="E562" s="18"/>
      <c r="F562" s="18"/>
      <c r="G562" s="18"/>
    </row>
    <row r="563" spans="3:7">
      <c r="C563" s="7"/>
      <c r="D563" s="8"/>
      <c r="E563" s="18"/>
      <c r="F563" s="18"/>
      <c r="G563" s="18"/>
    </row>
    <row r="564" spans="3:7">
      <c r="C564" s="7"/>
      <c r="D564" s="8"/>
      <c r="E564" s="18"/>
      <c r="F564" s="18"/>
      <c r="G564" s="18"/>
    </row>
    <row r="565" spans="3:7">
      <c r="C565" s="7"/>
      <c r="D565" s="8"/>
      <c r="E565" s="18"/>
      <c r="F565" s="18"/>
      <c r="G565" s="18"/>
    </row>
    <row r="566" spans="3:7">
      <c r="C566" s="7"/>
      <c r="D566" s="8"/>
      <c r="E566" s="18"/>
      <c r="F566" s="18"/>
      <c r="G566" s="18"/>
    </row>
    <row r="567" spans="3:7">
      <c r="C567" s="7"/>
      <c r="D567" s="8"/>
      <c r="E567" s="18"/>
      <c r="F567" s="18"/>
      <c r="G567" s="18"/>
    </row>
    <row r="568" spans="3:7">
      <c r="C568" s="7"/>
      <c r="D568" s="8"/>
      <c r="E568" s="18"/>
      <c r="F568" s="18"/>
      <c r="G568" s="18"/>
    </row>
    <row r="569" spans="3:7">
      <c r="C569" s="7"/>
      <c r="D569" s="8"/>
      <c r="E569" s="18"/>
      <c r="F569" s="18"/>
      <c r="G569" s="18"/>
    </row>
    <row r="570" spans="3:7">
      <c r="C570" s="7"/>
      <c r="D570" s="8"/>
      <c r="E570" s="18"/>
      <c r="F570" s="18"/>
      <c r="G570" s="18"/>
    </row>
    <row r="571" spans="3:7">
      <c r="C571" s="7"/>
      <c r="D571" s="8"/>
      <c r="E571" s="18"/>
      <c r="F571" s="18"/>
      <c r="G571" s="18"/>
    </row>
    <row r="572" spans="3:7">
      <c r="C572" s="7"/>
      <c r="D572" s="8"/>
      <c r="E572" s="18"/>
      <c r="F572" s="18"/>
      <c r="G572" s="18"/>
    </row>
    <row r="573" spans="3:7">
      <c r="C573" s="7"/>
      <c r="D573" s="8"/>
      <c r="E573" s="18"/>
      <c r="F573" s="18"/>
      <c r="G573" s="18"/>
    </row>
    <row r="574" spans="3:7">
      <c r="C574" s="7"/>
      <c r="D574" s="8"/>
      <c r="E574" s="18"/>
      <c r="F574" s="18"/>
      <c r="G574" s="18"/>
    </row>
    <row r="575" spans="3:7">
      <c r="C575" s="7"/>
      <c r="D575" s="8"/>
      <c r="E575" s="18"/>
      <c r="F575" s="18"/>
      <c r="G575" s="18"/>
    </row>
    <row r="576" spans="3:7">
      <c r="C576" s="7"/>
      <c r="D576" s="8"/>
      <c r="E576" s="18"/>
      <c r="F576" s="18"/>
      <c r="G576" s="18"/>
    </row>
    <row r="577" spans="3:7">
      <c r="C577" s="7"/>
      <c r="D577" s="8"/>
      <c r="E577" s="18"/>
      <c r="F577" s="18"/>
      <c r="G577" s="18"/>
    </row>
    <row r="578" spans="3:7">
      <c r="C578" s="7"/>
      <c r="D578" s="8"/>
      <c r="E578" s="18"/>
      <c r="F578" s="18"/>
      <c r="G578" s="18"/>
    </row>
    <row r="579" spans="3:7">
      <c r="C579" s="7"/>
      <c r="D579" s="8"/>
      <c r="E579" s="18"/>
      <c r="F579" s="18"/>
      <c r="G579" s="18"/>
    </row>
    <row r="580" spans="3:7">
      <c r="C580" s="7"/>
      <c r="D580" s="8"/>
      <c r="E580" s="18"/>
      <c r="F580" s="18"/>
      <c r="G580" s="18"/>
    </row>
    <row r="581" spans="3:7">
      <c r="C581" s="7"/>
      <c r="D581" s="8"/>
      <c r="E581" s="18"/>
      <c r="F581" s="18"/>
      <c r="G581" s="18"/>
    </row>
    <row r="582" spans="3:7">
      <c r="C582" s="7"/>
      <c r="D582" s="8"/>
      <c r="E582" s="18"/>
      <c r="F582" s="18"/>
      <c r="G582" s="18"/>
    </row>
    <row r="583" spans="3:7">
      <c r="C583" s="7"/>
      <c r="D583" s="8"/>
      <c r="E583" s="18"/>
      <c r="F583" s="18"/>
      <c r="G583" s="18"/>
    </row>
    <row r="584" spans="3:7">
      <c r="C584" s="7"/>
      <c r="D584" s="8"/>
      <c r="E584" s="18"/>
      <c r="F584" s="18"/>
      <c r="G584" s="18"/>
    </row>
    <row r="585" spans="3:7">
      <c r="C585" s="7"/>
      <c r="D585" s="8"/>
      <c r="E585" s="18"/>
      <c r="F585" s="18"/>
      <c r="G585" s="18"/>
    </row>
    <row r="586" spans="3:7">
      <c r="C586" s="7"/>
      <c r="D586" s="8"/>
      <c r="E586" s="18"/>
      <c r="F586" s="18"/>
      <c r="G586" s="18"/>
    </row>
    <row r="587" spans="3:7">
      <c r="C587" s="7"/>
      <c r="D587" s="8"/>
      <c r="E587" s="18"/>
      <c r="F587" s="18"/>
      <c r="G587" s="18"/>
    </row>
    <row r="588" spans="3:7">
      <c r="C588" s="7"/>
      <c r="D588" s="8"/>
      <c r="E588" s="18"/>
      <c r="F588" s="18"/>
      <c r="G588" s="18"/>
    </row>
    <row r="589" spans="3:7">
      <c r="C589" s="7"/>
      <c r="D589" s="8"/>
      <c r="E589" s="18"/>
      <c r="F589" s="18"/>
      <c r="G589" s="18"/>
    </row>
    <row r="590" spans="3:7">
      <c r="C590" s="7"/>
      <c r="D590" s="8"/>
      <c r="E590" s="18"/>
      <c r="F590" s="18"/>
      <c r="G590" s="18"/>
    </row>
    <row r="591" spans="3:7">
      <c r="C591" s="7"/>
      <c r="D591" s="8"/>
      <c r="E591" s="18"/>
      <c r="F591" s="18"/>
      <c r="G591" s="18"/>
    </row>
    <row r="592" spans="3:7">
      <c r="C592" s="7"/>
      <c r="D592" s="8"/>
      <c r="E592" s="18"/>
      <c r="F592" s="18"/>
      <c r="G592" s="18"/>
    </row>
    <row r="593" spans="3:7">
      <c r="C593" s="7"/>
      <c r="D593" s="8"/>
      <c r="E593" s="18"/>
      <c r="F593" s="18"/>
      <c r="G593" s="18"/>
    </row>
    <row r="594" spans="3:7">
      <c r="C594" s="7"/>
      <c r="D594" s="8"/>
      <c r="E594" s="18"/>
      <c r="F594" s="18"/>
      <c r="G594" s="18"/>
    </row>
    <row r="595" spans="3:7">
      <c r="C595" s="7"/>
      <c r="D595" s="8"/>
      <c r="E595" s="18"/>
      <c r="F595" s="18"/>
      <c r="G595" s="18"/>
    </row>
    <row r="596" spans="3:7">
      <c r="C596" s="7"/>
      <c r="D596" s="8"/>
      <c r="E596" s="18"/>
      <c r="F596" s="18"/>
      <c r="G596" s="18"/>
    </row>
    <row r="597" spans="3:7">
      <c r="C597" s="7"/>
      <c r="D597" s="8"/>
      <c r="E597" s="18"/>
      <c r="F597" s="18"/>
      <c r="G597" s="18"/>
    </row>
    <row r="598" spans="3:7">
      <c r="C598" s="7"/>
      <c r="D598" s="8"/>
      <c r="E598" s="18"/>
      <c r="F598" s="18"/>
      <c r="G598" s="18"/>
    </row>
    <row r="599" spans="3:7">
      <c r="C599" s="7"/>
      <c r="D599" s="8"/>
      <c r="E599" s="18"/>
      <c r="F599" s="18"/>
      <c r="G599" s="18"/>
    </row>
    <row r="600" spans="3:7">
      <c r="C600" s="7"/>
      <c r="D600" s="8"/>
      <c r="E600" s="18"/>
      <c r="F600" s="18"/>
      <c r="G600" s="18"/>
    </row>
    <row r="601" spans="3:7">
      <c r="C601" s="7"/>
      <c r="D601" s="8"/>
      <c r="E601" s="18"/>
      <c r="F601" s="18"/>
      <c r="G601" s="18"/>
    </row>
    <row r="602" spans="3:7">
      <c r="C602" s="7"/>
      <c r="D602" s="8"/>
      <c r="E602" s="18"/>
      <c r="F602" s="18"/>
      <c r="G602" s="18"/>
    </row>
    <row r="603" spans="3:7">
      <c r="C603" s="7"/>
      <c r="D603" s="8"/>
      <c r="E603" s="18"/>
      <c r="F603" s="18"/>
      <c r="G603" s="18"/>
    </row>
    <row r="604" spans="3:7">
      <c r="C604" s="7"/>
      <c r="D604" s="8"/>
      <c r="E604" s="18"/>
      <c r="F604" s="18"/>
      <c r="G604" s="18"/>
    </row>
    <row r="605" spans="3:7">
      <c r="C605" s="7"/>
      <c r="D605" s="8"/>
      <c r="E605" s="18"/>
      <c r="F605" s="18"/>
      <c r="G605" s="18"/>
    </row>
    <row r="606" spans="3:7">
      <c r="C606" s="7"/>
      <c r="D606" s="8"/>
      <c r="E606" s="18"/>
      <c r="F606" s="18"/>
      <c r="G606" s="18"/>
    </row>
    <row r="607" spans="3:7">
      <c r="C607" s="7"/>
      <c r="D607" s="8"/>
      <c r="E607" s="18"/>
      <c r="F607" s="18"/>
      <c r="G607" s="18"/>
    </row>
    <row r="608" spans="3:7">
      <c r="C608" s="7"/>
      <c r="D608" s="8"/>
      <c r="E608" s="18"/>
      <c r="F608" s="18"/>
      <c r="G608" s="18"/>
    </row>
    <row r="609" spans="3:7">
      <c r="C609" s="7"/>
      <c r="D609" s="8"/>
      <c r="E609" s="18"/>
      <c r="F609" s="18"/>
      <c r="G609" s="18"/>
    </row>
    <row r="610" spans="3:7">
      <c r="C610" s="7"/>
      <c r="D610" s="8"/>
      <c r="E610" s="18"/>
      <c r="F610" s="18"/>
      <c r="G610" s="18"/>
    </row>
    <row r="611" spans="3:7">
      <c r="C611" s="7"/>
      <c r="D611" s="8"/>
      <c r="E611" s="18"/>
      <c r="F611" s="18"/>
      <c r="G611" s="18"/>
    </row>
    <row r="612" spans="3:7">
      <c r="C612" s="7"/>
      <c r="D612" s="8"/>
      <c r="E612" s="18"/>
      <c r="F612" s="18"/>
      <c r="G612" s="18"/>
    </row>
    <row r="613" spans="3:7">
      <c r="C613" s="7"/>
      <c r="D613" s="8"/>
      <c r="E613" s="18"/>
      <c r="F613" s="18"/>
      <c r="G613" s="18"/>
    </row>
    <row r="614" spans="3:7">
      <c r="C614" s="7"/>
      <c r="D614" s="8"/>
      <c r="E614" s="18"/>
      <c r="F614" s="18"/>
      <c r="G614" s="18"/>
    </row>
    <row r="615" spans="3:7">
      <c r="C615" s="7"/>
      <c r="D615" s="8"/>
      <c r="E615" s="18"/>
      <c r="F615" s="18"/>
      <c r="G615" s="18"/>
    </row>
    <row r="616" spans="3:7">
      <c r="C616" s="7"/>
      <c r="D616" s="8"/>
      <c r="E616" s="18"/>
      <c r="F616" s="18"/>
      <c r="G616" s="18"/>
    </row>
    <row r="617" spans="3:7">
      <c r="C617" s="7"/>
      <c r="D617" s="8"/>
      <c r="E617" s="18"/>
      <c r="F617" s="18"/>
      <c r="G617" s="18"/>
    </row>
    <row r="618" spans="3:7">
      <c r="C618" s="7"/>
      <c r="D618" s="8"/>
      <c r="E618" s="18"/>
      <c r="F618" s="18"/>
      <c r="G618" s="18"/>
    </row>
    <row r="619" spans="3:7">
      <c r="C619" s="7"/>
      <c r="D619" s="8"/>
      <c r="E619" s="18"/>
      <c r="F619" s="18"/>
      <c r="G619" s="18"/>
    </row>
    <row r="620" spans="3:7">
      <c r="C620" s="7"/>
      <c r="D620" s="8"/>
      <c r="E620" s="18"/>
      <c r="F620" s="18"/>
      <c r="G620" s="18"/>
    </row>
    <row r="621" spans="3:7">
      <c r="C621" s="7"/>
      <c r="D621" s="8"/>
      <c r="E621" s="18"/>
      <c r="F621" s="18"/>
      <c r="G621" s="18"/>
    </row>
    <row r="622" spans="3:7">
      <c r="C622" s="7"/>
      <c r="D622" s="8"/>
      <c r="E622" s="18"/>
      <c r="F622" s="18"/>
      <c r="G622" s="18"/>
    </row>
    <row r="623" spans="3:7">
      <c r="C623" s="7"/>
      <c r="D623" s="8"/>
      <c r="E623" s="18"/>
      <c r="F623" s="18"/>
      <c r="G623" s="18"/>
    </row>
    <row r="624" spans="3:7">
      <c r="C624" s="7"/>
      <c r="D624" s="8"/>
      <c r="E624" s="18"/>
      <c r="F624" s="18"/>
      <c r="G624" s="18"/>
    </row>
    <row r="625" spans="3:7">
      <c r="C625" s="7"/>
      <c r="D625" s="8"/>
      <c r="E625" s="18"/>
      <c r="F625" s="18"/>
      <c r="G625" s="18"/>
    </row>
    <row r="626" spans="3:7">
      <c r="C626" s="7"/>
      <c r="D626" s="8"/>
      <c r="E626" s="18"/>
      <c r="F626" s="18"/>
      <c r="G626" s="18"/>
    </row>
    <row r="627" spans="3:7">
      <c r="C627" s="7"/>
      <c r="D627" s="8"/>
      <c r="E627" s="18"/>
      <c r="F627" s="18"/>
      <c r="G627" s="18"/>
    </row>
    <row r="628" spans="3:7">
      <c r="C628" s="7"/>
      <c r="D628" s="8"/>
      <c r="E628" s="18"/>
      <c r="F628" s="18"/>
      <c r="G628" s="18"/>
    </row>
    <row r="629" spans="3:7">
      <c r="C629" s="7"/>
      <c r="D629" s="8"/>
      <c r="E629" s="18"/>
      <c r="F629" s="18"/>
      <c r="G629" s="18"/>
    </row>
    <row r="630" spans="3:7">
      <c r="C630" s="7"/>
      <c r="D630" s="8"/>
      <c r="E630" s="18"/>
      <c r="F630" s="18"/>
      <c r="G630" s="18"/>
    </row>
    <row r="631" spans="3:7">
      <c r="C631" s="7"/>
      <c r="D631" s="8"/>
      <c r="E631" s="18"/>
      <c r="F631" s="18"/>
      <c r="G631" s="18"/>
    </row>
    <row r="632" spans="3:7">
      <c r="C632" s="7"/>
      <c r="D632" s="8"/>
      <c r="E632" s="18"/>
      <c r="F632" s="18"/>
      <c r="G632" s="18"/>
    </row>
    <row r="633" spans="3:7">
      <c r="C633" s="7"/>
      <c r="D633" s="8"/>
      <c r="E633" s="18"/>
      <c r="F633" s="18"/>
      <c r="G633" s="18"/>
    </row>
    <row r="634" spans="3:7">
      <c r="C634" s="7"/>
      <c r="D634" s="8"/>
      <c r="E634" s="18"/>
      <c r="F634" s="18"/>
      <c r="G634" s="18"/>
    </row>
    <row r="635" spans="3:7">
      <c r="C635" s="7"/>
      <c r="D635" s="8"/>
      <c r="E635" s="18"/>
      <c r="F635" s="18"/>
      <c r="G635" s="18"/>
    </row>
    <row r="636" spans="3:7">
      <c r="C636" s="7"/>
      <c r="D636" s="8"/>
      <c r="E636" s="18"/>
      <c r="F636" s="18"/>
      <c r="G636" s="18"/>
    </row>
    <row r="637" spans="3:7">
      <c r="C637" s="7"/>
      <c r="D637" s="8"/>
      <c r="E637" s="18"/>
      <c r="F637" s="18"/>
      <c r="G637" s="18"/>
    </row>
    <row r="638" spans="3:7">
      <c r="C638" s="7"/>
      <c r="D638" s="8"/>
      <c r="E638" s="18"/>
      <c r="F638" s="18"/>
      <c r="G638" s="18"/>
    </row>
    <row r="639" spans="3:7">
      <c r="C639" s="7"/>
      <c r="D639" s="8"/>
      <c r="E639" s="18"/>
      <c r="F639" s="18"/>
      <c r="G639" s="18"/>
    </row>
    <row r="640" spans="3:7">
      <c r="C640" s="7"/>
      <c r="D640" s="8"/>
      <c r="E640" s="18"/>
      <c r="F640" s="18"/>
      <c r="G640" s="18"/>
    </row>
    <row r="641" spans="3:7">
      <c r="C641" s="7"/>
      <c r="D641" s="8"/>
      <c r="E641" s="18"/>
      <c r="F641" s="18"/>
      <c r="G641" s="18"/>
    </row>
    <row r="642" spans="3:7">
      <c r="C642" s="7"/>
      <c r="D642" s="8"/>
      <c r="E642" s="18"/>
      <c r="F642" s="18"/>
      <c r="G642" s="18"/>
    </row>
    <row r="643" spans="3:7">
      <c r="C643" s="7"/>
      <c r="D643" s="8"/>
      <c r="E643" s="18"/>
      <c r="F643" s="18"/>
      <c r="G643" s="18"/>
    </row>
    <row r="644" spans="3:7">
      <c r="C644" s="7"/>
      <c r="D644" s="8"/>
      <c r="E644" s="18"/>
      <c r="F644" s="18"/>
      <c r="G644" s="18"/>
    </row>
    <row r="645" spans="3:7">
      <c r="C645" s="7"/>
      <c r="D645" s="8"/>
      <c r="E645" s="18"/>
      <c r="F645" s="18"/>
      <c r="G645" s="18"/>
    </row>
    <row r="646" spans="3:7">
      <c r="C646" s="7"/>
      <c r="D646" s="8"/>
      <c r="E646" s="18"/>
      <c r="F646" s="18"/>
      <c r="G646" s="18"/>
    </row>
    <row r="647" spans="3:7">
      <c r="C647" s="7"/>
      <c r="D647" s="8"/>
      <c r="E647" s="18"/>
      <c r="F647" s="18"/>
      <c r="G647" s="18"/>
    </row>
    <row r="648" spans="3:7">
      <c r="C648" s="7"/>
      <c r="D648" s="8"/>
      <c r="E648" s="18"/>
      <c r="F648" s="18"/>
      <c r="G648" s="18"/>
    </row>
    <row r="649" spans="3:7">
      <c r="C649" s="7"/>
      <c r="D649" s="8"/>
      <c r="E649" s="18"/>
      <c r="F649" s="18"/>
      <c r="G649" s="18"/>
    </row>
    <row r="650" spans="3:7">
      <c r="C650" s="7"/>
      <c r="D650" s="8"/>
      <c r="E650" s="18"/>
      <c r="F650" s="18"/>
      <c r="G650" s="18"/>
    </row>
    <row r="651" spans="3:7">
      <c r="C651" s="7"/>
      <c r="D651" s="8"/>
      <c r="E651" s="18"/>
      <c r="F651" s="18"/>
      <c r="G651" s="18"/>
    </row>
    <row r="652" spans="3:7">
      <c r="C652" s="7"/>
      <c r="D652" s="8"/>
      <c r="E652" s="18"/>
      <c r="F652" s="18"/>
      <c r="G652" s="18"/>
    </row>
    <row r="653" spans="3:7">
      <c r="C653" s="7"/>
      <c r="D653" s="8"/>
      <c r="E653" s="18"/>
      <c r="F653" s="18"/>
      <c r="G653" s="18"/>
    </row>
    <row r="654" spans="3:7">
      <c r="C654" s="7"/>
      <c r="D654" s="8"/>
      <c r="E654" s="18"/>
      <c r="F654" s="18"/>
      <c r="G654" s="18"/>
    </row>
    <row r="655" spans="3:7">
      <c r="C655" s="7"/>
      <c r="D655" s="8"/>
      <c r="E655" s="18"/>
      <c r="F655" s="18"/>
      <c r="G655" s="18"/>
    </row>
    <row r="656" spans="3:7">
      <c r="C656" s="7"/>
      <c r="D656" s="8"/>
      <c r="E656" s="18"/>
      <c r="F656" s="18"/>
      <c r="G656" s="18"/>
    </row>
    <row r="657" spans="3:7">
      <c r="C657" s="7"/>
      <c r="D657" s="8"/>
      <c r="E657" s="18"/>
      <c r="F657" s="18"/>
      <c r="G657" s="18"/>
    </row>
    <row r="658" spans="3:7">
      <c r="C658" s="7"/>
      <c r="D658" s="8"/>
      <c r="E658" s="18"/>
      <c r="F658" s="18"/>
      <c r="G658" s="18"/>
    </row>
    <row r="659" spans="3:7">
      <c r="C659" s="7"/>
      <c r="D659" s="8"/>
      <c r="E659" s="18"/>
      <c r="F659" s="18"/>
      <c r="G659" s="18"/>
    </row>
    <row r="660" spans="3:7">
      <c r="C660" s="7"/>
      <c r="D660" s="8"/>
      <c r="E660" s="18"/>
      <c r="F660" s="18"/>
      <c r="G660" s="18"/>
    </row>
    <row r="661" spans="3:7">
      <c r="C661" s="7"/>
      <c r="D661" s="8"/>
      <c r="E661" s="18"/>
      <c r="F661" s="18"/>
      <c r="G661" s="18"/>
    </row>
    <row r="662" spans="3:7">
      <c r="C662" s="7"/>
      <c r="D662" s="8"/>
      <c r="E662" s="18"/>
      <c r="F662" s="18"/>
      <c r="G662" s="18"/>
    </row>
    <row r="663" spans="3:7">
      <c r="C663" s="7"/>
      <c r="D663" s="8"/>
      <c r="E663" s="18"/>
      <c r="F663" s="18"/>
      <c r="G663" s="18"/>
    </row>
    <row r="664" spans="3:7">
      <c r="C664" s="7"/>
      <c r="D664" s="8"/>
      <c r="E664" s="18"/>
      <c r="F664" s="18"/>
      <c r="G664" s="18"/>
    </row>
    <row r="665" spans="3:7">
      <c r="C665" s="7"/>
      <c r="D665" s="8"/>
      <c r="E665" s="18"/>
      <c r="F665" s="18"/>
      <c r="G665" s="18"/>
    </row>
    <row r="666" spans="3:7">
      <c r="C666" s="7"/>
      <c r="D666" s="8"/>
      <c r="E666" s="18"/>
      <c r="F666" s="18"/>
      <c r="G666" s="18"/>
    </row>
    <row r="667" spans="3:7">
      <c r="C667" s="7"/>
      <c r="D667" s="8"/>
      <c r="E667" s="18"/>
      <c r="F667" s="18"/>
      <c r="G667" s="18"/>
    </row>
    <row r="668" spans="3:7">
      <c r="C668" s="7"/>
      <c r="D668" s="8"/>
      <c r="E668" s="18"/>
      <c r="F668" s="18"/>
      <c r="G668" s="18"/>
    </row>
    <row r="669" spans="3:7">
      <c r="C669" s="7"/>
      <c r="D669" s="8"/>
      <c r="E669" s="18"/>
      <c r="F669" s="18"/>
      <c r="G669" s="18"/>
    </row>
    <row r="670" spans="3:7">
      <c r="C670" s="7"/>
      <c r="D670" s="8"/>
      <c r="E670" s="18"/>
      <c r="F670" s="18"/>
      <c r="G670" s="18"/>
    </row>
    <row r="671" spans="3:7">
      <c r="C671" s="7"/>
      <c r="D671" s="8"/>
      <c r="E671" s="18"/>
      <c r="F671" s="18"/>
      <c r="G671" s="18"/>
    </row>
    <row r="672" spans="3:7">
      <c r="C672" s="7"/>
      <c r="D672" s="8"/>
      <c r="E672" s="18"/>
      <c r="F672" s="18"/>
      <c r="G672" s="18"/>
    </row>
    <row r="673" spans="3:7">
      <c r="C673" s="7"/>
      <c r="D673" s="8"/>
      <c r="E673" s="18"/>
      <c r="F673" s="18"/>
      <c r="G673" s="18"/>
    </row>
    <row r="674" spans="3:7">
      <c r="C674" s="7"/>
      <c r="D674" s="8"/>
      <c r="E674" s="18"/>
      <c r="F674" s="18"/>
      <c r="G674" s="18"/>
    </row>
    <row r="675" spans="3:7">
      <c r="C675" s="7"/>
      <c r="D675" s="8"/>
      <c r="E675" s="18"/>
      <c r="F675" s="18"/>
      <c r="G675" s="18"/>
    </row>
    <row r="676" spans="3:7">
      <c r="C676" s="7"/>
      <c r="D676" s="8"/>
      <c r="E676" s="18"/>
      <c r="F676" s="18"/>
      <c r="G676" s="18"/>
    </row>
    <row r="677" spans="3:7">
      <c r="C677" s="7"/>
      <c r="D677" s="8"/>
      <c r="E677" s="18"/>
      <c r="F677" s="18"/>
      <c r="G677" s="18"/>
    </row>
    <row r="678" spans="3:7">
      <c r="C678" s="7"/>
      <c r="D678" s="8"/>
      <c r="E678" s="18"/>
      <c r="F678" s="18"/>
      <c r="G678" s="18"/>
    </row>
    <row r="679" spans="3:7">
      <c r="C679" s="7"/>
      <c r="D679" s="8"/>
      <c r="E679" s="18"/>
      <c r="F679" s="18"/>
      <c r="G679" s="18"/>
    </row>
    <row r="680" spans="3:7">
      <c r="C680" s="7"/>
      <c r="D680" s="8"/>
      <c r="E680" s="18"/>
      <c r="F680" s="18"/>
      <c r="G680" s="18"/>
    </row>
    <row r="681" spans="3:7">
      <c r="C681" s="7"/>
      <c r="D681" s="8"/>
      <c r="E681" s="18"/>
      <c r="F681" s="18"/>
      <c r="G681" s="18"/>
    </row>
    <row r="682" spans="3:7">
      <c r="C682" s="7"/>
      <c r="D682" s="8"/>
      <c r="E682" s="18"/>
      <c r="F682" s="18"/>
      <c r="G682" s="18"/>
    </row>
    <row r="683" spans="3:7">
      <c r="C683" s="7"/>
      <c r="D683" s="8"/>
      <c r="E683" s="18"/>
      <c r="F683" s="18"/>
      <c r="G683" s="18"/>
    </row>
    <row r="684" spans="3:7">
      <c r="C684" s="7"/>
      <c r="D684" s="8"/>
      <c r="E684" s="18"/>
      <c r="F684" s="18"/>
      <c r="G684" s="18"/>
    </row>
    <row r="685" spans="3:7">
      <c r="C685" s="7"/>
      <c r="D685" s="8"/>
      <c r="E685" s="18"/>
      <c r="F685" s="18"/>
      <c r="G685" s="18"/>
    </row>
    <row r="686" spans="3:7">
      <c r="C686" s="7"/>
      <c r="D686" s="8"/>
      <c r="E686" s="18"/>
      <c r="F686" s="18"/>
      <c r="G686" s="18"/>
    </row>
    <row r="687" spans="3:7">
      <c r="C687" s="7"/>
      <c r="D687" s="8"/>
      <c r="E687" s="18"/>
      <c r="F687" s="18"/>
      <c r="G687" s="18"/>
    </row>
    <row r="688" spans="3:7">
      <c r="C688" s="7"/>
      <c r="D688" s="8"/>
      <c r="E688" s="18"/>
      <c r="F688" s="18"/>
      <c r="G688" s="18"/>
    </row>
    <row r="689" spans="3:7">
      <c r="C689" s="7"/>
      <c r="D689" s="8"/>
      <c r="E689" s="18"/>
      <c r="F689" s="18"/>
      <c r="G689" s="18"/>
    </row>
    <row r="690" spans="3:7">
      <c r="C690" s="7"/>
      <c r="D690" s="8"/>
      <c r="E690" s="18"/>
      <c r="F690" s="18"/>
      <c r="G690" s="18"/>
    </row>
  </sheetData>
  <pageMargins left="0.70866141732283472" right="0.70866141732283472" top="0.74803149606299213" bottom="0.74803149606299213" header="0.31496062992125984" footer="0.31496062992125984"/>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23"/>
  <dimension ref="B1:O49"/>
  <sheetViews>
    <sheetView view="pageBreakPreview" zoomScale="90" zoomScaleNormal="100" zoomScaleSheetLayoutView="90" workbookViewId="0">
      <selection activeCell="L50" sqref="L50"/>
    </sheetView>
  </sheetViews>
  <sheetFormatPr defaultColWidth="8.85546875" defaultRowHeight="12.75"/>
  <cols>
    <col min="1" max="1" width="0.5703125" style="162" customWidth="1"/>
    <col min="2" max="2" width="3.42578125" style="109" customWidth="1"/>
    <col min="3" max="3" width="5" style="162" customWidth="1"/>
    <col min="4" max="4" width="73.42578125" style="162" customWidth="1"/>
    <col min="5" max="5" width="17" style="26" customWidth="1"/>
    <col min="6" max="6" width="14.140625" style="26" customWidth="1"/>
    <col min="7" max="7" width="14" style="26" customWidth="1"/>
    <col min="8" max="8" width="11.42578125" style="26" customWidth="1"/>
    <col min="9" max="9" width="9.140625" style="26" customWidth="1"/>
    <col min="10" max="11" width="8.85546875" style="162"/>
    <col min="12" max="12" width="16.42578125" style="162" customWidth="1"/>
    <col min="13" max="13" width="13.42578125" style="162" customWidth="1"/>
    <col min="14" max="14" width="16.42578125" style="162" customWidth="1"/>
    <col min="15" max="16384" width="8.85546875" style="162"/>
  </cols>
  <sheetData>
    <row r="1" spans="2:14" s="150" customFormat="1" ht="15.75">
      <c r="B1" s="59"/>
      <c r="C1" s="151" t="s">
        <v>299</v>
      </c>
      <c r="D1" s="152"/>
      <c r="E1" s="153"/>
      <c r="F1" s="154"/>
      <c r="G1" s="350"/>
      <c r="H1" s="350"/>
      <c r="I1" s="350"/>
      <c r="J1" s="409"/>
      <c r="K1" s="409"/>
      <c r="L1" s="409"/>
      <c r="M1" s="225"/>
    </row>
    <row r="2" spans="2:14" s="154" customFormat="1" ht="11.25">
      <c r="B2" s="109"/>
      <c r="C2" s="155"/>
      <c r="D2" s="153"/>
      <c r="E2" s="153"/>
      <c r="G2" s="350"/>
      <c r="H2" s="350"/>
      <c r="I2" s="350"/>
      <c r="J2" s="212"/>
      <c r="K2" s="212"/>
      <c r="L2" s="212"/>
    </row>
    <row r="3" spans="2:14" s="156" customFormat="1">
      <c r="B3" s="109"/>
      <c r="C3" s="157" t="s">
        <v>300</v>
      </c>
      <c r="D3" s="157"/>
      <c r="E3" s="158" t="s">
        <v>144</v>
      </c>
      <c r="F3" s="159"/>
      <c r="L3" s="50" t="s">
        <v>266</v>
      </c>
    </row>
    <row r="4" spans="2:14" s="159" customFormat="1" ht="12.75" customHeight="1">
      <c r="B4" s="109"/>
      <c r="C4" s="133" t="s">
        <v>105</v>
      </c>
      <c r="D4" s="160" t="s">
        <v>334</v>
      </c>
      <c r="E4" s="161" t="s">
        <v>43</v>
      </c>
    </row>
    <row r="5" spans="2:14" s="159" customFormat="1" ht="12.75" customHeight="1">
      <c r="B5" s="109"/>
      <c r="C5" s="133" t="s">
        <v>123</v>
      </c>
      <c r="D5" s="160" t="s">
        <v>397</v>
      </c>
      <c r="E5" s="161" t="s">
        <v>43</v>
      </c>
    </row>
    <row r="6" spans="2:14" s="159" customFormat="1" ht="12.75" customHeight="1">
      <c r="B6" s="109"/>
      <c r="C6" s="133" t="s">
        <v>137</v>
      </c>
      <c r="D6" s="160" t="s">
        <v>396</v>
      </c>
      <c r="E6" s="161" t="s">
        <v>43</v>
      </c>
    </row>
    <row r="7" spans="2:14">
      <c r="C7" s="133" t="s">
        <v>432</v>
      </c>
      <c r="D7" s="160" t="s">
        <v>434</v>
      </c>
      <c r="E7" s="161" t="s">
        <v>43</v>
      </c>
      <c r="G7" s="159"/>
      <c r="H7" s="159"/>
      <c r="I7" s="159"/>
      <c r="J7" s="159"/>
      <c r="K7" s="156"/>
    </row>
    <row r="8" spans="2:14">
      <c r="D8" s="160" t="s">
        <v>481</v>
      </c>
      <c r="E8" s="495">
        <f>SUM(E4:E7)</f>
        <v>0</v>
      </c>
      <c r="G8" s="159"/>
      <c r="H8" s="159"/>
      <c r="I8" s="159"/>
      <c r="J8" s="159"/>
      <c r="K8" s="156"/>
    </row>
    <row r="9" spans="2:14">
      <c r="D9" s="43"/>
      <c r="E9" s="402"/>
      <c r="G9" s="159"/>
      <c r="H9" s="159"/>
      <c r="I9" s="159"/>
      <c r="J9" s="159"/>
      <c r="K9" s="156"/>
    </row>
    <row r="10" spans="2:14">
      <c r="C10" s="187" t="s">
        <v>360</v>
      </c>
      <c r="D10" s="188"/>
      <c r="E10" s="189"/>
      <c r="F10" s="189"/>
      <c r="G10" s="410"/>
      <c r="H10" s="410"/>
      <c r="I10" s="410"/>
      <c r="J10" s="167"/>
      <c r="K10" s="397"/>
      <c r="L10" s="162" t="s">
        <v>387</v>
      </c>
      <c r="M10" s="70"/>
      <c r="N10" s="50"/>
    </row>
    <row r="11" spans="2:14">
      <c r="C11" s="187"/>
      <c r="D11" s="188"/>
      <c r="E11" s="189"/>
      <c r="F11" s="189"/>
      <c r="G11" s="410"/>
      <c r="H11" s="410"/>
      <c r="I11" s="410"/>
      <c r="J11" s="167"/>
      <c r="K11" s="397"/>
      <c r="M11" s="70"/>
      <c r="N11" s="50"/>
    </row>
    <row r="12" spans="2:14">
      <c r="C12" s="515" t="s">
        <v>497</v>
      </c>
      <c r="D12" s="163"/>
      <c r="E12" s="158" t="s">
        <v>144</v>
      </c>
      <c r="F12" s="189"/>
      <c r="G12" s="410"/>
      <c r="H12" s="410"/>
      <c r="I12" s="410"/>
      <c r="J12" s="167"/>
      <c r="K12" s="397"/>
      <c r="M12" s="70"/>
      <c r="N12" s="50"/>
    </row>
    <row r="13" spans="2:14">
      <c r="C13" s="48" t="s">
        <v>458</v>
      </c>
      <c r="D13" s="163"/>
      <c r="E13" s="171" t="s">
        <v>43</v>
      </c>
      <c r="F13" s="189"/>
      <c r="G13" s="410"/>
      <c r="H13" s="410"/>
      <c r="I13" s="410"/>
      <c r="J13" s="167"/>
      <c r="K13" s="397"/>
      <c r="M13" s="70"/>
      <c r="N13" s="50"/>
    </row>
    <row r="14" spans="2:14">
      <c r="C14" s="48" t="s">
        <v>498</v>
      </c>
      <c r="D14" s="163"/>
      <c r="E14" s="171" t="s">
        <v>43</v>
      </c>
      <c r="F14" s="189"/>
      <c r="G14" s="410"/>
      <c r="H14" s="410"/>
      <c r="I14" s="410"/>
      <c r="J14" s="167"/>
      <c r="K14" s="397"/>
      <c r="M14" s="70"/>
      <c r="N14" s="50"/>
    </row>
    <row r="15" spans="2:14">
      <c r="C15" s="48" t="s">
        <v>39</v>
      </c>
      <c r="D15" s="163"/>
      <c r="E15" s="418" t="e">
        <f>E13+E14</f>
        <v>#VALUE!</v>
      </c>
      <c r="F15" s="189"/>
      <c r="G15" s="410"/>
      <c r="H15" s="410"/>
      <c r="I15" s="410"/>
      <c r="J15" s="167"/>
      <c r="K15" s="397"/>
      <c r="M15" s="70"/>
      <c r="N15" s="50"/>
    </row>
    <row r="16" spans="2:14">
      <c r="C16" s="48" t="s">
        <v>499</v>
      </c>
      <c r="D16" s="163"/>
      <c r="E16" s="79" t="s">
        <v>259</v>
      </c>
      <c r="F16" s="189"/>
      <c r="G16" s="410"/>
      <c r="H16" s="410"/>
      <c r="I16" s="410"/>
      <c r="J16" s="167"/>
      <c r="K16" s="397"/>
      <c r="M16" s="70"/>
      <c r="N16" s="50"/>
    </row>
    <row r="17" spans="3:15">
      <c r="C17" s="187"/>
      <c r="D17" s="188"/>
      <c r="E17" s="189"/>
      <c r="F17" s="189"/>
      <c r="G17" s="410"/>
      <c r="H17" s="410"/>
      <c r="I17" s="410"/>
      <c r="J17" s="167"/>
      <c r="K17" s="397"/>
      <c r="M17" s="70"/>
      <c r="N17" s="50"/>
    </row>
    <row r="18" spans="3:15">
      <c r="C18" s="515" t="s">
        <v>500</v>
      </c>
      <c r="D18" s="163"/>
      <c r="E18" s="158" t="s">
        <v>144</v>
      </c>
      <c r="F18" s="163"/>
      <c r="G18" s="163"/>
      <c r="H18" s="163"/>
      <c r="I18" s="163"/>
      <c r="J18" s="163"/>
      <c r="K18" s="397"/>
      <c r="M18" s="168"/>
      <c r="N18" s="50"/>
    </row>
    <row r="19" spans="3:15">
      <c r="C19" s="48" t="s">
        <v>256</v>
      </c>
      <c r="D19" s="163"/>
      <c r="E19" s="171" t="s">
        <v>43</v>
      </c>
      <c r="F19" s="163"/>
      <c r="G19" s="163"/>
      <c r="H19" s="163"/>
      <c r="I19" s="163"/>
      <c r="J19" s="163"/>
      <c r="K19" s="397"/>
      <c r="M19" s="168"/>
      <c r="N19" s="50"/>
    </row>
    <row r="20" spans="3:15">
      <c r="C20" s="48" t="s">
        <v>257</v>
      </c>
      <c r="D20" s="163"/>
      <c r="E20" s="171" t="s">
        <v>43</v>
      </c>
      <c r="F20" s="163"/>
      <c r="G20" s="163"/>
      <c r="H20" s="163"/>
      <c r="I20" s="163"/>
      <c r="J20" s="163"/>
      <c r="K20" s="163"/>
      <c r="M20" s="168"/>
      <c r="N20" s="50"/>
    </row>
    <row r="21" spans="3:15">
      <c r="C21" s="48" t="s">
        <v>39</v>
      </c>
      <c r="D21" s="163"/>
      <c r="E21" s="418" t="e">
        <f>E19+E20</f>
        <v>#VALUE!</v>
      </c>
      <c r="F21" s="165"/>
      <c r="G21" s="163"/>
      <c r="H21" s="163"/>
      <c r="I21" s="163"/>
      <c r="J21" s="163"/>
      <c r="K21" s="163"/>
      <c r="M21" s="168"/>
      <c r="N21" s="50"/>
    </row>
    <row r="22" spans="3:15">
      <c r="C22" s="48" t="s">
        <v>258</v>
      </c>
      <c r="D22" s="163"/>
      <c r="E22" s="79" t="s">
        <v>259</v>
      </c>
      <c r="F22" s="165"/>
      <c r="G22" s="163"/>
      <c r="H22" s="163"/>
      <c r="I22" s="163"/>
      <c r="J22" s="163"/>
      <c r="K22" s="163"/>
      <c r="M22" s="168"/>
      <c r="N22" s="50"/>
    </row>
    <row r="23" spans="3:15">
      <c r="C23" s="48"/>
      <c r="D23" s="163"/>
      <c r="E23" s="48"/>
      <c r="F23" s="165"/>
      <c r="G23" s="163"/>
      <c r="H23" s="163"/>
      <c r="I23" s="163"/>
      <c r="J23" s="163"/>
      <c r="K23" s="163"/>
      <c r="M23" s="168"/>
      <c r="N23" s="50"/>
    </row>
    <row r="24" spans="3:15">
      <c r="C24" s="231" t="s">
        <v>361</v>
      </c>
      <c r="D24" s="232"/>
      <c r="E24" s="232"/>
      <c r="F24" s="232"/>
      <c r="G24" s="232"/>
      <c r="H24" s="232"/>
      <c r="I24" s="232"/>
      <c r="J24" s="59"/>
      <c r="K24" s="59"/>
      <c r="L24" s="162" t="s">
        <v>387</v>
      </c>
      <c r="M24" s="59"/>
      <c r="N24" s="50"/>
    </row>
    <row r="25" spans="3:15">
      <c r="C25" s="59"/>
      <c r="D25" s="136"/>
      <c r="E25" s="136"/>
      <c r="F25" s="136"/>
      <c r="G25" s="136"/>
      <c r="H25" s="136"/>
      <c r="I25" s="136"/>
      <c r="J25" s="59"/>
      <c r="K25" s="59"/>
      <c r="M25" s="59"/>
      <c r="N25" s="50"/>
    </row>
    <row r="26" spans="3:15">
      <c r="C26" s="190" t="s">
        <v>296</v>
      </c>
      <c r="D26" s="190"/>
      <c r="E26" s="195"/>
      <c r="F26" s="195"/>
      <c r="G26" s="195"/>
      <c r="H26" s="195"/>
      <c r="I26" s="195"/>
      <c r="J26" s="59"/>
      <c r="K26" s="59"/>
      <c r="M26" s="59"/>
      <c r="N26" s="50"/>
    </row>
    <row r="27" spans="3:15">
      <c r="C27" s="196" t="s">
        <v>153</v>
      </c>
      <c r="D27" s="197"/>
      <c r="E27" s="193" t="s">
        <v>154</v>
      </c>
      <c r="F27" s="193" t="s">
        <v>155</v>
      </c>
      <c r="G27" s="50"/>
      <c r="H27" s="50"/>
      <c r="I27" s="50"/>
    </row>
    <row r="28" spans="3:15">
      <c r="C28" s="194"/>
      <c r="D28" s="191"/>
      <c r="E28" s="233"/>
      <c r="F28" s="233"/>
      <c r="G28" s="50"/>
      <c r="H28" s="50"/>
      <c r="I28" s="50"/>
    </row>
    <row r="29" spans="3:15">
      <c r="C29" s="194"/>
      <c r="D29" s="191"/>
      <c r="E29" s="171"/>
      <c r="F29" s="171"/>
      <c r="G29" s="50"/>
      <c r="H29" s="50"/>
      <c r="I29" s="50"/>
    </row>
    <row r="30" spans="3:15">
      <c r="C30" s="59"/>
      <c r="D30" s="136"/>
      <c r="E30" s="136"/>
      <c r="F30" s="136"/>
      <c r="G30" s="136"/>
      <c r="H30" s="136"/>
      <c r="I30" s="136"/>
      <c r="J30" s="163"/>
      <c r="K30" s="163"/>
      <c r="L30" s="59"/>
      <c r="N30" s="59"/>
      <c r="O30" s="50"/>
    </row>
    <row r="31" spans="3:15">
      <c r="C31" s="195" t="s">
        <v>297</v>
      </c>
      <c r="D31" s="195"/>
      <c r="E31" s="195"/>
      <c r="F31" s="195"/>
      <c r="G31" s="195"/>
      <c r="H31" s="195"/>
      <c r="I31" s="195"/>
      <c r="J31" s="163"/>
      <c r="K31" s="163"/>
      <c r="L31" s="59"/>
      <c r="N31" s="59"/>
      <c r="O31" s="50"/>
    </row>
    <row r="32" spans="3:15">
      <c r="C32" s="196"/>
      <c r="D32" s="197"/>
      <c r="E32" s="191"/>
      <c r="F32" s="191"/>
      <c r="G32" s="192"/>
      <c r="H32" s="136"/>
      <c r="I32" s="136"/>
      <c r="J32" s="50"/>
    </row>
    <row r="33" spans="3:14">
      <c r="C33" s="195"/>
      <c r="D33" s="195"/>
      <c r="E33" s="195"/>
      <c r="F33" s="195"/>
      <c r="G33" s="195"/>
      <c r="H33" s="195"/>
      <c r="I33" s="195"/>
      <c r="J33" s="311"/>
      <c r="K33" s="311"/>
      <c r="M33" s="136"/>
      <c r="N33" s="50"/>
    </row>
    <row r="34" spans="3:14">
      <c r="C34" s="231" t="s">
        <v>301</v>
      </c>
      <c r="D34" s="411"/>
      <c r="E34" s="232"/>
      <c r="F34" s="232"/>
      <c r="G34" s="232"/>
      <c r="H34" s="232"/>
      <c r="I34" s="232"/>
      <c r="J34" s="163"/>
      <c r="K34" s="163"/>
      <c r="L34" s="162" t="s">
        <v>387</v>
      </c>
      <c r="M34" s="59"/>
      <c r="N34" s="50"/>
    </row>
    <row r="35" spans="3:14">
      <c r="C35" s="190"/>
      <c r="D35" s="190"/>
      <c r="E35" s="195"/>
      <c r="F35" s="195"/>
      <c r="G35" s="195"/>
      <c r="H35" s="195"/>
      <c r="I35" s="195"/>
      <c r="J35" s="163"/>
      <c r="K35" s="163"/>
      <c r="L35" s="59"/>
      <c r="M35" s="59"/>
      <c r="N35" s="50"/>
    </row>
    <row r="36" spans="3:14" ht="18.95" customHeight="1">
      <c r="C36" s="196" t="s">
        <v>151</v>
      </c>
      <c r="D36" s="319"/>
      <c r="E36" s="320"/>
      <c r="F36" s="278" t="s">
        <v>152</v>
      </c>
      <c r="G36" s="320"/>
      <c r="H36" s="320"/>
      <c r="I36" s="320"/>
      <c r="J36" s="254"/>
      <c r="K36" s="254"/>
      <c r="L36" s="59"/>
    </row>
    <row r="37" spans="3:14">
      <c r="C37" s="194" t="s">
        <v>156</v>
      </c>
      <c r="D37" s="192"/>
      <c r="E37" s="136"/>
      <c r="F37" s="234" t="s">
        <v>43</v>
      </c>
      <c r="G37" s="136"/>
      <c r="H37" s="136"/>
      <c r="I37" s="136"/>
      <c r="J37" s="163"/>
      <c r="K37" s="163"/>
      <c r="L37" s="59"/>
      <c r="M37" s="59"/>
      <c r="N37" s="50"/>
    </row>
    <row r="38" spans="3:14">
      <c r="C38" s="59"/>
      <c r="D38" s="136"/>
      <c r="E38" s="136"/>
      <c r="F38" s="48"/>
      <c r="G38" s="136"/>
      <c r="H38" s="136"/>
      <c r="I38" s="136"/>
      <c r="J38" s="163"/>
      <c r="K38" s="163"/>
      <c r="L38" s="59"/>
      <c r="M38" s="59"/>
      <c r="N38" s="50"/>
    </row>
    <row r="39" spans="3:14">
      <c r="C39" s="231" t="s">
        <v>395</v>
      </c>
      <c r="D39" s="411"/>
    </row>
    <row r="40" spans="3:14" ht="22.5">
      <c r="E40" s="193" t="s">
        <v>529</v>
      </c>
      <c r="F40" s="193" t="s">
        <v>530</v>
      </c>
      <c r="G40" s="176"/>
      <c r="H40" s="176"/>
      <c r="I40" s="176"/>
      <c r="J40" s="48"/>
      <c r="K40" s="47"/>
      <c r="L40" s="520"/>
    </row>
    <row r="41" spans="3:14">
      <c r="C41" s="50" t="s">
        <v>440</v>
      </c>
      <c r="E41" s="169" t="s">
        <v>43</v>
      </c>
      <c r="F41" s="169" t="s">
        <v>43</v>
      </c>
      <c r="G41" s="120"/>
      <c r="H41" s="120"/>
      <c r="I41" s="120"/>
      <c r="J41" s="120"/>
      <c r="K41" s="47"/>
      <c r="L41" s="176"/>
    </row>
    <row r="42" spans="3:14">
      <c r="C42" s="50" t="s">
        <v>441</v>
      </c>
      <c r="E42" s="169" t="s">
        <v>43</v>
      </c>
      <c r="F42" s="169" t="s">
        <v>43</v>
      </c>
      <c r="J42" s="48"/>
      <c r="K42" s="47"/>
      <c r="L42" s="176"/>
    </row>
    <row r="43" spans="3:14">
      <c r="C43" s="50" t="s">
        <v>442</v>
      </c>
      <c r="E43" s="169" t="s">
        <v>43</v>
      </c>
      <c r="F43" s="169" t="s">
        <v>43</v>
      </c>
      <c r="G43" s="120"/>
      <c r="H43" s="120"/>
      <c r="I43" s="120"/>
      <c r="J43" s="120"/>
      <c r="K43" s="47"/>
      <c r="L43" s="176"/>
    </row>
    <row r="45" spans="3:14" ht="12.75" customHeight="1">
      <c r="C45" s="231" t="s">
        <v>390</v>
      </c>
      <c r="D45" s="411" t="s">
        <v>522</v>
      </c>
      <c r="E45" s="496"/>
      <c r="F45" s="496"/>
      <c r="G45" s="496"/>
      <c r="H45" s="496"/>
      <c r="I45" s="496"/>
      <c r="J45" s="497"/>
    </row>
    <row r="46" spans="3:14" ht="33.75">
      <c r="C46" s="109"/>
      <c r="D46" s="107"/>
      <c r="E46" s="193" t="s">
        <v>467</v>
      </c>
      <c r="F46" s="193" t="s">
        <v>487</v>
      </c>
      <c r="G46" s="193" t="s">
        <v>495</v>
      </c>
      <c r="H46" s="193" t="s">
        <v>183</v>
      </c>
      <c r="I46" s="193" t="s">
        <v>546</v>
      </c>
      <c r="J46" s="193" t="s">
        <v>479</v>
      </c>
      <c r="K46" s="548" t="s">
        <v>39</v>
      </c>
      <c r="L46" s="502"/>
      <c r="M46" s="546"/>
    </row>
    <row r="47" spans="3:14">
      <c r="C47" s="109"/>
      <c r="D47" s="107" t="s">
        <v>392</v>
      </c>
      <c r="E47" s="549" t="s">
        <v>43</v>
      </c>
      <c r="F47" s="549" t="s">
        <v>43</v>
      </c>
      <c r="G47" s="549" t="s">
        <v>43</v>
      </c>
      <c r="H47" s="549" t="s">
        <v>43</v>
      </c>
      <c r="I47" s="549" t="s">
        <v>43</v>
      </c>
      <c r="J47" s="549" t="s">
        <v>43</v>
      </c>
      <c r="K47" s="498">
        <f>SUM(E47:J47)</f>
        <v>0</v>
      </c>
      <c r="L47" s="502"/>
      <c r="M47" s="547"/>
    </row>
    <row r="48" spans="3:14">
      <c r="C48" s="109"/>
      <c r="D48" s="107" t="s">
        <v>393</v>
      </c>
      <c r="E48" s="549" t="s">
        <v>43</v>
      </c>
      <c r="F48" s="549" t="s">
        <v>43</v>
      </c>
      <c r="G48" s="549" t="s">
        <v>43</v>
      </c>
      <c r="H48" s="549" t="s">
        <v>43</v>
      </c>
      <c r="I48" s="549" t="s">
        <v>43</v>
      </c>
      <c r="J48" s="549" t="s">
        <v>43</v>
      </c>
      <c r="K48" s="498">
        <f>SUM(E48:J48)</f>
        <v>0</v>
      </c>
      <c r="M48" s="543"/>
    </row>
    <row r="49" spans="4:13">
      <c r="D49" s="107" t="s">
        <v>394</v>
      </c>
      <c r="E49" s="549" t="s">
        <v>43</v>
      </c>
      <c r="F49" s="549" t="s">
        <v>43</v>
      </c>
      <c r="G49" s="549" t="s">
        <v>43</v>
      </c>
      <c r="H49" s="549" t="s">
        <v>43</v>
      </c>
      <c r="I49" s="549" t="s">
        <v>43</v>
      </c>
      <c r="J49" s="549" t="s">
        <v>43</v>
      </c>
      <c r="K49" s="498">
        <f>SUM(E49:J49)</f>
        <v>0</v>
      </c>
      <c r="M49" s="544"/>
    </row>
  </sheetData>
  <pageMargins left="0.70866141732283472" right="0.70866141732283472" top="0.74803149606299213" bottom="0.74803149606299213" header="0.31496062992125984" footer="0.31496062992125984"/>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9"/>
  <dimension ref="B1:V41"/>
  <sheetViews>
    <sheetView view="pageBreakPreview" zoomScale="110" zoomScaleNormal="100" zoomScaleSheetLayoutView="110" workbookViewId="0">
      <selection activeCell="C4" sqref="C4"/>
    </sheetView>
  </sheetViews>
  <sheetFormatPr defaultColWidth="9.140625" defaultRowHeight="12.75"/>
  <cols>
    <col min="1" max="1" width="0.42578125" style="84" customWidth="1"/>
    <col min="2" max="2" width="2.85546875" style="59" customWidth="1"/>
    <col min="3" max="3" width="12.5703125" style="163" customWidth="1"/>
    <col min="4" max="4" width="34.140625" style="163" customWidth="1"/>
    <col min="5" max="9" width="11.5703125" style="163" customWidth="1"/>
    <col min="10" max="10" width="13.42578125" style="163" customWidth="1"/>
    <col min="11" max="11" width="11.42578125" style="163" customWidth="1"/>
    <col min="12" max="16384" width="9.140625" style="84"/>
  </cols>
  <sheetData>
    <row r="1" spans="2:21" s="51" customFormat="1" ht="11.25">
      <c r="B1" s="63"/>
      <c r="C1" s="172"/>
      <c r="D1" s="63"/>
      <c r="E1" s="63"/>
      <c r="F1" s="63"/>
      <c r="G1" s="63"/>
      <c r="H1" s="63"/>
      <c r="I1" s="63"/>
      <c r="J1" s="63"/>
      <c r="K1" s="63"/>
    </row>
    <row r="2" spans="2:21" s="50" customFormat="1" ht="11.25">
      <c r="B2" s="59"/>
      <c r="C2" s="59"/>
      <c r="D2" s="59"/>
      <c r="E2" s="59"/>
      <c r="F2" s="59"/>
      <c r="G2" s="59"/>
      <c r="H2" s="59"/>
      <c r="I2" s="59"/>
      <c r="J2" s="59"/>
      <c r="K2" s="59"/>
    </row>
    <row r="3" spans="2:21" s="65" customFormat="1" ht="18">
      <c r="B3" s="59"/>
      <c r="C3" s="66" t="s">
        <v>290</v>
      </c>
      <c r="D3" s="66"/>
      <c r="E3" s="66"/>
      <c r="F3" s="66"/>
      <c r="G3" s="66"/>
      <c r="H3" s="67"/>
      <c r="I3" s="67"/>
      <c r="J3" s="67"/>
      <c r="K3" s="67"/>
    </row>
    <row r="4" spans="2:21" s="50" customFormat="1" ht="11.25">
      <c r="B4" s="59"/>
      <c r="C4" s="63"/>
      <c r="D4" s="59"/>
      <c r="E4" s="59"/>
      <c r="F4" s="59"/>
      <c r="G4" s="59"/>
      <c r="H4" s="59"/>
      <c r="I4" s="59"/>
      <c r="J4" s="59"/>
      <c r="K4" s="59"/>
    </row>
    <row r="5" spans="2:21" s="50" customFormat="1">
      <c r="B5" s="59"/>
      <c r="C5" s="164"/>
      <c r="D5" s="165"/>
      <c r="E5" s="165"/>
      <c r="F5" s="165"/>
      <c r="G5" s="165"/>
      <c r="H5" s="59"/>
      <c r="I5" s="136"/>
      <c r="J5" s="59"/>
      <c r="K5" s="173" t="s">
        <v>38</v>
      </c>
    </row>
    <row r="6" spans="2:21" s="50" customFormat="1">
      <c r="B6" s="59"/>
      <c r="C6" s="164" t="s">
        <v>386</v>
      </c>
      <c r="D6" s="165"/>
      <c r="E6" s="174"/>
      <c r="F6" s="174"/>
      <c r="G6" s="174"/>
      <c r="H6" s="165"/>
      <c r="I6" s="59"/>
      <c r="J6" s="136"/>
      <c r="K6" s="136"/>
      <c r="L6" s="59"/>
      <c r="M6" s="50" t="s">
        <v>387</v>
      </c>
      <c r="P6" s="44"/>
      <c r="Q6" s="44"/>
      <c r="R6" s="44"/>
      <c r="S6" s="44"/>
      <c r="T6" s="44"/>
      <c r="U6" s="44"/>
    </row>
    <row r="7" spans="2:21" s="50" customFormat="1" ht="11.25" customHeight="1">
      <c r="B7" s="59"/>
      <c r="C7" s="59" t="s">
        <v>147</v>
      </c>
      <c r="D7" s="59"/>
      <c r="E7" s="59"/>
      <c r="F7" s="59"/>
      <c r="G7" s="59"/>
      <c r="H7" s="59"/>
      <c r="I7" s="59"/>
      <c r="J7" s="136"/>
      <c r="K7" s="169" t="s">
        <v>146</v>
      </c>
      <c r="M7" s="230"/>
      <c r="P7" s="44"/>
      <c r="Q7" s="44"/>
      <c r="R7" s="44"/>
      <c r="S7" s="44"/>
      <c r="T7" s="44"/>
      <c r="U7" s="44"/>
    </row>
    <row r="8" spans="2:21" s="50" customFormat="1" ht="11.25" customHeight="1">
      <c r="B8" s="59"/>
      <c r="C8" s="59" t="s">
        <v>362</v>
      </c>
      <c r="D8" s="59"/>
      <c r="E8" s="59"/>
      <c r="F8" s="59"/>
      <c r="G8" s="59"/>
      <c r="H8" s="59"/>
      <c r="I8" s="59"/>
      <c r="J8" s="136"/>
      <c r="K8" s="170" t="s">
        <v>43</v>
      </c>
      <c r="M8" s="230"/>
      <c r="P8" s="44"/>
      <c r="Q8" s="44"/>
      <c r="R8" s="44"/>
      <c r="S8" s="44"/>
      <c r="T8" s="44"/>
      <c r="U8" s="44"/>
    </row>
    <row r="9" spans="2:21" s="50" customFormat="1" ht="11.25" customHeight="1">
      <c r="B9" s="59"/>
      <c r="C9" s="59" t="s">
        <v>547</v>
      </c>
      <c r="D9" s="59"/>
      <c r="E9" s="59"/>
      <c r="F9" s="59"/>
      <c r="G9" s="59"/>
      <c r="H9" s="59"/>
      <c r="I9" s="59"/>
      <c r="J9" s="136"/>
      <c r="K9" s="175" t="s">
        <v>146</v>
      </c>
      <c r="M9" s="230"/>
      <c r="P9" s="44"/>
      <c r="Q9" s="44"/>
      <c r="R9" s="44"/>
      <c r="S9" s="44"/>
      <c r="T9" s="44"/>
      <c r="U9" s="44"/>
    </row>
    <row r="10" spans="2:21" s="50" customFormat="1" ht="11.25" customHeight="1">
      <c r="B10" s="59"/>
      <c r="C10" s="59" t="s">
        <v>148</v>
      </c>
      <c r="D10" s="59"/>
      <c r="E10" s="59"/>
      <c r="F10" s="59"/>
      <c r="G10" s="59"/>
      <c r="H10" s="59"/>
      <c r="I10" s="59"/>
      <c r="J10" s="59"/>
      <c r="K10" s="169"/>
      <c r="M10" s="230"/>
      <c r="P10" s="44"/>
      <c r="Q10" s="44"/>
      <c r="R10" s="44"/>
      <c r="S10" s="44"/>
      <c r="T10" s="44"/>
      <c r="U10" s="44"/>
    </row>
    <row r="11" spans="2:21" s="50" customFormat="1" ht="11.25" customHeight="1">
      <c r="B11" s="59"/>
      <c r="C11" s="59"/>
      <c r="D11" s="59"/>
      <c r="E11" s="59"/>
      <c r="F11" s="59"/>
      <c r="G11" s="59"/>
      <c r="H11" s="59"/>
      <c r="I11" s="59"/>
      <c r="J11" s="59"/>
      <c r="M11" s="230"/>
      <c r="P11" s="44"/>
      <c r="Q11" s="44"/>
      <c r="R11" s="44"/>
      <c r="S11" s="44"/>
      <c r="T11" s="44"/>
      <c r="U11" s="44"/>
    </row>
    <row r="12" spans="2:21" s="50" customFormat="1" ht="11.25">
      <c r="B12" s="59"/>
      <c r="C12" s="59" t="s">
        <v>385</v>
      </c>
      <c r="D12" s="59"/>
      <c r="E12" s="59"/>
      <c r="F12" s="59"/>
      <c r="G12" s="59"/>
      <c r="H12" s="59"/>
      <c r="I12" s="59"/>
      <c r="J12" s="59"/>
      <c r="K12" s="170" t="s">
        <v>43</v>
      </c>
      <c r="M12" s="230"/>
      <c r="P12" s="44"/>
      <c r="Q12" s="44"/>
      <c r="R12" s="44"/>
      <c r="S12" s="44"/>
      <c r="T12" s="44"/>
      <c r="U12" s="44"/>
    </row>
    <row r="13" spans="2:21" s="50" customFormat="1" ht="11.25">
      <c r="B13" s="59"/>
      <c r="C13" s="48" t="s">
        <v>383</v>
      </c>
      <c r="D13" s="59"/>
      <c r="E13" s="59"/>
      <c r="F13" s="59"/>
      <c r="G13" s="59"/>
      <c r="H13" s="59"/>
      <c r="I13" s="59"/>
      <c r="J13" s="59"/>
      <c r="K13" s="170" t="s">
        <v>43</v>
      </c>
      <c r="M13" s="230"/>
      <c r="P13" s="44"/>
      <c r="Q13" s="44"/>
      <c r="R13" s="44"/>
      <c r="S13" s="44"/>
      <c r="T13" s="44"/>
      <c r="U13" s="44"/>
    </row>
    <row r="14" spans="2:21" s="50" customFormat="1" ht="11.25">
      <c r="B14" s="59"/>
      <c r="C14" s="48"/>
      <c r="D14" s="59"/>
      <c r="E14" s="59"/>
      <c r="F14" s="59"/>
      <c r="G14" s="59"/>
      <c r="H14" s="59"/>
      <c r="I14" s="59"/>
      <c r="J14" s="59"/>
      <c r="K14" s="59"/>
      <c r="M14" s="230"/>
      <c r="P14" s="44"/>
      <c r="Q14" s="44"/>
      <c r="R14" s="44"/>
      <c r="S14" s="44"/>
      <c r="T14" s="44"/>
      <c r="U14" s="44"/>
    </row>
    <row r="15" spans="2:21" s="50" customFormat="1" ht="11.25">
      <c r="B15" s="59"/>
      <c r="C15" s="48" t="s">
        <v>384</v>
      </c>
      <c r="D15" s="59"/>
      <c r="E15" s="59"/>
      <c r="F15" s="59"/>
      <c r="G15" s="59"/>
      <c r="H15" s="59"/>
      <c r="I15" s="59"/>
      <c r="J15" s="59"/>
      <c r="K15" s="170" t="s">
        <v>43</v>
      </c>
      <c r="M15" s="50" t="s">
        <v>468</v>
      </c>
      <c r="P15" s="44"/>
      <c r="Q15" s="44"/>
      <c r="R15" s="44"/>
      <c r="S15" s="44"/>
      <c r="T15" s="44"/>
      <c r="U15" s="44"/>
    </row>
    <row r="16" spans="2:21" s="50" customFormat="1" ht="11.25">
      <c r="B16" s="59"/>
      <c r="C16" s="59"/>
      <c r="D16" s="59"/>
      <c r="E16" s="59"/>
      <c r="F16" s="59"/>
      <c r="G16" s="59"/>
      <c r="H16" s="59"/>
      <c r="I16" s="59"/>
      <c r="J16" s="59"/>
      <c r="K16" s="92"/>
      <c r="M16" s="230"/>
      <c r="P16" s="44"/>
      <c r="Q16" s="44"/>
      <c r="R16" s="44"/>
      <c r="S16" s="44"/>
      <c r="T16" s="44"/>
      <c r="U16" s="44"/>
    </row>
    <row r="17" spans="2:21" s="50" customFormat="1">
      <c r="B17" s="59"/>
      <c r="C17" s="176" t="s">
        <v>291</v>
      </c>
      <c r="D17" s="166"/>
      <c r="E17" s="177"/>
      <c r="F17" s="177"/>
      <c r="G17" s="177"/>
      <c r="H17" s="165"/>
      <c r="I17" s="178"/>
      <c r="J17" s="136"/>
      <c r="K17" s="136"/>
      <c r="M17" s="230"/>
      <c r="P17" s="44"/>
      <c r="Q17" s="44"/>
      <c r="R17" s="44"/>
      <c r="S17" s="44"/>
      <c r="T17" s="44"/>
      <c r="U17" s="44"/>
    </row>
    <row r="18" spans="2:21" s="50" customFormat="1" ht="22.5" customHeight="1">
      <c r="B18" s="59"/>
      <c r="C18" s="586" t="s">
        <v>410</v>
      </c>
      <c r="D18" s="586"/>
      <c r="E18" s="586"/>
      <c r="F18" s="586"/>
      <c r="G18" s="586"/>
      <c r="H18" s="586"/>
      <c r="I18" s="586"/>
      <c r="J18" s="587"/>
      <c r="K18" s="185" t="s">
        <v>146</v>
      </c>
      <c r="M18" s="42" t="s">
        <v>470</v>
      </c>
      <c r="P18" s="44"/>
      <c r="Q18" s="44"/>
      <c r="R18" s="44"/>
      <c r="S18" s="44"/>
      <c r="T18" s="44"/>
      <c r="U18" s="44"/>
    </row>
    <row r="19" spans="2:21" s="50" customFormat="1" ht="11.25">
      <c r="B19" s="59"/>
      <c r="C19" s="180" t="s">
        <v>149</v>
      </c>
      <c r="D19" s="180"/>
      <c r="E19" s="136"/>
      <c r="F19" s="136"/>
      <c r="G19" s="136"/>
      <c r="H19" s="59"/>
      <c r="I19" s="59"/>
      <c r="J19" s="59"/>
      <c r="K19" s="92"/>
      <c r="M19" s="230"/>
      <c r="P19" s="44"/>
      <c r="Q19" s="44"/>
      <c r="R19" s="44"/>
      <c r="S19" s="44"/>
      <c r="T19" s="44"/>
      <c r="U19" s="44"/>
    </row>
    <row r="20" spans="2:21" s="50" customFormat="1" ht="11.25">
      <c r="B20" s="59"/>
      <c r="C20" s="181" t="s">
        <v>4</v>
      </c>
      <c r="D20" s="58"/>
      <c r="E20" s="58"/>
      <c r="F20" s="58"/>
      <c r="G20" s="58"/>
      <c r="H20" s="58"/>
      <c r="I20" s="58"/>
      <c r="J20" s="58"/>
      <c r="K20" s="182"/>
      <c r="M20" s="230"/>
      <c r="P20" s="44"/>
      <c r="Q20" s="44"/>
      <c r="R20" s="44"/>
      <c r="S20" s="44"/>
      <c r="T20" s="44"/>
      <c r="U20" s="44"/>
    </row>
    <row r="21" spans="2:21" s="50" customFormat="1" ht="11.25">
      <c r="B21" s="59"/>
      <c r="C21" s="183"/>
      <c r="D21" s="115"/>
      <c r="E21" s="115"/>
      <c r="F21" s="115"/>
      <c r="G21" s="115"/>
      <c r="H21" s="115"/>
      <c r="I21" s="115"/>
      <c r="J21" s="115"/>
      <c r="K21" s="184"/>
      <c r="M21" s="230"/>
      <c r="P21" s="44"/>
      <c r="Q21" s="44"/>
      <c r="R21" s="44"/>
      <c r="S21" s="44"/>
      <c r="T21" s="44"/>
      <c r="U21" s="44"/>
    </row>
    <row r="22" spans="2:21" s="50" customFormat="1" ht="11.25">
      <c r="B22" s="59"/>
      <c r="C22" s="59"/>
      <c r="D22" s="59"/>
      <c r="E22" s="59"/>
      <c r="F22" s="59"/>
      <c r="G22" s="59"/>
      <c r="H22" s="59"/>
      <c r="I22" s="59"/>
      <c r="J22" s="59"/>
      <c r="K22" s="92"/>
      <c r="P22" s="44"/>
      <c r="Q22" s="44"/>
      <c r="R22" s="44"/>
      <c r="S22" s="44"/>
      <c r="T22" s="44"/>
      <c r="U22" s="44"/>
    </row>
    <row r="23" spans="2:21" s="50" customFormat="1" ht="11.25" customHeight="1">
      <c r="B23" s="59"/>
      <c r="C23" s="59" t="s">
        <v>292</v>
      </c>
      <c r="D23" s="59"/>
      <c r="E23" s="59"/>
      <c r="F23" s="59"/>
      <c r="G23" s="59"/>
      <c r="H23" s="59"/>
      <c r="I23" s="59"/>
      <c r="J23" s="179"/>
      <c r="K23" s="169" t="s">
        <v>146</v>
      </c>
      <c r="M23" s="42" t="s">
        <v>470</v>
      </c>
      <c r="P23" s="44"/>
      <c r="Q23" s="44"/>
      <c r="R23" s="44"/>
      <c r="S23" s="44"/>
      <c r="T23" s="44"/>
      <c r="U23" s="44"/>
    </row>
    <row r="24" spans="2:21" s="50" customFormat="1" ht="11.25" customHeight="1">
      <c r="B24" s="59"/>
      <c r="C24" s="59" t="s">
        <v>363</v>
      </c>
      <c r="D24" s="59"/>
      <c r="E24" s="59"/>
      <c r="F24" s="59"/>
      <c r="G24" s="59"/>
      <c r="H24" s="59"/>
      <c r="I24" s="59" t="s">
        <v>541</v>
      </c>
      <c r="J24" s="136"/>
      <c r="K24" s="70"/>
      <c r="P24" s="44"/>
      <c r="Q24" s="44"/>
      <c r="R24" s="44"/>
      <c r="S24" s="44"/>
      <c r="T24" s="44"/>
      <c r="U24" s="44"/>
    </row>
    <row r="25" spans="2:21" s="50" customFormat="1" ht="11.25">
      <c r="B25" s="59"/>
      <c r="C25" s="70"/>
      <c r="D25" s="70"/>
      <c r="E25" s="70"/>
      <c r="F25" s="70"/>
      <c r="G25" s="70"/>
      <c r="H25" s="70"/>
      <c r="I25" s="70"/>
      <c r="J25" s="70"/>
      <c r="K25" s="70"/>
      <c r="P25" s="44"/>
      <c r="Q25" s="44"/>
      <c r="R25" s="44"/>
      <c r="S25" s="44"/>
      <c r="T25" s="44"/>
      <c r="U25" s="44"/>
    </row>
    <row r="26" spans="2:21" s="50" customFormat="1" ht="11.25" customHeight="1">
      <c r="B26" s="59"/>
      <c r="C26" s="70" t="s">
        <v>293</v>
      </c>
      <c r="D26" s="70"/>
      <c r="E26" s="70"/>
      <c r="F26" s="70"/>
      <c r="G26" s="70"/>
      <c r="H26" s="70"/>
      <c r="I26" s="70"/>
      <c r="J26" s="59"/>
      <c r="K26" s="169" t="s">
        <v>146</v>
      </c>
      <c r="L26" s="186"/>
      <c r="M26" s="50" t="s">
        <v>469</v>
      </c>
      <c r="P26" s="44"/>
      <c r="Q26" s="44"/>
      <c r="R26" s="44"/>
      <c r="S26" s="44"/>
      <c r="T26" s="44"/>
      <c r="U26" s="44"/>
    </row>
    <row r="27" spans="2:21" s="50" customFormat="1" ht="11.25" customHeight="1">
      <c r="B27" s="59"/>
      <c r="C27" s="70" t="s">
        <v>150</v>
      </c>
      <c r="D27" s="70"/>
      <c r="E27" s="70"/>
      <c r="F27" s="70"/>
      <c r="G27" s="70"/>
      <c r="H27" s="70"/>
      <c r="I27" s="70"/>
      <c r="J27" s="229"/>
      <c r="K27" s="171" t="s">
        <v>43</v>
      </c>
      <c r="L27" s="132"/>
      <c r="P27" s="44"/>
      <c r="Q27" s="44"/>
      <c r="R27" s="44"/>
      <c r="S27" s="44"/>
      <c r="T27" s="44"/>
      <c r="U27" s="44"/>
    </row>
    <row r="28" spans="2:21" s="50" customFormat="1" ht="11.25">
      <c r="B28" s="59"/>
      <c r="C28" s="70" t="s">
        <v>298</v>
      </c>
      <c r="D28" s="59"/>
      <c r="E28" s="59"/>
      <c r="F28" s="59"/>
      <c r="G28" s="59"/>
      <c r="H28" s="59"/>
      <c r="I28" s="59"/>
      <c r="J28" s="136"/>
      <c r="K28" s="136"/>
      <c r="L28" s="70"/>
      <c r="P28" s="44"/>
      <c r="Q28" s="44"/>
      <c r="R28" s="44"/>
      <c r="S28" s="44"/>
      <c r="T28" s="44"/>
      <c r="U28" s="44"/>
    </row>
    <row r="29" spans="2:21" s="50" customFormat="1" ht="11.25">
      <c r="B29" s="59"/>
      <c r="C29" s="59"/>
      <c r="D29" s="59"/>
      <c r="E29" s="59"/>
      <c r="F29" s="59"/>
      <c r="G29" s="59"/>
      <c r="H29" s="59"/>
      <c r="I29" s="59"/>
      <c r="J29" s="59"/>
      <c r="K29" s="92"/>
      <c r="P29" s="44"/>
      <c r="Q29" s="44"/>
      <c r="R29" s="44"/>
      <c r="S29" s="44"/>
      <c r="T29" s="44"/>
      <c r="U29" s="44"/>
    </row>
    <row r="30" spans="2:21" s="50" customFormat="1" ht="11.25" customHeight="1">
      <c r="B30" s="59"/>
      <c r="C30" s="70" t="s">
        <v>294</v>
      </c>
      <c r="D30" s="104"/>
      <c r="E30" s="104"/>
      <c r="F30" s="104"/>
      <c r="G30" s="104"/>
      <c r="H30" s="104"/>
      <c r="I30" s="104"/>
      <c r="J30" s="70"/>
      <c r="K30" s="169" t="s">
        <v>146</v>
      </c>
      <c r="M30" s="50" t="s">
        <v>469</v>
      </c>
      <c r="P30" s="44"/>
      <c r="Q30" s="44"/>
      <c r="R30" s="44"/>
      <c r="S30" s="44"/>
      <c r="T30" s="44"/>
      <c r="U30" s="44"/>
    </row>
    <row r="31" spans="2:21" s="50" customFormat="1" ht="11.25" customHeight="1">
      <c r="B31" s="59"/>
      <c r="C31" s="70" t="s">
        <v>295</v>
      </c>
      <c r="D31" s="104"/>
      <c r="E31" s="104"/>
      <c r="F31" s="104"/>
      <c r="G31" s="104"/>
      <c r="H31" s="104"/>
      <c r="I31" s="104"/>
      <c r="J31" s="70"/>
      <c r="K31" s="171" t="s">
        <v>43</v>
      </c>
      <c r="M31" s="230"/>
      <c r="P31" s="44"/>
      <c r="Q31" s="44"/>
      <c r="R31" s="44"/>
      <c r="S31" s="44"/>
      <c r="T31" s="44"/>
      <c r="U31" s="44"/>
    </row>
    <row r="32" spans="2:21">
      <c r="C32" s="133"/>
      <c r="D32" s="160"/>
      <c r="E32" s="402"/>
      <c r="F32" s="159"/>
      <c r="G32" s="84"/>
      <c r="H32" s="84"/>
      <c r="I32" s="84"/>
      <c r="M32" s="227"/>
      <c r="N32" s="227"/>
      <c r="O32" s="227"/>
      <c r="P32" s="226"/>
      <c r="Q32" s="227"/>
      <c r="R32" s="227"/>
      <c r="S32" s="23"/>
      <c r="T32" s="23"/>
      <c r="U32" s="23"/>
    </row>
    <row r="33" spans="3:22">
      <c r="C33" s="403" t="s">
        <v>17</v>
      </c>
      <c r="D33" s="404" t="s">
        <v>278</v>
      </c>
      <c r="E33" s="405"/>
      <c r="F33" s="406"/>
      <c r="G33" s="159"/>
      <c r="H33" s="84"/>
      <c r="I33" s="160"/>
      <c r="M33" s="226"/>
      <c r="N33" s="227"/>
      <c r="O33" s="227"/>
      <c r="P33" s="226"/>
      <c r="Q33" s="227"/>
      <c r="R33" s="227"/>
      <c r="S33" s="23"/>
      <c r="T33" s="23"/>
      <c r="U33" s="23"/>
    </row>
    <row r="34" spans="3:22">
      <c r="C34" s="405"/>
      <c r="D34" s="405" t="s">
        <v>286</v>
      </c>
      <c r="E34" s="407" t="s">
        <v>40</v>
      </c>
      <c r="F34" s="48"/>
      <c r="G34" s="405"/>
      <c r="H34" s="84"/>
      <c r="I34" s="84"/>
      <c r="M34" s="22"/>
      <c r="N34" s="23"/>
      <c r="O34" s="23"/>
      <c r="P34" s="228"/>
      <c r="Q34" s="23"/>
      <c r="R34" s="23"/>
      <c r="S34" s="23"/>
      <c r="T34" s="23"/>
      <c r="U34" s="23"/>
    </row>
    <row r="35" spans="3:22">
      <c r="C35" s="405"/>
      <c r="D35" s="405" t="s">
        <v>283</v>
      </c>
      <c r="E35" s="407"/>
      <c r="F35" s="48" t="s">
        <v>42</v>
      </c>
      <c r="G35" s="405"/>
      <c r="H35" s="84"/>
      <c r="I35" s="84"/>
      <c r="M35" s="23"/>
      <c r="N35" s="23"/>
      <c r="O35" s="23"/>
      <c r="P35" s="23"/>
      <c r="Q35" s="23"/>
      <c r="R35" s="23"/>
      <c r="S35" s="23"/>
      <c r="T35" s="23"/>
      <c r="U35" s="23"/>
    </row>
    <row r="36" spans="3:22">
      <c r="C36" s="405"/>
      <c r="D36" s="405"/>
      <c r="E36" s="405"/>
      <c r="F36" s="408"/>
      <c r="G36" s="160"/>
      <c r="H36" s="159"/>
      <c r="I36" s="159"/>
      <c r="J36" s="59"/>
      <c r="K36" s="59"/>
      <c r="L36" s="59"/>
      <c r="N36" s="23"/>
      <c r="O36" s="23"/>
      <c r="P36" s="23"/>
      <c r="Q36" s="23"/>
      <c r="R36" s="23"/>
      <c r="S36" s="23"/>
      <c r="T36" s="23"/>
      <c r="U36" s="23"/>
      <c r="V36" s="23"/>
    </row>
    <row r="37" spans="3:22">
      <c r="C37" s="583" t="s">
        <v>376</v>
      </c>
      <c r="D37" s="584"/>
      <c r="E37" s="584"/>
      <c r="F37" s="584"/>
      <c r="G37" s="585"/>
      <c r="H37" s="414" t="s">
        <v>279</v>
      </c>
      <c r="I37" s="428" t="s">
        <v>433</v>
      </c>
      <c r="J37" s="414" t="s">
        <v>280</v>
      </c>
      <c r="K37" s="414" t="s">
        <v>281</v>
      </c>
      <c r="L37" s="414" t="s">
        <v>282</v>
      </c>
      <c r="N37" s="23"/>
      <c r="O37" s="23"/>
      <c r="P37" s="23"/>
      <c r="Q37" s="23"/>
      <c r="R37" s="23"/>
      <c r="S37" s="23"/>
      <c r="T37" s="23"/>
      <c r="U37" s="23"/>
      <c r="V37" s="23"/>
    </row>
    <row r="38" spans="3:22">
      <c r="C38" s="580" t="s">
        <v>377</v>
      </c>
      <c r="D38" s="581"/>
      <c r="E38" s="581"/>
      <c r="F38" s="581"/>
      <c r="G38" s="582"/>
      <c r="H38" s="415"/>
      <c r="I38" s="429"/>
      <c r="J38" s="415"/>
      <c r="K38" s="415"/>
      <c r="L38" s="508">
        <f>H38+I38-J38</f>
        <v>0</v>
      </c>
    </row>
    <row r="39" spans="3:22">
      <c r="C39" s="580" t="s">
        <v>375</v>
      </c>
      <c r="D39" s="581"/>
      <c r="E39" s="581"/>
      <c r="F39" s="581"/>
      <c r="G39" s="582"/>
      <c r="H39" s="415"/>
      <c r="I39" s="429"/>
      <c r="J39" s="415"/>
      <c r="K39" s="415"/>
      <c r="L39" s="508">
        <f>H39+I39-J39</f>
        <v>0</v>
      </c>
    </row>
    <row r="40" spans="3:22">
      <c r="C40" s="133"/>
      <c r="D40" s="159"/>
      <c r="E40" s="402"/>
      <c r="F40" s="159"/>
      <c r="G40" s="159"/>
      <c r="H40" s="159"/>
      <c r="I40" s="159"/>
      <c r="J40" s="59"/>
      <c r="K40" s="59"/>
      <c r="L40" s="59"/>
    </row>
    <row r="41" spans="3:22">
      <c r="C41" s="50"/>
      <c r="D41" s="236"/>
      <c r="E41" s="236"/>
      <c r="F41" s="50"/>
      <c r="G41" s="50"/>
      <c r="H41" s="50"/>
      <c r="I41" s="50"/>
      <c r="J41" s="50"/>
      <c r="K41" s="50"/>
      <c r="L41" s="50"/>
      <c r="M41" s="50"/>
      <c r="N41" s="235"/>
    </row>
  </sheetData>
  <mergeCells count="4">
    <mergeCell ref="C38:G38"/>
    <mergeCell ref="C39:G39"/>
    <mergeCell ref="C37:G37"/>
    <mergeCell ref="C18:J18"/>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S49"/>
  <sheetViews>
    <sheetView view="pageBreakPreview" zoomScaleNormal="100" zoomScaleSheetLayoutView="100" workbookViewId="0">
      <selection activeCell="C3" sqref="C3"/>
    </sheetView>
  </sheetViews>
  <sheetFormatPr defaultColWidth="8.5703125" defaultRowHeight="12.75"/>
  <cols>
    <col min="1" max="1" width="0.42578125" style="84" customWidth="1"/>
    <col min="2" max="2" width="2.85546875" style="59" customWidth="1"/>
    <col min="3" max="3" width="8.42578125" style="84" customWidth="1"/>
    <col min="4" max="4" width="11.42578125" style="84" customWidth="1"/>
    <col min="5" max="5" width="8.140625" style="84" customWidth="1"/>
    <col min="6" max="7" width="8.42578125" style="84" customWidth="1"/>
    <col min="8" max="8" width="13.85546875" style="84" customWidth="1"/>
    <col min="9" max="9" width="9.140625" style="84" customWidth="1"/>
    <col min="10" max="10" width="14.42578125" style="84" bestFit="1" customWidth="1"/>
    <col min="11" max="11" width="8.140625" style="84" bestFit="1" customWidth="1"/>
    <col min="12" max="13" width="8" style="84" customWidth="1"/>
    <col min="14" max="14" width="13.140625" style="84" bestFit="1" customWidth="1"/>
    <col min="15" max="15" width="9.5703125" style="84" bestFit="1" customWidth="1"/>
    <col min="16" max="17" width="6.85546875" style="84" customWidth="1"/>
    <col min="18" max="18" width="7.140625" style="84" customWidth="1"/>
    <col min="19" max="19" width="7.42578125" style="84" customWidth="1"/>
    <col min="20" max="20" width="8.42578125" style="84" bestFit="1" customWidth="1"/>
    <col min="21" max="23" width="14.42578125" style="84" customWidth="1"/>
    <col min="24" max="29" width="13.85546875" style="84" customWidth="1"/>
    <col min="30" max="16384" width="8.5703125" style="84"/>
  </cols>
  <sheetData>
    <row r="1" spans="2:19" s="51" customFormat="1" ht="11.25">
      <c r="B1" s="63"/>
      <c r="C1" s="64"/>
    </row>
    <row r="2" spans="2:19" s="50" customFormat="1" ht="11.25">
      <c r="B2" s="59"/>
    </row>
    <row r="3" spans="2:19" s="65" customFormat="1" ht="18">
      <c r="B3" s="59"/>
      <c r="C3" s="66" t="s">
        <v>501</v>
      </c>
      <c r="D3" s="66"/>
    </row>
    <row r="4" spans="2:19" s="50" customFormat="1" ht="11.25">
      <c r="B4" s="59"/>
      <c r="C4" s="51"/>
    </row>
    <row r="5" spans="2:19">
      <c r="C5" s="50"/>
      <c r="D5" s="50"/>
      <c r="E5" s="50"/>
      <c r="F5" s="50"/>
      <c r="G5" s="50"/>
      <c r="H5" s="59"/>
      <c r="I5" s="59"/>
      <c r="J5" s="59"/>
      <c r="K5" s="160"/>
      <c r="L5" s="314"/>
      <c r="M5" s="50"/>
      <c r="N5" s="104"/>
      <c r="O5" s="104"/>
      <c r="P5" s="104"/>
    </row>
    <row r="6" spans="2:19">
      <c r="C6" s="50" t="s">
        <v>157</v>
      </c>
      <c r="D6" s="50"/>
      <c r="E6" s="50"/>
      <c r="F6" s="50"/>
      <c r="G6" s="50"/>
      <c r="H6" s="50"/>
      <c r="I6" s="315" t="s">
        <v>40</v>
      </c>
      <c r="J6" s="92"/>
      <c r="K6" s="314"/>
      <c r="L6" s="314"/>
      <c r="M6" s="50"/>
      <c r="N6" s="104"/>
      <c r="O6" s="104"/>
      <c r="P6" s="104"/>
    </row>
    <row r="7" spans="2:19">
      <c r="C7" s="50"/>
      <c r="D7" s="50"/>
      <c r="E7" s="50"/>
      <c r="F7" s="50"/>
      <c r="G7" s="50"/>
      <c r="H7" s="316"/>
      <c r="I7" s="59"/>
      <c r="J7" s="59"/>
      <c r="K7" s="317"/>
      <c r="L7" s="317"/>
      <c r="M7" s="50"/>
      <c r="N7" s="50"/>
      <c r="O7" s="50"/>
      <c r="P7" s="50"/>
    </row>
    <row r="8" spans="2:19" ht="67.5">
      <c r="C8" s="277" t="s">
        <v>158</v>
      </c>
      <c r="D8" s="277" t="s">
        <v>159</v>
      </c>
      <c r="E8" s="277" t="s">
        <v>160</v>
      </c>
      <c r="F8" s="277" t="s">
        <v>161</v>
      </c>
      <c r="G8" s="277" t="s">
        <v>162</v>
      </c>
      <c r="H8" s="277" t="s">
        <v>163</v>
      </c>
      <c r="I8" s="277" t="s">
        <v>164</v>
      </c>
      <c r="J8" s="277" t="s">
        <v>165</v>
      </c>
      <c r="K8" s="277" t="s">
        <v>166</v>
      </c>
      <c r="L8" s="277" t="s">
        <v>167</v>
      </c>
      <c r="M8" s="277" t="s">
        <v>168</v>
      </c>
      <c r="N8" s="277" t="s">
        <v>169</v>
      </c>
      <c r="O8" s="277" t="s">
        <v>170</v>
      </c>
      <c r="P8" s="277" t="s">
        <v>171</v>
      </c>
      <c r="Q8" s="277" t="s">
        <v>172</v>
      </c>
      <c r="R8" s="277" t="s">
        <v>173</v>
      </c>
      <c r="S8" s="277" t="s">
        <v>174</v>
      </c>
    </row>
    <row r="9" spans="2:19" s="50" customFormat="1" ht="11.25">
      <c r="B9" s="59"/>
      <c r="C9" s="79" t="s">
        <v>523</v>
      </c>
      <c r="D9" s="79"/>
      <c r="E9" s="79"/>
      <c r="F9" s="79" t="s">
        <v>524</v>
      </c>
      <c r="G9" s="79"/>
      <c r="H9" s="79" t="s">
        <v>42</v>
      </c>
      <c r="I9" s="79" t="s">
        <v>42</v>
      </c>
      <c r="J9" s="79" t="s">
        <v>525</v>
      </c>
      <c r="K9" s="79" t="s">
        <v>526</v>
      </c>
      <c r="L9" s="79" t="s">
        <v>526</v>
      </c>
      <c r="M9" s="79" t="s">
        <v>43</v>
      </c>
      <c r="N9" s="79"/>
      <c r="O9" s="79" t="s">
        <v>526</v>
      </c>
      <c r="P9" s="79" t="s">
        <v>526</v>
      </c>
      <c r="Q9" s="79"/>
      <c r="R9" s="79"/>
      <c r="S9" s="79"/>
    </row>
    <row r="10" spans="2:19" s="50" customFormat="1" ht="11.25">
      <c r="B10" s="59"/>
      <c r="C10" s="79"/>
      <c r="D10" s="79"/>
      <c r="E10" s="79"/>
      <c r="F10" s="79"/>
      <c r="G10" s="79"/>
      <c r="H10" s="79"/>
      <c r="I10" s="79"/>
      <c r="J10" s="79"/>
      <c r="K10" s="79"/>
      <c r="L10" s="79"/>
      <c r="M10" s="79"/>
      <c r="N10" s="79"/>
      <c r="O10" s="79"/>
      <c r="P10" s="79"/>
      <c r="Q10" s="79"/>
      <c r="R10" s="79"/>
      <c r="S10" s="79"/>
    </row>
    <row r="11" spans="2:19" s="50" customFormat="1" ht="11.25">
      <c r="B11" s="59"/>
      <c r="C11" s="79"/>
      <c r="D11" s="79"/>
      <c r="E11" s="79"/>
      <c r="F11" s="79"/>
      <c r="G11" s="79"/>
      <c r="H11" s="79"/>
      <c r="I11" s="79"/>
      <c r="J11" s="79"/>
      <c r="K11" s="79"/>
      <c r="L11" s="79"/>
      <c r="M11" s="79"/>
      <c r="N11" s="79"/>
      <c r="O11" s="79"/>
      <c r="P11" s="79"/>
      <c r="Q11" s="79"/>
      <c r="R11" s="79"/>
      <c r="S11" s="79"/>
    </row>
    <row r="12" spans="2:19" s="50" customFormat="1" ht="11.25">
      <c r="B12" s="59"/>
      <c r="C12" s="79"/>
      <c r="D12" s="79"/>
      <c r="E12" s="79"/>
      <c r="F12" s="79"/>
      <c r="G12" s="79"/>
      <c r="H12" s="79"/>
      <c r="I12" s="79"/>
      <c r="J12" s="79"/>
      <c r="K12" s="79"/>
      <c r="L12" s="79"/>
      <c r="M12" s="79"/>
      <c r="N12" s="79"/>
      <c r="O12" s="79"/>
      <c r="P12" s="79"/>
      <c r="Q12" s="79"/>
      <c r="R12" s="79"/>
      <c r="S12" s="79"/>
    </row>
    <row r="13" spans="2:19" s="50" customFormat="1" ht="11.25">
      <c r="B13" s="59"/>
      <c r="C13" s="79"/>
      <c r="D13" s="79"/>
      <c r="E13" s="79"/>
      <c r="F13" s="79"/>
      <c r="G13" s="79"/>
      <c r="H13" s="79"/>
      <c r="I13" s="79"/>
      <c r="J13" s="79"/>
      <c r="K13" s="79"/>
      <c r="L13" s="79"/>
      <c r="M13" s="79"/>
      <c r="N13" s="79"/>
      <c r="O13" s="79"/>
      <c r="P13" s="79"/>
      <c r="Q13" s="79"/>
      <c r="R13" s="79"/>
      <c r="S13" s="79"/>
    </row>
    <row r="14" spans="2:19" s="50" customFormat="1" ht="11.25">
      <c r="B14" s="59"/>
      <c r="C14" s="79"/>
      <c r="D14" s="79"/>
      <c r="E14" s="79"/>
      <c r="F14" s="79"/>
      <c r="G14" s="79"/>
      <c r="H14" s="79"/>
      <c r="I14" s="79"/>
      <c r="J14" s="79"/>
      <c r="K14" s="79"/>
      <c r="L14" s="79"/>
      <c r="M14" s="79"/>
      <c r="N14" s="79"/>
      <c r="O14" s="79"/>
      <c r="P14" s="79"/>
      <c r="Q14" s="79"/>
      <c r="R14" s="79"/>
      <c r="S14" s="79"/>
    </row>
    <row r="15" spans="2:19" s="50" customFormat="1" ht="11.25">
      <c r="B15" s="59"/>
      <c r="C15" s="79"/>
      <c r="D15" s="79"/>
      <c r="E15" s="79"/>
      <c r="F15" s="79"/>
      <c r="G15" s="79"/>
      <c r="H15" s="79"/>
      <c r="I15" s="79"/>
      <c r="J15" s="79"/>
      <c r="K15" s="79"/>
      <c r="L15" s="79"/>
      <c r="M15" s="318"/>
      <c r="N15" s="79"/>
      <c r="O15" s="79"/>
      <c r="P15" s="79"/>
      <c r="Q15" s="79"/>
      <c r="R15" s="79"/>
      <c r="S15" s="79"/>
    </row>
    <row r="16" spans="2:19">
      <c r="M16" s="63"/>
    </row>
    <row r="17" spans="4:13" ht="12.75" customHeight="1">
      <c r="D17" s="59"/>
      <c r="E17" s="279"/>
      <c r="F17" s="279"/>
      <c r="G17" s="279"/>
      <c r="H17" s="279"/>
      <c r="I17" s="279"/>
      <c r="M17" s="104"/>
    </row>
    <row r="18" spans="4:13">
      <c r="M18" s="168"/>
    </row>
    <row r="49" ht="17.25" customHeight="1"/>
  </sheetData>
  <pageMargins left="0.70866141732283472" right="0.70866141732283472" top="0.74803149606299213" bottom="0.74803149606299213" header="0.31496062992125984" footer="0.31496062992125984"/>
  <pageSetup paperSize="9" scale="4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49"/>
  <sheetViews>
    <sheetView view="pageBreakPreview" zoomScaleNormal="100" zoomScaleSheetLayoutView="100" workbookViewId="0">
      <selection activeCell="C4" sqref="C4"/>
    </sheetView>
  </sheetViews>
  <sheetFormatPr defaultColWidth="8.85546875" defaultRowHeight="12.75"/>
  <cols>
    <col min="1" max="1" width="0.42578125" style="27" customWidth="1"/>
    <col min="2" max="2" width="2.5703125" style="198" customWidth="1"/>
    <col min="3" max="3" width="5.42578125" style="388" customWidth="1"/>
    <col min="4" max="4" width="77.42578125" style="317" customWidth="1"/>
    <col min="5" max="5" width="1.42578125" style="27" customWidth="1"/>
    <col min="6" max="6" width="12.42578125" style="27" customWidth="1"/>
    <col min="7" max="247" width="9.140625" style="27"/>
    <col min="248" max="248" width="4.5703125" style="27" customWidth="1"/>
    <col min="249" max="249" width="97.42578125" style="27" customWidth="1"/>
    <col min="250" max="250" width="8.5703125" style="27" customWidth="1"/>
    <col min="251" max="251" width="4.42578125" style="27" customWidth="1"/>
    <col min="252" max="252" width="12.42578125" style="27" customWidth="1"/>
    <col min="253" max="253" width="3.42578125" style="27" customWidth="1"/>
    <col min="254" max="254" width="9.5703125" style="27" customWidth="1"/>
    <col min="255" max="255" width="3.5703125" style="27" customWidth="1"/>
    <col min="256" max="503" width="9.140625" style="27"/>
    <col min="504" max="504" width="4.5703125" style="27" customWidth="1"/>
    <col min="505" max="505" width="97.42578125" style="27" customWidth="1"/>
    <col min="506" max="506" width="8.5703125" style="27" customWidth="1"/>
    <col min="507" max="507" width="4.42578125" style="27" customWidth="1"/>
    <col min="508" max="508" width="12.42578125" style="27" customWidth="1"/>
    <col min="509" max="509" width="3.42578125" style="27" customWidth="1"/>
    <col min="510" max="510" width="9.5703125" style="27" customWidth="1"/>
    <col min="511" max="511" width="3.5703125" style="27" customWidth="1"/>
    <col min="512" max="759" width="9.140625" style="27"/>
    <col min="760" max="760" width="4.5703125" style="27" customWidth="1"/>
    <col min="761" max="761" width="97.42578125" style="27" customWidth="1"/>
    <col min="762" max="762" width="8.5703125" style="27" customWidth="1"/>
    <col min="763" max="763" width="4.42578125" style="27" customWidth="1"/>
    <col min="764" max="764" width="12.42578125" style="27" customWidth="1"/>
    <col min="765" max="765" width="3.42578125" style="27" customWidth="1"/>
    <col min="766" max="766" width="9.5703125" style="27" customWidth="1"/>
    <col min="767" max="767" width="3.5703125" style="27" customWidth="1"/>
    <col min="768" max="1015" width="9.140625" style="27"/>
    <col min="1016" max="1016" width="4.5703125" style="27" customWidth="1"/>
    <col min="1017" max="1017" width="97.42578125" style="27" customWidth="1"/>
    <col min="1018" max="1018" width="8.5703125" style="27" customWidth="1"/>
    <col min="1019" max="1019" width="4.42578125" style="27" customWidth="1"/>
    <col min="1020" max="1020" width="12.42578125" style="27" customWidth="1"/>
    <col min="1021" max="1021" width="3.42578125" style="27" customWidth="1"/>
    <col min="1022" max="1022" width="9.5703125" style="27" customWidth="1"/>
    <col min="1023" max="1023" width="3.5703125" style="27" customWidth="1"/>
    <col min="1024" max="1271" width="9.140625" style="27"/>
    <col min="1272" max="1272" width="4.5703125" style="27" customWidth="1"/>
    <col min="1273" max="1273" width="97.42578125" style="27" customWidth="1"/>
    <col min="1274" max="1274" width="8.5703125" style="27" customWidth="1"/>
    <col min="1275" max="1275" width="4.42578125" style="27" customWidth="1"/>
    <col min="1276" max="1276" width="12.42578125" style="27" customWidth="1"/>
    <col min="1277" max="1277" width="3.42578125" style="27" customWidth="1"/>
    <col min="1278" max="1278" width="9.5703125" style="27" customWidth="1"/>
    <col min="1279" max="1279" width="3.5703125" style="27" customWidth="1"/>
    <col min="1280" max="1527" width="9.140625" style="27"/>
    <col min="1528" max="1528" width="4.5703125" style="27" customWidth="1"/>
    <col min="1529" max="1529" width="97.42578125" style="27" customWidth="1"/>
    <col min="1530" max="1530" width="8.5703125" style="27" customWidth="1"/>
    <col min="1531" max="1531" width="4.42578125" style="27" customWidth="1"/>
    <col min="1532" max="1532" width="12.42578125" style="27" customWidth="1"/>
    <col min="1533" max="1533" width="3.42578125" style="27" customWidth="1"/>
    <col min="1534" max="1534" width="9.5703125" style="27" customWidth="1"/>
    <col min="1535" max="1535" width="3.5703125" style="27" customWidth="1"/>
    <col min="1536" max="1783" width="9.140625" style="27"/>
    <col min="1784" max="1784" width="4.5703125" style="27" customWidth="1"/>
    <col min="1785" max="1785" width="97.42578125" style="27" customWidth="1"/>
    <col min="1786" max="1786" width="8.5703125" style="27" customWidth="1"/>
    <col min="1787" max="1787" width="4.42578125" style="27" customWidth="1"/>
    <col min="1788" max="1788" width="12.42578125" style="27" customWidth="1"/>
    <col min="1789" max="1789" width="3.42578125" style="27" customWidth="1"/>
    <col min="1790" max="1790" width="9.5703125" style="27" customWidth="1"/>
    <col min="1791" max="1791" width="3.5703125" style="27" customWidth="1"/>
    <col min="1792" max="2039" width="9.140625" style="27"/>
    <col min="2040" max="2040" width="4.5703125" style="27" customWidth="1"/>
    <col min="2041" max="2041" width="97.42578125" style="27" customWidth="1"/>
    <col min="2042" max="2042" width="8.5703125" style="27" customWidth="1"/>
    <col min="2043" max="2043" width="4.42578125" style="27" customWidth="1"/>
    <col min="2044" max="2044" width="12.42578125" style="27" customWidth="1"/>
    <col min="2045" max="2045" width="3.42578125" style="27" customWidth="1"/>
    <col min="2046" max="2046" width="9.5703125" style="27" customWidth="1"/>
    <col min="2047" max="2047" width="3.5703125" style="27" customWidth="1"/>
    <col min="2048" max="2295" width="9.140625" style="27"/>
    <col min="2296" max="2296" width="4.5703125" style="27" customWidth="1"/>
    <col min="2297" max="2297" width="97.42578125" style="27" customWidth="1"/>
    <col min="2298" max="2298" width="8.5703125" style="27" customWidth="1"/>
    <col min="2299" max="2299" width="4.42578125" style="27" customWidth="1"/>
    <col min="2300" max="2300" width="12.42578125" style="27" customWidth="1"/>
    <col min="2301" max="2301" width="3.42578125" style="27" customWidth="1"/>
    <col min="2302" max="2302" width="9.5703125" style="27" customWidth="1"/>
    <col min="2303" max="2303" width="3.5703125" style="27" customWidth="1"/>
    <col min="2304" max="2551" width="9.140625" style="27"/>
    <col min="2552" max="2552" width="4.5703125" style="27" customWidth="1"/>
    <col min="2553" max="2553" width="97.42578125" style="27" customWidth="1"/>
    <col min="2554" max="2554" width="8.5703125" style="27" customWidth="1"/>
    <col min="2555" max="2555" width="4.42578125" style="27" customWidth="1"/>
    <col min="2556" max="2556" width="12.42578125" style="27" customWidth="1"/>
    <col min="2557" max="2557" width="3.42578125" style="27" customWidth="1"/>
    <col min="2558" max="2558" width="9.5703125" style="27" customWidth="1"/>
    <col min="2559" max="2559" width="3.5703125" style="27" customWidth="1"/>
    <col min="2560" max="2807" width="9.140625" style="27"/>
    <col min="2808" max="2808" width="4.5703125" style="27" customWidth="1"/>
    <col min="2809" max="2809" width="97.42578125" style="27" customWidth="1"/>
    <col min="2810" max="2810" width="8.5703125" style="27" customWidth="1"/>
    <col min="2811" max="2811" width="4.42578125" style="27" customWidth="1"/>
    <col min="2812" max="2812" width="12.42578125" style="27" customWidth="1"/>
    <col min="2813" max="2813" width="3.42578125" style="27" customWidth="1"/>
    <col min="2814" max="2814" width="9.5703125" style="27" customWidth="1"/>
    <col min="2815" max="2815" width="3.5703125" style="27" customWidth="1"/>
    <col min="2816" max="3063" width="9.140625" style="27"/>
    <col min="3064" max="3064" width="4.5703125" style="27" customWidth="1"/>
    <col min="3065" max="3065" width="97.42578125" style="27" customWidth="1"/>
    <col min="3066" max="3066" width="8.5703125" style="27" customWidth="1"/>
    <col min="3067" max="3067" width="4.42578125" style="27" customWidth="1"/>
    <col min="3068" max="3068" width="12.42578125" style="27" customWidth="1"/>
    <col min="3069" max="3069" width="3.42578125" style="27" customWidth="1"/>
    <col min="3070" max="3070" width="9.5703125" style="27" customWidth="1"/>
    <col min="3071" max="3071" width="3.5703125" style="27" customWidth="1"/>
    <col min="3072" max="3319" width="9.140625" style="27"/>
    <col min="3320" max="3320" width="4.5703125" style="27" customWidth="1"/>
    <col min="3321" max="3321" width="97.42578125" style="27" customWidth="1"/>
    <col min="3322" max="3322" width="8.5703125" style="27" customWidth="1"/>
    <col min="3323" max="3323" width="4.42578125" style="27" customWidth="1"/>
    <col min="3324" max="3324" width="12.42578125" style="27" customWidth="1"/>
    <col min="3325" max="3325" width="3.42578125" style="27" customWidth="1"/>
    <col min="3326" max="3326" width="9.5703125" style="27" customWidth="1"/>
    <col min="3327" max="3327" width="3.5703125" style="27" customWidth="1"/>
    <col min="3328" max="3575" width="9.140625" style="27"/>
    <col min="3576" max="3576" width="4.5703125" style="27" customWidth="1"/>
    <col min="3577" max="3577" width="97.42578125" style="27" customWidth="1"/>
    <col min="3578" max="3578" width="8.5703125" style="27" customWidth="1"/>
    <col min="3579" max="3579" width="4.42578125" style="27" customWidth="1"/>
    <col min="3580" max="3580" width="12.42578125" style="27" customWidth="1"/>
    <col min="3581" max="3581" width="3.42578125" style="27" customWidth="1"/>
    <col min="3582" max="3582" width="9.5703125" style="27" customWidth="1"/>
    <col min="3583" max="3583" width="3.5703125" style="27" customWidth="1"/>
    <col min="3584" max="3831" width="9.140625" style="27"/>
    <col min="3832" max="3832" width="4.5703125" style="27" customWidth="1"/>
    <col min="3833" max="3833" width="97.42578125" style="27" customWidth="1"/>
    <col min="3834" max="3834" width="8.5703125" style="27" customWidth="1"/>
    <col min="3835" max="3835" width="4.42578125" style="27" customWidth="1"/>
    <col min="3836" max="3836" width="12.42578125" style="27" customWidth="1"/>
    <col min="3837" max="3837" width="3.42578125" style="27" customWidth="1"/>
    <col min="3838" max="3838" width="9.5703125" style="27" customWidth="1"/>
    <col min="3839" max="3839" width="3.5703125" style="27" customWidth="1"/>
    <col min="3840" max="4087" width="9.140625" style="27"/>
    <col min="4088" max="4088" width="4.5703125" style="27" customWidth="1"/>
    <col min="4089" max="4089" width="97.42578125" style="27" customWidth="1"/>
    <col min="4090" max="4090" width="8.5703125" style="27" customWidth="1"/>
    <col min="4091" max="4091" width="4.42578125" style="27" customWidth="1"/>
    <col min="4092" max="4092" width="12.42578125" style="27" customWidth="1"/>
    <col min="4093" max="4093" width="3.42578125" style="27" customWidth="1"/>
    <col min="4094" max="4094" width="9.5703125" style="27" customWidth="1"/>
    <col min="4095" max="4095" width="3.5703125" style="27" customWidth="1"/>
    <col min="4096" max="4343" width="9.140625" style="27"/>
    <col min="4344" max="4344" width="4.5703125" style="27" customWidth="1"/>
    <col min="4345" max="4345" width="97.42578125" style="27" customWidth="1"/>
    <col min="4346" max="4346" width="8.5703125" style="27" customWidth="1"/>
    <col min="4347" max="4347" width="4.42578125" style="27" customWidth="1"/>
    <col min="4348" max="4348" width="12.42578125" style="27" customWidth="1"/>
    <col min="4349" max="4349" width="3.42578125" style="27" customWidth="1"/>
    <col min="4350" max="4350" width="9.5703125" style="27" customWidth="1"/>
    <col min="4351" max="4351" width="3.5703125" style="27" customWidth="1"/>
    <col min="4352" max="4599" width="9.140625" style="27"/>
    <col min="4600" max="4600" width="4.5703125" style="27" customWidth="1"/>
    <col min="4601" max="4601" width="97.42578125" style="27" customWidth="1"/>
    <col min="4602" max="4602" width="8.5703125" style="27" customWidth="1"/>
    <col min="4603" max="4603" width="4.42578125" style="27" customWidth="1"/>
    <col min="4604" max="4604" width="12.42578125" style="27" customWidth="1"/>
    <col min="4605" max="4605" width="3.42578125" style="27" customWidth="1"/>
    <col min="4606" max="4606" width="9.5703125" style="27" customWidth="1"/>
    <col min="4607" max="4607" width="3.5703125" style="27" customWidth="1"/>
    <col min="4608" max="4855" width="9.140625" style="27"/>
    <col min="4856" max="4856" width="4.5703125" style="27" customWidth="1"/>
    <col min="4857" max="4857" width="97.42578125" style="27" customWidth="1"/>
    <col min="4858" max="4858" width="8.5703125" style="27" customWidth="1"/>
    <col min="4859" max="4859" width="4.42578125" style="27" customWidth="1"/>
    <col min="4860" max="4860" width="12.42578125" style="27" customWidth="1"/>
    <col min="4861" max="4861" width="3.42578125" style="27" customWidth="1"/>
    <col min="4862" max="4862" width="9.5703125" style="27" customWidth="1"/>
    <col min="4863" max="4863" width="3.5703125" style="27" customWidth="1"/>
    <col min="4864" max="5111" width="9.140625" style="27"/>
    <col min="5112" max="5112" width="4.5703125" style="27" customWidth="1"/>
    <col min="5113" max="5113" width="97.42578125" style="27" customWidth="1"/>
    <col min="5114" max="5114" width="8.5703125" style="27" customWidth="1"/>
    <col min="5115" max="5115" width="4.42578125" style="27" customWidth="1"/>
    <col min="5116" max="5116" width="12.42578125" style="27" customWidth="1"/>
    <col min="5117" max="5117" width="3.42578125" style="27" customWidth="1"/>
    <col min="5118" max="5118" width="9.5703125" style="27" customWidth="1"/>
    <col min="5119" max="5119" width="3.5703125" style="27" customWidth="1"/>
    <col min="5120" max="5367" width="9.140625" style="27"/>
    <col min="5368" max="5368" width="4.5703125" style="27" customWidth="1"/>
    <col min="5369" max="5369" width="97.42578125" style="27" customWidth="1"/>
    <col min="5370" max="5370" width="8.5703125" style="27" customWidth="1"/>
    <col min="5371" max="5371" width="4.42578125" style="27" customWidth="1"/>
    <col min="5372" max="5372" width="12.42578125" style="27" customWidth="1"/>
    <col min="5373" max="5373" width="3.42578125" style="27" customWidth="1"/>
    <col min="5374" max="5374" width="9.5703125" style="27" customWidth="1"/>
    <col min="5375" max="5375" width="3.5703125" style="27" customWidth="1"/>
    <col min="5376" max="5623" width="9.140625" style="27"/>
    <col min="5624" max="5624" width="4.5703125" style="27" customWidth="1"/>
    <col min="5625" max="5625" width="97.42578125" style="27" customWidth="1"/>
    <col min="5626" max="5626" width="8.5703125" style="27" customWidth="1"/>
    <col min="5627" max="5627" width="4.42578125" style="27" customWidth="1"/>
    <col min="5628" max="5628" width="12.42578125" style="27" customWidth="1"/>
    <col min="5629" max="5629" width="3.42578125" style="27" customWidth="1"/>
    <col min="5630" max="5630" width="9.5703125" style="27" customWidth="1"/>
    <col min="5631" max="5631" width="3.5703125" style="27" customWidth="1"/>
    <col min="5632" max="5879" width="9.140625" style="27"/>
    <col min="5880" max="5880" width="4.5703125" style="27" customWidth="1"/>
    <col min="5881" max="5881" width="97.42578125" style="27" customWidth="1"/>
    <col min="5882" max="5882" width="8.5703125" style="27" customWidth="1"/>
    <col min="5883" max="5883" width="4.42578125" style="27" customWidth="1"/>
    <col min="5884" max="5884" width="12.42578125" style="27" customWidth="1"/>
    <col min="5885" max="5885" width="3.42578125" style="27" customWidth="1"/>
    <col min="5886" max="5886" width="9.5703125" style="27" customWidth="1"/>
    <col min="5887" max="5887" width="3.5703125" style="27" customWidth="1"/>
    <col min="5888" max="6135" width="9.140625" style="27"/>
    <col min="6136" max="6136" width="4.5703125" style="27" customWidth="1"/>
    <col min="6137" max="6137" width="97.42578125" style="27" customWidth="1"/>
    <col min="6138" max="6138" width="8.5703125" style="27" customWidth="1"/>
    <col min="6139" max="6139" width="4.42578125" style="27" customWidth="1"/>
    <col min="6140" max="6140" width="12.42578125" style="27" customWidth="1"/>
    <col min="6141" max="6141" width="3.42578125" style="27" customWidth="1"/>
    <col min="6142" max="6142" width="9.5703125" style="27" customWidth="1"/>
    <col min="6143" max="6143" width="3.5703125" style="27" customWidth="1"/>
    <col min="6144" max="6391" width="9.140625" style="27"/>
    <col min="6392" max="6392" width="4.5703125" style="27" customWidth="1"/>
    <col min="6393" max="6393" width="97.42578125" style="27" customWidth="1"/>
    <col min="6394" max="6394" width="8.5703125" style="27" customWidth="1"/>
    <col min="6395" max="6395" width="4.42578125" style="27" customWidth="1"/>
    <col min="6396" max="6396" width="12.42578125" style="27" customWidth="1"/>
    <col min="6397" max="6397" width="3.42578125" style="27" customWidth="1"/>
    <col min="6398" max="6398" width="9.5703125" style="27" customWidth="1"/>
    <col min="6399" max="6399" width="3.5703125" style="27" customWidth="1"/>
    <col min="6400" max="6647" width="9.140625" style="27"/>
    <col min="6648" max="6648" width="4.5703125" style="27" customWidth="1"/>
    <col min="6649" max="6649" width="97.42578125" style="27" customWidth="1"/>
    <col min="6650" max="6650" width="8.5703125" style="27" customWidth="1"/>
    <col min="6651" max="6651" width="4.42578125" style="27" customWidth="1"/>
    <col min="6652" max="6652" width="12.42578125" style="27" customWidth="1"/>
    <col min="6653" max="6653" width="3.42578125" style="27" customWidth="1"/>
    <col min="6654" max="6654" width="9.5703125" style="27" customWidth="1"/>
    <col min="6655" max="6655" width="3.5703125" style="27" customWidth="1"/>
    <col min="6656" max="6903" width="9.140625" style="27"/>
    <col min="6904" max="6904" width="4.5703125" style="27" customWidth="1"/>
    <col min="6905" max="6905" width="97.42578125" style="27" customWidth="1"/>
    <col min="6906" max="6906" width="8.5703125" style="27" customWidth="1"/>
    <col min="6907" max="6907" width="4.42578125" style="27" customWidth="1"/>
    <col min="6908" max="6908" width="12.42578125" style="27" customWidth="1"/>
    <col min="6909" max="6909" width="3.42578125" style="27" customWidth="1"/>
    <col min="6910" max="6910" width="9.5703125" style="27" customWidth="1"/>
    <col min="6911" max="6911" width="3.5703125" style="27" customWidth="1"/>
    <col min="6912" max="7159" width="9.140625" style="27"/>
    <col min="7160" max="7160" width="4.5703125" style="27" customWidth="1"/>
    <col min="7161" max="7161" width="97.42578125" style="27" customWidth="1"/>
    <col min="7162" max="7162" width="8.5703125" style="27" customWidth="1"/>
    <col min="7163" max="7163" width="4.42578125" style="27" customWidth="1"/>
    <col min="7164" max="7164" width="12.42578125" style="27" customWidth="1"/>
    <col min="7165" max="7165" width="3.42578125" style="27" customWidth="1"/>
    <col min="7166" max="7166" width="9.5703125" style="27" customWidth="1"/>
    <col min="7167" max="7167" width="3.5703125" style="27" customWidth="1"/>
    <col min="7168" max="7415" width="9.140625" style="27"/>
    <col min="7416" max="7416" width="4.5703125" style="27" customWidth="1"/>
    <col min="7417" max="7417" width="97.42578125" style="27" customWidth="1"/>
    <col min="7418" max="7418" width="8.5703125" style="27" customWidth="1"/>
    <col min="7419" max="7419" width="4.42578125" style="27" customWidth="1"/>
    <col min="7420" max="7420" width="12.42578125" style="27" customWidth="1"/>
    <col min="7421" max="7421" width="3.42578125" style="27" customWidth="1"/>
    <col min="7422" max="7422" width="9.5703125" style="27" customWidth="1"/>
    <col min="7423" max="7423" width="3.5703125" style="27" customWidth="1"/>
    <col min="7424" max="7671" width="9.140625" style="27"/>
    <col min="7672" max="7672" width="4.5703125" style="27" customWidth="1"/>
    <col min="7673" max="7673" width="97.42578125" style="27" customWidth="1"/>
    <col min="7674" max="7674" width="8.5703125" style="27" customWidth="1"/>
    <col min="7675" max="7675" width="4.42578125" style="27" customWidth="1"/>
    <col min="7676" max="7676" width="12.42578125" style="27" customWidth="1"/>
    <col min="7677" max="7677" width="3.42578125" style="27" customWidth="1"/>
    <col min="7678" max="7678" width="9.5703125" style="27" customWidth="1"/>
    <col min="7679" max="7679" width="3.5703125" style="27" customWidth="1"/>
    <col min="7680" max="7927" width="9.140625" style="27"/>
    <col min="7928" max="7928" width="4.5703125" style="27" customWidth="1"/>
    <col min="7929" max="7929" width="97.42578125" style="27" customWidth="1"/>
    <col min="7930" max="7930" width="8.5703125" style="27" customWidth="1"/>
    <col min="7931" max="7931" width="4.42578125" style="27" customWidth="1"/>
    <col min="7932" max="7932" width="12.42578125" style="27" customWidth="1"/>
    <col min="7933" max="7933" width="3.42578125" style="27" customWidth="1"/>
    <col min="7934" max="7934" width="9.5703125" style="27" customWidth="1"/>
    <col min="7935" max="7935" width="3.5703125" style="27" customWidth="1"/>
    <col min="7936" max="8183" width="9.140625" style="27"/>
    <col min="8184" max="8184" width="4.5703125" style="27" customWidth="1"/>
    <col min="8185" max="8185" width="97.42578125" style="27" customWidth="1"/>
    <col min="8186" max="8186" width="8.5703125" style="27" customWidth="1"/>
    <col min="8187" max="8187" width="4.42578125" style="27" customWidth="1"/>
    <col min="8188" max="8188" width="12.42578125" style="27" customWidth="1"/>
    <col min="8189" max="8189" width="3.42578125" style="27" customWidth="1"/>
    <col min="8190" max="8190" width="9.5703125" style="27" customWidth="1"/>
    <col min="8191" max="8191" width="3.5703125" style="27" customWidth="1"/>
    <col min="8192" max="8439" width="9.140625" style="27"/>
    <col min="8440" max="8440" width="4.5703125" style="27" customWidth="1"/>
    <col min="8441" max="8441" width="97.42578125" style="27" customWidth="1"/>
    <col min="8442" max="8442" width="8.5703125" style="27" customWidth="1"/>
    <col min="8443" max="8443" width="4.42578125" style="27" customWidth="1"/>
    <col min="8444" max="8444" width="12.42578125" style="27" customWidth="1"/>
    <col min="8445" max="8445" width="3.42578125" style="27" customWidth="1"/>
    <col min="8446" max="8446" width="9.5703125" style="27" customWidth="1"/>
    <col min="8447" max="8447" width="3.5703125" style="27" customWidth="1"/>
    <col min="8448" max="8695" width="9.140625" style="27"/>
    <col min="8696" max="8696" width="4.5703125" style="27" customWidth="1"/>
    <col min="8697" max="8697" width="97.42578125" style="27" customWidth="1"/>
    <col min="8698" max="8698" width="8.5703125" style="27" customWidth="1"/>
    <col min="8699" max="8699" width="4.42578125" style="27" customWidth="1"/>
    <col min="8700" max="8700" width="12.42578125" style="27" customWidth="1"/>
    <col min="8701" max="8701" width="3.42578125" style="27" customWidth="1"/>
    <col min="8702" max="8702" width="9.5703125" style="27" customWidth="1"/>
    <col min="8703" max="8703" width="3.5703125" style="27" customWidth="1"/>
    <col min="8704" max="8951" width="9.140625" style="27"/>
    <col min="8952" max="8952" width="4.5703125" style="27" customWidth="1"/>
    <col min="8953" max="8953" width="97.42578125" style="27" customWidth="1"/>
    <col min="8954" max="8954" width="8.5703125" style="27" customWidth="1"/>
    <col min="8955" max="8955" width="4.42578125" style="27" customWidth="1"/>
    <col min="8956" max="8956" width="12.42578125" style="27" customWidth="1"/>
    <col min="8957" max="8957" width="3.42578125" style="27" customWidth="1"/>
    <col min="8958" max="8958" width="9.5703125" style="27" customWidth="1"/>
    <col min="8959" max="8959" width="3.5703125" style="27" customWidth="1"/>
    <col min="8960" max="9207" width="9.140625" style="27"/>
    <col min="9208" max="9208" width="4.5703125" style="27" customWidth="1"/>
    <col min="9209" max="9209" width="97.42578125" style="27" customWidth="1"/>
    <col min="9210" max="9210" width="8.5703125" style="27" customWidth="1"/>
    <col min="9211" max="9211" width="4.42578125" style="27" customWidth="1"/>
    <col min="9212" max="9212" width="12.42578125" style="27" customWidth="1"/>
    <col min="9213" max="9213" width="3.42578125" style="27" customWidth="1"/>
    <col min="9214" max="9214" width="9.5703125" style="27" customWidth="1"/>
    <col min="9215" max="9215" width="3.5703125" style="27" customWidth="1"/>
    <col min="9216" max="9463" width="9.140625" style="27"/>
    <col min="9464" max="9464" width="4.5703125" style="27" customWidth="1"/>
    <col min="9465" max="9465" width="97.42578125" style="27" customWidth="1"/>
    <col min="9466" max="9466" width="8.5703125" style="27" customWidth="1"/>
    <col min="9467" max="9467" width="4.42578125" style="27" customWidth="1"/>
    <col min="9468" max="9468" width="12.42578125" style="27" customWidth="1"/>
    <col min="9469" max="9469" width="3.42578125" style="27" customWidth="1"/>
    <col min="9470" max="9470" width="9.5703125" style="27" customWidth="1"/>
    <col min="9471" max="9471" width="3.5703125" style="27" customWidth="1"/>
    <col min="9472" max="9719" width="9.140625" style="27"/>
    <col min="9720" max="9720" width="4.5703125" style="27" customWidth="1"/>
    <col min="9721" max="9721" width="97.42578125" style="27" customWidth="1"/>
    <col min="9722" max="9722" width="8.5703125" style="27" customWidth="1"/>
    <col min="9723" max="9723" width="4.42578125" style="27" customWidth="1"/>
    <col min="9724" max="9724" width="12.42578125" style="27" customWidth="1"/>
    <col min="9725" max="9725" width="3.42578125" style="27" customWidth="1"/>
    <col min="9726" max="9726" width="9.5703125" style="27" customWidth="1"/>
    <col min="9727" max="9727" width="3.5703125" style="27" customWidth="1"/>
    <col min="9728" max="9975" width="9.140625" style="27"/>
    <col min="9976" max="9976" width="4.5703125" style="27" customWidth="1"/>
    <col min="9977" max="9977" width="97.42578125" style="27" customWidth="1"/>
    <col min="9978" max="9978" width="8.5703125" style="27" customWidth="1"/>
    <col min="9979" max="9979" width="4.42578125" style="27" customWidth="1"/>
    <col min="9980" max="9980" width="12.42578125" style="27" customWidth="1"/>
    <col min="9981" max="9981" width="3.42578125" style="27" customWidth="1"/>
    <col min="9982" max="9982" width="9.5703125" style="27" customWidth="1"/>
    <col min="9983" max="9983" width="3.5703125" style="27" customWidth="1"/>
    <col min="9984" max="10231" width="9.140625" style="27"/>
    <col min="10232" max="10232" width="4.5703125" style="27" customWidth="1"/>
    <col min="10233" max="10233" width="97.42578125" style="27" customWidth="1"/>
    <col min="10234" max="10234" width="8.5703125" style="27" customWidth="1"/>
    <col min="10235" max="10235" width="4.42578125" style="27" customWidth="1"/>
    <col min="10236" max="10236" width="12.42578125" style="27" customWidth="1"/>
    <col min="10237" max="10237" width="3.42578125" style="27" customWidth="1"/>
    <col min="10238" max="10238" width="9.5703125" style="27" customWidth="1"/>
    <col min="10239" max="10239" width="3.5703125" style="27" customWidth="1"/>
    <col min="10240" max="10487" width="9.140625" style="27"/>
    <col min="10488" max="10488" width="4.5703125" style="27" customWidth="1"/>
    <col min="10489" max="10489" width="97.42578125" style="27" customWidth="1"/>
    <col min="10490" max="10490" width="8.5703125" style="27" customWidth="1"/>
    <col min="10491" max="10491" width="4.42578125" style="27" customWidth="1"/>
    <col min="10492" max="10492" width="12.42578125" style="27" customWidth="1"/>
    <col min="10493" max="10493" width="3.42578125" style="27" customWidth="1"/>
    <col min="10494" max="10494" width="9.5703125" style="27" customWidth="1"/>
    <col min="10495" max="10495" width="3.5703125" style="27" customWidth="1"/>
    <col min="10496" max="10743" width="9.140625" style="27"/>
    <col min="10744" max="10744" width="4.5703125" style="27" customWidth="1"/>
    <col min="10745" max="10745" width="97.42578125" style="27" customWidth="1"/>
    <col min="10746" max="10746" width="8.5703125" style="27" customWidth="1"/>
    <col min="10747" max="10747" width="4.42578125" style="27" customWidth="1"/>
    <col min="10748" max="10748" width="12.42578125" style="27" customWidth="1"/>
    <col min="10749" max="10749" width="3.42578125" style="27" customWidth="1"/>
    <col min="10750" max="10750" width="9.5703125" style="27" customWidth="1"/>
    <col min="10751" max="10751" width="3.5703125" style="27" customWidth="1"/>
    <col min="10752" max="10999" width="9.140625" style="27"/>
    <col min="11000" max="11000" width="4.5703125" style="27" customWidth="1"/>
    <col min="11001" max="11001" width="97.42578125" style="27" customWidth="1"/>
    <col min="11002" max="11002" width="8.5703125" style="27" customWidth="1"/>
    <col min="11003" max="11003" width="4.42578125" style="27" customWidth="1"/>
    <col min="11004" max="11004" width="12.42578125" style="27" customWidth="1"/>
    <col min="11005" max="11005" width="3.42578125" style="27" customWidth="1"/>
    <col min="11006" max="11006" width="9.5703125" style="27" customWidth="1"/>
    <col min="11007" max="11007" width="3.5703125" style="27" customWidth="1"/>
    <col min="11008" max="11255" width="9.140625" style="27"/>
    <col min="11256" max="11256" width="4.5703125" style="27" customWidth="1"/>
    <col min="11257" max="11257" width="97.42578125" style="27" customWidth="1"/>
    <col min="11258" max="11258" width="8.5703125" style="27" customWidth="1"/>
    <col min="11259" max="11259" width="4.42578125" style="27" customWidth="1"/>
    <col min="11260" max="11260" width="12.42578125" style="27" customWidth="1"/>
    <col min="11261" max="11261" width="3.42578125" style="27" customWidth="1"/>
    <col min="11262" max="11262" width="9.5703125" style="27" customWidth="1"/>
    <col min="11263" max="11263" width="3.5703125" style="27" customWidth="1"/>
    <col min="11264" max="11511" width="9.140625" style="27"/>
    <col min="11512" max="11512" width="4.5703125" style="27" customWidth="1"/>
    <col min="11513" max="11513" width="97.42578125" style="27" customWidth="1"/>
    <col min="11514" max="11514" width="8.5703125" style="27" customWidth="1"/>
    <col min="11515" max="11515" width="4.42578125" style="27" customWidth="1"/>
    <col min="11516" max="11516" width="12.42578125" style="27" customWidth="1"/>
    <col min="11517" max="11517" width="3.42578125" style="27" customWidth="1"/>
    <col min="11518" max="11518" width="9.5703125" style="27" customWidth="1"/>
    <col min="11519" max="11519" width="3.5703125" style="27" customWidth="1"/>
    <col min="11520" max="11767" width="9.140625" style="27"/>
    <col min="11768" max="11768" width="4.5703125" style="27" customWidth="1"/>
    <col min="11769" max="11769" width="97.42578125" style="27" customWidth="1"/>
    <col min="11770" max="11770" width="8.5703125" style="27" customWidth="1"/>
    <col min="11771" max="11771" width="4.42578125" style="27" customWidth="1"/>
    <col min="11772" max="11772" width="12.42578125" style="27" customWidth="1"/>
    <col min="11773" max="11773" width="3.42578125" style="27" customWidth="1"/>
    <col min="11774" max="11774" width="9.5703125" style="27" customWidth="1"/>
    <col min="11775" max="11775" width="3.5703125" style="27" customWidth="1"/>
    <col min="11776" max="12023" width="9.140625" style="27"/>
    <col min="12024" max="12024" width="4.5703125" style="27" customWidth="1"/>
    <col min="12025" max="12025" width="97.42578125" style="27" customWidth="1"/>
    <col min="12026" max="12026" width="8.5703125" style="27" customWidth="1"/>
    <col min="12027" max="12027" width="4.42578125" style="27" customWidth="1"/>
    <col min="12028" max="12028" width="12.42578125" style="27" customWidth="1"/>
    <col min="12029" max="12029" width="3.42578125" style="27" customWidth="1"/>
    <col min="12030" max="12030" width="9.5703125" style="27" customWidth="1"/>
    <col min="12031" max="12031" width="3.5703125" style="27" customWidth="1"/>
    <col min="12032" max="12279" width="9.140625" style="27"/>
    <col min="12280" max="12280" width="4.5703125" style="27" customWidth="1"/>
    <col min="12281" max="12281" width="97.42578125" style="27" customWidth="1"/>
    <col min="12282" max="12282" width="8.5703125" style="27" customWidth="1"/>
    <col min="12283" max="12283" width="4.42578125" style="27" customWidth="1"/>
    <col min="12284" max="12284" width="12.42578125" style="27" customWidth="1"/>
    <col min="12285" max="12285" width="3.42578125" style="27" customWidth="1"/>
    <col min="12286" max="12286" width="9.5703125" style="27" customWidth="1"/>
    <col min="12287" max="12287" width="3.5703125" style="27" customWidth="1"/>
    <col min="12288" max="12535" width="9.140625" style="27"/>
    <col min="12536" max="12536" width="4.5703125" style="27" customWidth="1"/>
    <col min="12537" max="12537" width="97.42578125" style="27" customWidth="1"/>
    <col min="12538" max="12538" width="8.5703125" style="27" customWidth="1"/>
    <col min="12539" max="12539" width="4.42578125" style="27" customWidth="1"/>
    <col min="12540" max="12540" width="12.42578125" style="27" customWidth="1"/>
    <col min="12541" max="12541" width="3.42578125" style="27" customWidth="1"/>
    <col min="12542" max="12542" width="9.5703125" style="27" customWidth="1"/>
    <col min="12543" max="12543" width="3.5703125" style="27" customWidth="1"/>
    <col min="12544" max="12791" width="9.140625" style="27"/>
    <col min="12792" max="12792" width="4.5703125" style="27" customWidth="1"/>
    <col min="12793" max="12793" width="97.42578125" style="27" customWidth="1"/>
    <col min="12794" max="12794" width="8.5703125" style="27" customWidth="1"/>
    <col min="12795" max="12795" width="4.42578125" style="27" customWidth="1"/>
    <col min="12796" max="12796" width="12.42578125" style="27" customWidth="1"/>
    <col min="12797" max="12797" width="3.42578125" style="27" customWidth="1"/>
    <col min="12798" max="12798" width="9.5703125" style="27" customWidth="1"/>
    <col min="12799" max="12799" width="3.5703125" style="27" customWidth="1"/>
    <col min="12800" max="13047" width="9.140625" style="27"/>
    <col min="13048" max="13048" width="4.5703125" style="27" customWidth="1"/>
    <col min="13049" max="13049" width="97.42578125" style="27" customWidth="1"/>
    <col min="13050" max="13050" width="8.5703125" style="27" customWidth="1"/>
    <col min="13051" max="13051" width="4.42578125" style="27" customWidth="1"/>
    <col min="13052" max="13052" width="12.42578125" style="27" customWidth="1"/>
    <col min="13053" max="13053" width="3.42578125" style="27" customWidth="1"/>
    <col min="13054" max="13054" width="9.5703125" style="27" customWidth="1"/>
    <col min="13055" max="13055" width="3.5703125" style="27" customWidth="1"/>
    <col min="13056" max="13303" width="9.140625" style="27"/>
    <col min="13304" max="13304" width="4.5703125" style="27" customWidth="1"/>
    <col min="13305" max="13305" width="97.42578125" style="27" customWidth="1"/>
    <col min="13306" max="13306" width="8.5703125" style="27" customWidth="1"/>
    <col min="13307" max="13307" width="4.42578125" style="27" customWidth="1"/>
    <col min="13308" max="13308" width="12.42578125" style="27" customWidth="1"/>
    <col min="13309" max="13309" width="3.42578125" style="27" customWidth="1"/>
    <col min="13310" max="13310" width="9.5703125" style="27" customWidth="1"/>
    <col min="13311" max="13311" width="3.5703125" style="27" customWidth="1"/>
    <col min="13312" max="13559" width="9.140625" style="27"/>
    <col min="13560" max="13560" width="4.5703125" style="27" customWidth="1"/>
    <col min="13561" max="13561" width="97.42578125" style="27" customWidth="1"/>
    <col min="13562" max="13562" width="8.5703125" style="27" customWidth="1"/>
    <col min="13563" max="13563" width="4.42578125" style="27" customWidth="1"/>
    <col min="13564" max="13564" width="12.42578125" style="27" customWidth="1"/>
    <col min="13565" max="13565" width="3.42578125" style="27" customWidth="1"/>
    <col min="13566" max="13566" width="9.5703125" style="27" customWidth="1"/>
    <col min="13567" max="13567" width="3.5703125" style="27" customWidth="1"/>
    <col min="13568" max="13815" width="9.140625" style="27"/>
    <col min="13816" max="13816" width="4.5703125" style="27" customWidth="1"/>
    <col min="13817" max="13817" width="97.42578125" style="27" customWidth="1"/>
    <col min="13818" max="13818" width="8.5703125" style="27" customWidth="1"/>
    <col min="13819" max="13819" width="4.42578125" style="27" customWidth="1"/>
    <col min="13820" max="13820" width="12.42578125" style="27" customWidth="1"/>
    <col min="13821" max="13821" width="3.42578125" style="27" customWidth="1"/>
    <col min="13822" max="13822" width="9.5703125" style="27" customWidth="1"/>
    <col min="13823" max="13823" width="3.5703125" style="27" customWidth="1"/>
    <col min="13824" max="14071" width="9.140625" style="27"/>
    <col min="14072" max="14072" width="4.5703125" style="27" customWidth="1"/>
    <col min="14073" max="14073" width="97.42578125" style="27" customWidth="1"/>
    <col min="14074" max="14074" width="8.5703125" style="27" customWidth="1"/>
    <col min="14075" max="14075" width="4.42578125" style="27" customWidth="1"/>
    <col min="14076" max="14076" width="12.42578125" style="27" customWidth="1"/>
    <col min="14077" max="14077" width="3.42578125" style="27" customWidth="1"/>
    <col min="14078" max="14078" width="9.5703125" style="27" customWidth="1"/>
    <col min="14079" max="14079" width="3.5703125" style="27" customWidth="1"/>
    <col min="14080" max="14327" width="9.140625" style="27"/>
    <col min="14328" max="14328" width="4.5703125" style="27" customWidth="1"/>
    <col min="14329" max="14329" width="97.42578125" style="27" customWidth="1"/>
    <col min="14330" max="14330" width="8.5703125" style="27" customWidth="1"/>
    <col min="14331" max="14331" width="4.42578125" style="27" customWidth="1"/>
    <col min="14332" max="14332" width="12.42578125" style="27" customWidth="1"/>
    <col min="14333" max="14333" width="3.42578125" style="27" customWidth="1"/>
    <col min="14334" max="14334" width="9.5703125" style="27" customWidth="1"/>
    <col min="14335" max="14335" width="3.5703125" style="27" customWidth="1"/>
    <col min="14336" max="14583" width="9.140625" style="27"/>
    <col min="14584" max="14584" width="4.5703125" style="27" customWidth="1"/>
    <col min="14585" max="14585" width="97.42578125" style="27" customWidth="1"/>
    <col min="14586" max="14586" width="8.5703125" style="27" customWidth="1"/>
    <col min="14587" max="14587" width="4.42578125" style="27" customWidth="1"/>
    <col min="14588" max="14588" width="12.42578125" style="27" customWidth="1"/>
    <col min="14589" max="14589" width="3.42578125" style="27" customWidth="1"/>
    <col min="14590" max="14590" width="9.5703125" style="27" customWidth="1"/>
    <col min="14591" max="14591" width="3.5703125" style="27" customWidth="1"/>
    <col min="14592" max="14839" width="9.140625" style="27"/>
    <col min="14840" max="14840" width="4.5703125" style="27" customWidth="1"/>
    <col min="14841" max="14841" width="97.42578125" style="27" customWidth="1"/>
    <col min="14842" max="14842" width="8.5703125" style="27" customWidth="1"/>
    <col min="14843" max="14843" width="4.42578125" style="27" customWidth="1"/>
    <col min="14844" max="14844" width="12.42578125" style="27" customWidth="1"/>
    <col min="14845" max="14845" width="3.42578125" style="27" customWidth="1"/>
    <col min="14846" max="14846" width="9.5703125" style="27" customWidth="1"/>
    <col min="14847" max="14847" width="3.5703125" style="27" customWidth="1"/>
    <col min="14848" max="15095" width="9.140625" style="27"/>
    <col min="15096" max="15096" width="4.5703125" style="27" customWidth="1"/>
    <col min="15097" max="15097" width="97.42578125" style="27" customWidth="1"/>
    <col min="15098" max="15098" width="8.5703125" style="27" customWidth="1"/>
    <col min="15099" max="15099" width="4.42578125" style="27" customWidth="1"/>
    <col min="15100" max="15100" width="12.42578125" style="27" customWidth="1"/>
    <col min="15101" max="15101" width="3.42578125" style="27" customWidth="1"/>
    <col min="15102" max="15102" width="9.5703125" style="27" customWidth="1"/>
    <col min="15103" max="15103" width="3.5703125" style="27" customWidth="1"/>
    <col min="15104" max="15351" width="9.140625" style="27"/>
    <col min="15352" max="15352" width="4.5703125" style="27" customWidth="1"/>
    <col min="15353" max="15353" width="97.42578125" style="27" customWidth="1"/>
    <col min="15354" max="15354" width="8.5703125" style="27" customWidth="1"/>
    <col min="15355" max="15355" width="4.42578125" style="27" customWidth="1"/>
    <col min="15356" max="15356" width="12.42578125" style="27" customWidth="1"/>
    <col min="15357" max="15357" width="3.42578125" style="27" customWidth="1"/>
    <col min="15358" max="15358" width="9.5703125" style="27" customWidth="1"/>
    <col min="15359" max="15359" width="3.5703125" style="27" customWidth="1"/>
    <col min="15360" max="15607" width="9.140625" style="27"/>
    <col min="15608" max="15608" width="4.5703125" style="27" customWidth="1"/>
    <col min="15609" max="15609" width="97.42578125" style="27" customWidth="1"/>
    <col min="15610" max="15610" width="8.5703125" style="27" customWidth="1"/>
    <col min="15611" max="15611" width="4.42578125" style="27" customWidth="1"/>
    <col min="15612" max="15612" width="12.42578125" style="27" customWidth="1"/>
    <col min="15613" max="15613" width="3.42578125" style="27" customWidth="1"/>
    <col min="15614" max="15614" width="9.5703125" style="27" customWidth="1"/>
    <col min="15615" max="15615" width="3.5703125" style="27" customWidth="1"/>
    <col min="15616" max="15863" width="9.140625" style="27"/>
    <col min="15864" max="15864" width="4.5703125" style="27" customWidth="1"/>
    <col min="15865" max="15865" width="97.42578125" style="27" customWidth="1"/>
    <col min="15866" max="15866" width="8.5703125" style="27" customWidth="1"/>
    <col min="15867" max="15867" width="4.42578125" style="27" customWidth="1"/>
    <col min="15868" max="15868" width="12.42578125" style="27" customWidth="1"/>
    <col min="15869" max="15869" width="3.42578125" style="27" customWidth="1"/>
    <col min="15870" max="15870" width="9.5703125" style="27" customWidth="1"/>
    <col min="15871" max="15871" width="3.5703125" style="27" customWidth="1"/>
    <col min="15872" max="16119" width="9.140625" style="27"/>
    <col min="16120" max="16120" width="4.5703125" style="27" customWidth="1"/>
    <col min="16121" max="16121" width="97.42578125" style="27" customWidth="1"/>
    <col min="16122" max="16122" width="8.5703125" style="27" customWidth="1"/>
    <col min="16123" max="16123" width="4.42578125" style="27" customWidth="1"/>
    <col min="16124" max="16124" width="12.42578125" style="27" customWidth="1"/>
    <col min="16125" max="16125" width="3.42578125" style="27" customWidth="1"/>
    <col min="16126" max="16126" width="9.5703125" style="27" customWidth="1"/>
    <col min="16127" max="16127" width="3.5703125" style="27" customWidth="1"/>
    <col min="16128" max="16382" width="9.140625" style="27"/>
    <col min="16383" max="16384" width="9.42578125" style="27" customWidth="1"/>
  </cols>
  <sheetData>
    <row r="1" spans="2:9" s="202" customFormat="1" ht="11.25">
      <c r="B1" s="200"/>
      <c r="C1" s="363"/>
      <c r="D1" s="312"/>
    </row>
    <row r="2" spans="2:9" s="26" customFormat="1" ht="11.25">
      <c r="B2" s="198"/>
      <c r="C2" s="364"/>
      <c r="D2" s="45"/>
    </row>
    <row r="3" spans="2:9" s="344" customFormat="1" ht="18" customHeight="1">
      <c r="B3" s="198"/>
      <c r="C3" s="365" t="s">
        <v>190</v>
      </c>
      <c r="D3" s="366"/>
    </row>
    <row r="4" spans="2:9" s="26" customFormat="1" ht="11.25">
      <c r="B4" s="198"/>
      <c r="C4" s="364"/>
      <c r="D4" s="45"/>
    </row>
    <row r="5" spans="2:9" s="69" customFormat="1" ht="15.75" customHeight="1">
      <c r="B5" s="198"/>
      <c r="C5" s="367" t="s">
        <v>303</v>
      </c>
      <c r="D5" s="328"/>
      <c r="H5" s="368"/>
      <c r="I5" s="26"/>
    </row>
    <row r="6" spans="2:9">
      <c r="C6" s="369"/>
      <c r="D6" s="370"/>
      <c r="E6" s="371"/>
      <c r="F6" s="372"/>
      <c r="I6" s="26"/>
    </row>
    <row r="7" spans="2:9">
      <c r="C7" s="364"/>
      <c r="D7" s="362"/>
      <c r="E7" s="373"/>
      <c r="F7" s="46"/>
    </row>
    <row r="8" spans="2:9" ht="33.75">
      <c r="C8" s="364">
        <v>1</v>
      </c>
      <c r="D8" s="362" t="s">
        <v>608</v>
      </c>
      <c r="E8" s="362"/>
      <c r="F8" s="374" t="s">
        <v>146</v>
      </c>
    </row>
    <row r="9" spans="2:9" ht="22.5">
      <c r="C9" s="375" t="s">
        <v>194</v>
      </c>
      <c r="D9" s="362" t="s">
        <v>607</v>
      </c>
      <c r="E9" s="362"/>
      <c r="F9" s="374" t="s">
        <v>146</v>
      </c>
    </row>
    <row r="10" spans="2:9">
      <c r="C10" s="376"/>
      <c r="D10" s="377"/>
      <c r="E10" s="378"/>
      <c r="F10" s="198"/>
      <c r="G10" s="45"/>
    </row>
    <row r="11" spans="2:9" ht="22.5">
      <c r="C11" s="364">
        <v>2</v>
      </c>
      <c r="D11" s="362" t="s">
        <v>398</v>
      </c>
      <c r="E11" s="362"/>
      <c r="F11" s="374" t="s">
        <v>146</v>
      </c>
    </row>
    <row r="12" spans="2:9" ht="22.5">
      <c r="C12" s="375" t="s">
        <v>194</v>
      </c>
      <c r="D12" s="362" t="s">
        <v>388</v>
      </c>
      <c r="E12" s="362"/>
      <c r="F12" s="374" t="s">
        <v>146</v>
      </c>
    </row>
    <row r="13" spans="2:9">
      <c r="C13" s="376"/>
      <c r="D13" s="377"/>
      <c r="E13" s="378"/>
      <c r="F13" s="198"/>
      <c r="G13" s="45"/>
    </row>
    <row r="14" spans="2:9" ht="45">
      <c r="B14" s="27"/>
      <c r="C14" s="364">
        <v>3</v>
      </c>
      <c r="D14" s="379" t="s">
        <v>609</v>
      </c>
      <c r="E14" s="162"/>
      <c r="F14" s="374" t="s">
        <v>146</v>
      </c>
      <c r="G14" s="45"/>
    </row>
    <row r="15" spans="2:9" ht="22.5">
      <c r="B15" s="27"/>
      <c r="C15" s="375" t="s">
        <v>194</v>
      </c>
      <c r="D15" s="362" t="s">
        <v>195</v>
      </c>
      <c r="E15" s="162"/>
      <c r="F15" s="374" t="s">
        <v>146</v>
      </c>
      <c r="G15" s="45"/>
    </row>
    <row r="16" spans="2:9">
      <c r="C16" s="376"/>
      <c r="D16" s="377"/>
      <c r="E16" s="378"/>
      <c r="F16" s="26"/>
    </row>
    <row r="17" spans="2:6" ht="22.5" customHeight="1">
      <c r="B17" s="27"/>
      <c r="C17" s="364">
        <v>4</v>
      </c>
      <c r="D17" s="362" t="s">
        <v>611</v>
      </c>
      <c r="E17" s="162"/>
      <c r="F17" s="374" t="s">
        <v>146</v>
      </c>
    </row>
    <row r="18" spans="2:6" ht="45.75" customHeight="1">
      <c r="B18" s="27"/>
      <c r="C18" s="375" t="s">
        <v>194</v>
      </c>
      <c r="D18" s="362" t="s">
        <v>610</v>
      </c>
      <c r="E18" s="162"/>
      <c r="F18" s="374" t="s">
        <v>146</v>
      </c>
    </row>
    <row r="19" spans="2:6">
      <c r="C19" s="376"/>
      <c r="D19" s="342"/>
      <c r="E19" s="342"/>
      <c r="F19" s="46"/>
    </row>
    <row r="20" spans="2:6" ht="22.5">
      <c r="C20" s="364">
        <v>5</v>
      </c>
      <c r="D20" s="362" t="s">
        <v>612</v>
      </c>
      <c r="E20" s="362"/>
      <c r="F20" s="374" t="s">
        <v>146</v>
      </c>
    </row>
    <row r="21" spans="2:6" ht="22.5">
      <c r="C21" s="375" t="s">
        <v>194</v>
      </c>
      <c r="D21" s="362" t="s">
        <v>399</v>
      </c>
      <c r="E21" s="362"/>
      <c r="F21" s="374" t="s">
        <v>146</v>
      </c>
    </row>
    <row r="22" spans="2:6">
      <c r="C22" s="376"/>
      <c r="D22" s="377"/>
      <c r="E22" s="378"/>
      <c r="F22" s="26"/>
    </row>
    <row r="23" spans="2:6" ht="33.75">
      <c r="C23" s="364">
        <v>6</v>
      </c>
      <c r="D23" s="362" t="s">
        <v>553</v>
      </c>
      <c r="E23" s="362"/>
      <c r="F23" s="380" t="s">
        <v>146</v>
      </c>
    </row>
    <row r="24" spans="2:6" ht="22.5">
      <c r="C24" s="375" t="s">
        <v>194</v>
      </c>
      <c r="D24" s="362" t="s">
        <v>196</v>
      </c>
      <c r="E24" s="362"/>
      <c r="F24" s="380" t="s">
        <v>146</v>
      </c>
    </row>
    <row r="25" spans="2:6">
      <c r="C25" s="376"/>
      <c r="D25" s="381"/>
      <c r="E25" s="382"/>
      <c r="F25" s="198"/>
    </row>
    <row r="26" spans="2:6" ht="22.5">
      <c r="C26" s="364">
        <v>7</v>
      </c>
      <c r="D26" s="362" t="s">
        <v>556</v>
      </c>
      <c r="E26" s="362"/>
      <c r="F26" s="374" t="s">
        <v>146</v>
      </c>
    </row>
    <row r="27" spans="2:6" ht="22.5">
      <c r="C27" s="375" t="s">
        <v>194</v>
      </c>
      <c r="D27" s="362" t="s">
        <v>197</v>
      </c>
      <c r="E27" s="362"/>
      <c r="F27" s="380" t="s">
        <v>146</v>
      </c>
    </row>
    <row r="28" spans="2:6">
      <c r="C28" s="376"/>
      <c r="D28" s="381"/>
      <c r="E28" s="382"/>
      <c r="F28" s="198"/>
    </row>
    <row r="29" spans="2:6">
      <c r="C29" s="364">
        <v>8</v>
      </c>
      <c r="D29" s="362" t="s">
        <v>400</v>
      </c>
      <c r="E29" s="362"/>
      <c r="F29" s="374" t="s">
        <v>146</v>
      </c>
    </row>
    <row r="30" spans="2:6" ht="22.5">
      <c r="C30" s="375" t="s">
        <v>194</v>
      </c>
      <c r="D30" s="362" t="s">
        <v>605</v>
      </c>
      <c r="E30" s="362"/>
      <c r="F30" s="374" t="s">
        <v>146</v>
      </c>
    </row>
    <row r="31" spans="2:6">
      <c r="C31" s="376"/>
      <c r="D31" s="342"/>
      <c r="E31" s="342"/>
      <c r="F31" s="46"/>
    </row>
    <row r="32" spans="2:6">
      <c r="C32" s="364">
        <v>9</v>
      </c>
      <c r="D32" s="383" t="s">
        <v>401</v>
      </c>
      <c r="E32" s="342"/>
      <c r="F32" s="374" t="s">
        <v>146</v>
      </c>
    </row>
    <row r="33" spans="3:6" ht="22.5">
      <c r="C33" s="375" t="s">
        <v>194</v>
      </c>
      <c r="D33" s="342" t="s">
        <v>402</v>
      </c>
      <c r="E33" s="342"/>
      <c r="F33" s="374" t="s">
        <v>146</v>
      </c>
    </row>
    <row r="34" spans="3:6" ht="17.25" customHeight="1">
      <c r="C34" s="376"/>
      <c r="D34" s="342"/>
      <c r="E34" s="342"/>
      <c r="F34" s="46"/>
    </row>
    <row r="35" spans="3:6" ht="22.5">
      <c r="C35" s="364">
        <v>10</v>
      </c>
      <c r="D35" s="342" t="s">
        <v>403</v>
      </c>
      <c r="E35" s="342"/>
      <c r="F35" s="374" t="s">
        <v>146</v>
      </c>
    </row>
    <row r="36" spans="3:6" ht="22.5">
      <c r="C36" s="375" t="s">
        <v>194</v>
      </c>
      <c r="D36" s="342" t="s">
        <v>613</v>
      </c>
      <c r="E36" s="342"/>
      <c r="F36" s="374" t="s">
        <v>146</v>
      </c>
    </row>
    <row r="37" spans="3:6">
      <c r="C37" s="376"/>
      <c r="D37" s="342"/>
      <c r="E37" s="342"/>
      <c r="F37" s="46"/>
    </row>
    <row r="38" spans="3:6" ht="22.5">
      <c r="C38" s="376">
        <v>11</v>
      </c>
      <c r="D38" s="342" t="s">
        <v>404</v>
      </c>
      <c r="E38" s="342"/>
      <c r="F38" s="374" t="s">
        <v>146</v>
      </c>
    </row>
    <row r="39" spans="3:6" ht="22.5">
      <c r="C39" s="375" t="s">
        <v>194</v>
      </c>
      <c r="D39" s="342" t="s">
        <v>198</v>
      </c>
      <c r="E39" s="342"/>
      <c r="F39" s="374" t="s">
        <v>146</v>
      </c>
    </row>
    <row r="40" spans="3:6">
      <c r="C40" s="376"/>
      <c r="D40" s="342"/>
      <c r="E40" s="342"/>
      <c r="F40" s="46"/>
    </row>
    <row r="41" spans="3:6" ht="33.75">
      <c r="C41" s="376">
        <v>12</v>
      </c>
      <c r="D41" s="342" t="s">
        <v>405</v>
      </c>
      <c r="E41" s="342"/>
      <c r="F41" s="374" t="s">
        <v>146</v>
      </c>
    </row>
    <row r="42" spans="3:6">
      <c r="C42" s="375" t="s">
        <v>194</v>
      </c>
      <c r="D42" s="342" t="s">
        <v>199</v>
      </c>
      <c r="E42" s="342"/>
      <c r="F42" s="374" t="s">
        <v>146</v>
      </c>
    </row>
    <row r="43" spans="3:6">
      <c r="C43" s="376"/>
      <c r="D43" s="342"/>
      <c r="E43" s="342"/>
      <c r="F43" s="46"/>
    </row>
    <row r="44" spans="3:6" ht="33.75" customHeight="1">
      <c r="C44" s="364">
        <v>13</v>
      </c>
      <c r="D44" s="384" t="s">
        <v>614</v>
      </c>
      <c r="E44" s="385"/>
      <c r="F44" s="380" t="s">
        <v>146</v>
      </c>
    </row>
    <row r="45" spans="3:6">
      <c r="C45" s="364"/>
      <c r="D45" s="362"/>
      <c r="E45" s="385"/>
      <c r="F45" s="386"/>
    </row>
    <row r="46" spans="3:6">
      <c r="C46" s="379">
        <v>14</v>
      </c>
      <c r="D46" s="379" t="s">
        <v>406</v>
      </c>
      <c r="E46" s="387"/>
      <c r="F46" s="380" t="s">
        <v>146</v>
      </c>
    </row>
    <row r="47" spans="3:6">
      <c r="C47" s="379" t="s">
        <v>194</v>
      </c>
      <c r="D47" s="379" t="s">
        <v>606</v>
      </c>
      <c r="E47" s="387"/>
      <c r="F47" s="374" t="s">
        <v>146</v>
      </c>
    </row>
    <row r="49" spans="3:6" ht="22.5">
      <c r="C49" s="364">
        <v>15</v>
      </c>
      <c r="D49" s="379" t="s">
        <v>389</v>
      </c>
      <c r="F49" s="380" t="s">
        <v>146</v>
      </c>
    </row>
  </sheetData>
  <pageMargins left="0.70866141732283472" right="0.70866141732283472" top="0.74803149606299213" bottom="0.74803149606299213" header="0.31496062992125984" footer="0.31496062992125984"/>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46"/>
  <dimension ref="B1:J57"/>
  <sheetViews>
    <sheetView view="pageBreakPreview" zoomScaleNormal="100" zoomScaleSheetLayoutView="100" workbookViewId="0">
      <selection activeCell="C6" sqref="C6"/>
    </sheetView>
  </sheetViews>
  <sheetFormatPr defaultColWidth="8.85546875" defaultRowHeight="12.75"/>
  <cols>
    <col min="1" max="1" width="0.42578125" style="162" customWidth="1"/>
    <col min="2" max="2" width="2.85546875" style="198" customWidth="1"/>
    <col min="3" max="3" width="56.140625" style="26" customWidth="1"/>
    <col min="4" max="4" width="10.42578125" style="26" customWidth="1"/>
    <col min="5" max="5" width="19.5703125" style="26" customWidth="1"/>
    <col min="6" max="6" width="18.5703125" style="26" customWidth="1"/>
    <col min="7" max="7" width="20.42578125" style="26" customWidth="1"/>
    <col min="8" max="8" width="19.5703125" style="26" customWidth="1"/>
    <col min="9" max="258" width="9.140625" style="162"/>
    <col min="259" max="259" width="45.42578125" style="162" customWidth="1"/>
    <col min="260" max="260" width="7.42578125" style="162" customWidth="1"/>
    <col min="261" max="261" width="19.5703125" style="162" customWidth="1"/>
    <col min="262" max="262" width="18.5703125" style="162" customWidth="1"/>
    <col min="263" max="263" width="20.42578125" style="162" customWidth="1"/>
    <col min="264" max="264" width="19.5703125" style="162" customWidth="1"/>
    <col min="265" max="514" width="9.140625" style="162"/>
    <col min="515" max="515" width="45.42578125" style="162" customWidth="1"/>
    <col min="516" max="516" width="7.42578125" style="162" customWidth="1"/>
    <col min="517" max="517" width="19.5703125" style="162" customWidth="1"/>
    <col min="518" max="518" width="18.5703125" style="162" customWidth="1"/>
    <col min="519" max="519" width="20.42578125" style="162" customWidth="1"/>
    <col min="520" max="520" width="19.5703125" style="162" customWidth="1"/>
    <col min="521" max="770" width="9.140625" style="162"/>
    <col min="771" max="771" width="45.42578125" style="162" customWidth="1"/>
    <col min="772" max="772" width="7.42578125" style="162" customWidth="1"/>
    <col min="773" max="773" width="19.5703125" style="162" customWidth="1"/>
    <col min="774" max="774" width="18.5703125" style="162" customWidth="1"/>
    <col min="775" max="775" width="20.42578125" style="162" customWidth="1"/>
    <col min="776" max="776" width="19.5703125" style="162" customWidth="1"/>
    <col min="777" max="1026" width="9.140625" style="162"/>
    <col min="1027" max="1027" width="45.42578125" style="162" customWidth="1"/>
    <col min="1028" max="1028" width="7.42578125" style="162" customWidth="1"/>
    <col min="1029" max="1029" width="19.5703125" style="162" customWidth="1"/>
    <col min="1030" max="1030" width="18.5703125" style="162" customWidth="1"/>
    <col min="1031" max="1031" width="20.42578125" style="162" customWidth="1"/>
    <col min="1032" max="1032" width="19.5703125" style="162" customWidth="1"/>
    <col min="1033" max="1282" width="9.140625" style="162"/>
    <col min="1283" max="1283" width="45.42578125" style="162" customWidth="1"/>
    <col min="1284" max="1284" width="7.42578125" style="162" customWidth="1"/>
    <col min="1285" max="1285" width="19.5703125" style="162" customWidth="1"/>
    <col min="1286" max="1286" width="18.5703125" style="162" customWidth="1"/>
    <col min="1287" max="1287" width="20.42578125" style="162" customWidth="1"/>
    <col min="1288" max="1288" width="19.5703125" style="162" customWidth="1"/>
    <col min="1289" max="1538" width="9.140625" style="162"/>
    <col min="1539" max="1539" width="45.42578125" style="162" customWidth="1"/>
    <col min="1540" max="1540" width="7.42578125" style="162" customWidth="1"/>
    <col min="1541" max="1541" width="19.5703125" style="162" customWidth="1"/>
    <col min="1542" max="1542" width="18.5703125" style="162" customWidth="1"/>
    <col min="1543" max="1543" width="20.42578125" style="162" customWidth="1"/>
    <col min="1544" max="1544" width="19.5703125" style="162" customWidth="1"/>
    <col min="1545" max="1794" width="9.140625" style="162"/>
    <col min="1795" max="1795" width="45.42578125" style="162" customWidth="1"/>
    <col min="1796" max="1796" width="7.42578125" style="162" customWidth="1"/>
    <col min="1797" max="1797" width="19.5703125" style="162" customWidth="1"/>
    <col min="1798" max="1798" width="18.5703125" style="162" customWidth="1"/>
    <col min="1799" max="1799" width="20.42578125" style="162" customWidth="1"/>
    <col min="1800" max="1800" width="19.5703125" style="162" customWidth="1"/>
    <col min="1801" max="2050" width="9.140625" style="162"/>
    <col min="2051" max="2051" width="45.42578125" style="162" customWidth="1"/>
    <col min="2052" max="2052" width="7.42578125" style="162" customWidth="1"/>
    <col min="2053" max="2053" width="19.5703125" style="162" customWidth="1"/>
    <col min="2054" max="2054" width="18.5703125" style="162" customWidth="1"/>
    <col min="2055" max="2055" width="20.42578125" style="162" customWidth="1"/>
    <col min="2056" max="2056" width="19.5703125" style="162" customWidth="1"/>
    <col min="2057" max="2306" width="9.140625" style="162"/>
    <col min="2307" max="2307" width="45.42578125" style="162" customWidth="1"/>
    <col min="2308" max="2308" width="7.42578125" style="162" customWidth="1"/>
    <col min="2309" max="2309" width="19.5703125" style="162" customWidth="1"/>
    <col min="2310" max="2310" width="18.5703125" style="162" customWidth="1"/>
    <col min="2311" max="2311" width="20.42578125" style="162" customWidth="1"/>
    <col min="2312" max="2312" width="19.5703125" style="162" customWidth="1"/>
    <col min="2313" max="2562" width="9.140625" style="162"/>
    <col min="2563" max="2563" width="45.42578125" style="162" customWidth="1"/>
    <col min="2564" max="2564" width="7.42578125" style="162" customWidth="1"/>
    <col min="2565" max="2565" width="19.5703125" style="162" customWidth="1"/>
    <col min="2566" max="2566" width="18.5703125" style="162" customWidth="1"/>
    <col min="2567" max="2567" width="20.42578125" style="162" customWidth="1"/>
    <col min="2568" max="2568" width="19.5703125" style="162" customWidth="1"/>
    <col min="2569" max="2818" width="9.140625" style="162"/>
    <col min="2819" max="2819" width="45.42578125" style="162" customWidth="1"/>
    <col min="2820" max="2820" width="7.42578125" style="162" customWidth="1"/>
    <col min="2821" max="2821" width="19.5703125" style="162" customWidth="1"/>
    <col min="2822" max="2822" width="18.5703125" style="162" customWidth="1"/>
    <col min="2823" max="2823" width="20.42578125" style="162" customWidth="1"/>
    <col min="2824" max="2824" width="19.5703125" style="162" customWidth="1"/>
    <col min="2825" max="3074" width="9.140625" style="162"/>
    <col min="3075" max="3075" width="45.42578125" style="162" customWidth="1"/>
    <col min="3076" max="3076" width="7.42578125" style="162" customWidth="1"/>
    <col min="3077" max="3077" width="19.5703125" style="162" customWidth="1"/>
    <col min="3078" max="3078" width="18.5703125" style="162" customWidth="1"/>
    <col min="3079" max="3079" width="20.42578125" style="162" customWidth="1"/>
    <col min="3080" max="3080" width="19.5703125" style="162" customWidth="1"/>
    <col min="3081" max="3330" width="9.140625" style="162"/>
    <col min="3331" max="3331" width="45.42578125" style="162" customWidth="1"/>
    <col min="3332" max="3332" width="7.42578125" style="162" customWidth="1"/>
    <col min="3333" max="3333" width="19.5703125" style="162" customWidth="1"/>
    <col min="3334" max="3334" width="18.5703125" style="162" customWidth="1"/>
    <col min="3335" max="3335" width="20.42578125" style="162" customWidth="1"/>
    <col min="3336" max="3336" width="19.5703125" style="162" customWidth="1"/>
    <col min="3337" max="3586" width="9.140625" style="162"/>
    <col min="3587" max="3587" width="45.42578125" style="162" customWidth="1"/>
    <col min="3588" max="3588" width="7.42578125" style="162" customWidth="1"/>
    <col min="3589" max="3589" width="19.5703125" style="162" customWidth="1"/>
    <col min="3590" max="3590" width="18.5703125" style="162" customWidth="1"/>
    <col min="3591" max="3591" width="20.42578125" style="162" customWidth="1"/>
    <col min="3592" max="3592" width="19.5703125" style="162" customWidth="1"/>
    <col min="3593" max="3842" width="9.140625" style="162"/>
    <col min="3843" max="3843" width="45.42578125" style="162" customWidth="1"/>
    <col min="3844" max="3844" width="7.42578125" style="162" customWidth="1"/>
    <col min="3845" max="3845" width="19.5703125" style="162" customWidth="1"/>
    <col min="3846" max="3846" width="18.5703125" style="162" customWidth="1"/>
    <col min="3847" max="3847" width="20.42578125" style="162" customWidth="1"/>
    <col min="3848" max="3848" width="19.5703125" style="162" customWidth="1"/>
    <col min="3849" max="4098" width="9.140625" style="162"/>
    <col min="4099" max="4099" width="45.42578125" style="162" customWidth="1"/>
    <col min="4100" max="4100" width="7.42578125" style="162" customWidth="1"/>
    <col min="4101" max="4101" width="19.5703125" style="162" customWidth="1"/>
    <col min="4102" max="4102" width="18.5703125" style="162" customWidth="1"/>
    <col min="4103" max="4103" width="20.42578125" style="162" customWidth="1"/>
    <col min="4104" max="4104" width="19.5703125" style="162" customWidth="1"/>
    <col min="4105" max="4354" width="9.140625" style="162"/>
    <col min="4355" max="4355" width="45.42578125" style="162" customWidth="1"/>
    <col min="4356" max="4356" width="7.42578125" style="162" customWidth="1"/>
    <col min="4357" max="4357" width="19.5703125" style="162" customWidth="1"/>
    <col min="4358" max="4358" width="18.5703125" style="162" customWidth="1"/>
    <col min="4359" max="4359" width="20.42578125" style="162" customWidth="1"/>
    <col min="4360" max="4360" width="19.5703125" style="162" customWidth="1"/>
    <col min="4361" max="4610" width="9.140625" style="162"/>
    <col min="4611" max="4611" width="45.42578125" style="162" customWidth="1"/>
    <col min="4612" max="4612" width="7.42578125" style="162" customWidth="1"/>
    <col min="4613" max="4613" width="19.5703125" style="162" customWidth="1"/>
    <col min="4614" max="4614" width="18.5703125" style="162" customWidth="1"/>
    <col min="4615" max="4615" width="20.42578125" style="162" customWidth="1"/>
    <col min="4616" max="4616" width="19.5703125" style="162" customWidth="1"/>
    <col min="4617" max="4866" width="9.140625" style="162"/>
    <col min="4867" max="4867" width="45.42578125" style="162" customWidth="1"/>
    <col min="4868" max="4868" width="7.42578125" style="162" customWidth="1"/>
    <col min="4869" max="4869" width="19.5703125" style="162" customWidth="1"/>
    <col min="4870" max="4870" width="18.5703125" style="162" customWidth="1"/>
    <col min="4871" max="4871" width="20.42578125" style="162" customWidth="1"/>
    <col min="4872" max="4872" width="19.5703125" style="162" customWidth="1"/>
    <col min="4873" max="5122" width="9.140625" style="162"/>
    <col min="5123" max="5123" width="45.42578125" style="162" customWidth="1"/>
    <col min="5124" max="5124" width="7.42578125" style="162" customWidth="1"/>
    <col min="5125" max="5125" width="19.5703125" style="162" customWidth="1"/>
    <col min="5126" max="5126" width="18.5703125" style="162" customWidth="1"/>
    <col min="5127" max="5127" width="20.42578125" style="162" customWidth="1"/>
    <col min="5128" max="5128" width="19.5703125" style="162" customWidth="1"/>
    <col min="5129" max="5378" width="9.140625" style="162"/>
    <col min="5379" max="5379" width="45.42578125" style="162" customWidth="1"/>
    <col min="5380" max="5380" width="7.42578125" style="162" customWidth="1"/>
    <col min="5381" max="5381" width="19.5703125" style="162" customWidth="1"/>
    <col min="5382" max="5382" width="18.5703125" style="162" customWidth="1"/>
    <col min="5383" max="5383" width="20.42578125" style="162" customWidth="1"/>
    <col min="5384" max="5384" width="19.5703125" style="162" customWidth="1"/>
    <col min="5385" max="5634" width="9.140625" style="162"/>
    <col min="5635" max="5635" width="45.42578125" style="162" customWidth="1"/>
    <col min="5636" max="5636" width="7.42578125" style="162" customWidth="1"/>
    <col min="5637" max="5637" width="19.5703125" style="162" customWidth="1"/>
    <col min="5638" max="5638" width="18.5703125" style="162" customWidth="1"/>
    <col min="5639" max="5639" width="20.42578125" style="162" customWidth="1"/>
    <col min="5640" max="5640" width="19.5703125" style="162" customWidth="1"/>
    <col min="5641" max="5890" width="9.140625" style="162"/>
    <col min="5891" max="5891" width="45.42578125" style="162" customWidth="1"/>
    <col min="5892" max="5892" width="7.42578125" style="162" customWidth="1"/>
    <col min="5893" max="5893" width="19.5703125" style="162" customWidth="1"/>
    <col min="5894" max="5894" width="18.5703125" style="162" customWidth="1"/>
    <col min="5895" max="5895" width="20.42578125" style="162" customWidth="1"/>
    <col min="5896" max="5896" width="19.5703125" style="162" customWidth="1"/>
    <col min="5897" max="6146" width="9.140625" style="162"/>
    <col min="6147" max="6147" width="45.42578125" style="162" customWidth="1"/>
    <col min="6148" max="6148" width="7.42578125" style="162" customWidth="1"/>
    <col min="6149" max="6149" width="19.5703125" style="162" customWidth="1"/>
    <col min="6150" max="6150" width="18.5703125" style="162" customWidth="1"/>
    <col min="6151" max="6151" width="20.42578125" style="162" customWidth="1"/>
    <col min="6152" max="6152" width="19.5703125" style="162" customWidth="1"/>
    <col min="6153" max="6402" width="9.140625" style="162"/>
    <col min="6403" max="6403" width="45.42578125" style="162" customWidth="1"/>
    <col min="6404" max="6404" width="7.42578125" style="162" customWidth="1"/>
    <col min="6405" max="6405" width="19.5703125" style="162" customWidth="1"/>
    <col min="6406" max="6406" width="18.5703125" style="162" customWidth="1"/>
    <col min="6407" max="6407" width="20.42578125" style="162" customWidth="1"/>
    <col min="6408" max="6408" width="19.5703125" style="162" customWidth="1"/>
    <col min="6409" max="6658" width="9.140625" style="162"/>
    <col min="6659" max="6659" width="45.42578125" style="162" customWidth="1"/>
    <col min="6660" max="6660" width="7.42578125" style="162" customWidth="1"/>
    <col min="6661" max="6661" width="19.5703125" style="162" customWidth="1"/>
    <col min="6662" max="6662" width="18.5703125" style="162" customWidth="1"/>
    <col min="6663" max="6663" width="20.42578125" style="162" customWidth="1"/>
    <col min="6664" max="6664" width="19.5703125" style="162" customWidth="1"/>
    <col min="6665" max="6914" width="9.140625" style="162"/>
    <col min="6915" max="6915" width="45.42578125" style="162" customWidth="1"/>
    <col min="6916" max="6916" width="7.42578125" style="162" customWidth="1"/>
    <col min="6917" max="6917" width="19.5703125" style="162" customWidth="1"/>
    <col min="6918" max="6918" width="18.5703125" style="162" customWidth="1"/>
    <col min="6919" max="6919" width="20.42578125" style="162" customWidth="1"/>
    <col min="6920" max="6920" width="19.5703125" style="162" customWidth="1"/>
    <col min="6921" max="7170" width="9.140625" style="162"/>
    <col min="7171" max="7171" width="45.42578125" style="162" customWidth="1"/>
    <col min="7172" max="7172" width="7.42578125" style="162" customWidth="1"/>
    <col min="7173" max="7173" width="19.5703125" style="162" customWidth="1"/>
    <col min="7174" max="7174" width="18.5703125" style="162" customWidth="1"/>
    <col min="7175" max="7175" width="20.42578125" style="162" customWidth="1"/>
    <col min="7176" max="7176" width="19.5703125" style="162" customWidth="1"/>
    <col min="7177" max="7426" width="9.140625" style="162"/>
    <col min="7427" max="7427" width="45.42578125" style="162" customWidth="1"/>
    <col min="7428" max="7428" width="7.42578125" style="162" customWidth="1"/>
    <col min="7429" max="7429" width="19.5703125" style="162" customWidth="1"/>
    <col min="7430" max="7430" width="18.5703125" style="162" customWidth="1"/>
    <col min="7431" max="7431" width="20.42578125" style="162" customWidth="1"/>
    <col min="7432" max="7432" width="19.5703125" style="162" customWidth="1"/>
    <col min="7433" max="7682" width="9.140625" style="162"/>
    <col min="7683" max="7683" width="45.42578125" style="162" customWidth="1"/>
    <col min="7684" max="7684" width="7.42578125" style="162" customWidth="1"/>
    <col min="7685" max="7685" width="19.5703125" style="162" customWidth="1"/>
    <col min="7686" max="7686" width="18.5703125" style="162" customWidth="1"/>
    <col min="7687" max="7687" width="20.42578125" style="162" customWidth="1"/>
    <col min="7688" max="7688" width="19.5703125" style="162" customWidth="1"/>
    <col min="7689" max="7938" width="9.140625" style="162"/>
    <col min="7939" max="7939" width="45.42578125" style="162" customWidth="1"/>
    <col min="7940" max="7940" width="7.42578125" style="162" customWidth="1"/>
    <col min="7941" max="7941" width="19.5703125" style="162" customWidth="1"/>
    <col min="7942" max="7942" width="18.5703125" style="162" customWidth="1"/>
    <col min="7943" max="7943" width="20.42578125" style="162" customWidth="1"/>
    <col min="7944" max="7944" width="19.5703125" style="162" customWidth="1"/>
    <col min="7945" max="8194" width="9.140625" style="162"/>
    <col min="8195" max="8195" width="45.42578125" style="162" customWidth="1"/>
    <col min="8196" max="8196" width="7.42578125" style="162" customWidth="1"/>
    <col min="8197" max="8197" width="19.5703125" style="162" customWidth="1"/>
    <col min="8198" max="8198" width="18.5703125" style="162" customWidth="1"/>
    <col min="8199" max="8199" width="20.42578125" style="162" customWidth="1"/>
    <col min="8200" max="8200" width="19.5703125" style="162" customWidth="1"/>
    <col min="8201" max="8450" width="9.140625" style="162"/>
    <col min="8451" max="8451" width="45.42578125" style="162" customWidth="1"/>
    <col min="8452" max="8452" width="7.42578125" style="162" customWidth="1"/>
    <col min="8453" max="8453" width="19.5703125" style="162" customWidth="1"/>
    <col min="8454" max="8454" width="18.5703125" style="162" customWidth="1"/>
    <col min="8455" max="8455" width="20.42578125" style="162" customWidth="1"/>
    <col min="8456" max="8456" width="19.5703125" style="162" customWidth="1"/>
    <col min="8457" max="8706" width="9.140625" style="162"/>
    <col min="8707" max="8707" width="45.42578125" style="162" customWidth="1"/>
    <col min="8708" max="8708" width="7.42578125" style="162" customWidth="1"/>
    <col min="8709" max="8709" width="19.5703125" style="162" customWidth="1"/>
    <col min="8710" max="8710" width="18.5703125" style="162" customWidth="1"/>
    <col min="8711" max="8711" width="20.42578125" style="162" customWidth="1"/>
    <col min="8712" max="8712" width="19.5703125" style="162" customWidth="1"/>
    <col min="8713" max="8962" width="9.140625" style="162"/>
    <col min="8963" max="8963" width="45.42578125" style="162" customWidth="1"/>
    <col min="8964" max="8964" width="7.42578125" style="162" customWidth="1"/>
    <col min="8965" max="8965" width="19.5703125" style="162" customWidth="1"/>
    <col min="8966" max="8966" width="18.5703125" style="162" customWidth="1"/>
    <col min="8967" max="8967" width="20.42578125" style="162" customWidth="1"/>
    <col min="8968" max="8968" width="19.5703125" style="162" customWidth="1"/>
    <col min="8969" max="9218" width="9.140625" style="162"/>
    <col min="9219" max="9219" width="45.42578125" style="162" customWidth="1"/>
    <col min="9220" max="9220" width="7.42578125" style="162" customWidth="1"/>
    <col min="9221" max="9221" width="19.5703125" style="162" customWidth="1"/>
    <col min="9222" max="9222" width="18.5703125" style="162" customWidth="1"/>
    <col min="9223" max="9223" width="20.42578125" style="162" customWidth="1"/>
    <col min="9224" max="9224" width="19.5703125" style="162" customWidth="1"/>
    <col min="9225" max="9474" width="9.140625" style="162"/>
    <col min="9475" max="9475" width="45.42578125" style="162" customWidth="1"/>
    <col min="9476" max="9476" width="7.42578125" style="162" customWidth="1"/>
    <col min="9477" max="9477" width="19.5703125" style="162" customWidth="1"/>
    <col min="9478" max="9478" width="18.5703125" style="162" customWidth="1"/>
    <col min="9479" max="9479" width="20.42578125" style="162" customWidth="1"/>
    <col min="9480" max="9480" width="19.5703125" style="162" customWidth="1"/>
    <col min="9481" max="9730" width="9.140625" style="162"/>
    <col min="9731" max="9731" width="45.42578125" style="162" customWidth="1"/>
    <col min="9732" max="9732" width="7.42578125" style="162" customWidth="1"/>
    <col min="9733" max="9733" width="19.5703125" style="162" customWidth="1"/>
    <col min="9734" max="9734" width="18.5703125" style="162" customWidth="1"/>
    <col min="9735" max="9735" width="20.42578125" style="162" customWidth="1"/>
    <col min="9736" max="9736" width="19.5703125" style="162" customWidth="1"/>
    <col min="9737" max="9986" width="9.140625" style="162"/>
    <col min="9987" max="9987" width="45.42578125" style="162" customWidth="1"/>
    <col min="9988" max="9988" width="7.42578125" style="162" customWidth="1"/>
    <col min="9989" max="9989" width="19.5703125" style="162" customWidth="1"/>
    <col min="9990" max="9990" width="18.5703125" style="162" customWidth="1"/>
    <col min="9991" max="9991" width="20.42578125" style="162" customWidth="1"/>
    <col min="9992" max="9992" width="19.5703125" style="162" customWidth="1"/>
    <col min="9993" max="10242" width="9.140625" style="162"/>
    <col min="10243" max="10243" width="45.42578125" style="162" customWidth="1"/>
    <col min="10244" max="10244" width="7.42578125" style="162" customWidth="1"/>
    <col min="10245" max="10245" width="19.5703125" style="162" customWidth="1"/>
    <col min="10246" max="10246" width="18.5703125" style="162" customWidth="1"/>
    <col min="10247" max="10247" width="20.42578125" style="162" customWidth="1"/>
    <col min="10248" max="10248" width="19.5703125" style="162" customWidth="1"/>
    <col min="10249" max="10498" width="9.140625" style="162"/>
    <col min="10499" max="10499" width="45.42578125" style="162" customWidth="1"/>
    <col min="10500" max="10500" width="7.42578125" style="162" customWidth="1"/>
    <col min="10501" max="10501" width="19.5703125" style="162" customWidth="1"/>
    <col min="10502" max="10502" width="18.5703125" style="162" customWidth="1"/>
    <col min="10503" max="10503" width="20.42578125" style="162" customWidth="1"/>
    <col min="10504" max="10504" width="19.5703125" style="162" customWidth="1"/>
    <col min="10505" max="10754" width="9.140625" style="162"/>
    <col min="10755" max="10755" width="45.42578125" style="162" customWidth="1"/>
    <col min="10756" max="10756" width="7.42578125" style="162" customWidth="1"/>
    <col min="10757" max="10757" width="19.5703125" style="162" customWidth="1"/>
    <col min="10758" max="10758" width="18.5703125" style="162" customWidth="1"/>
    <col min="10759" max="10759" width="20.42578125" style="162" customWidth="1"/>
    <col min="10760" max="10760" width="19.5703125" style="162" customWidth="1"/>
    <col min="10761" max="11010" width="9.140625" style="162"/>
    <col min="11011" max="11011" width="45.42578125" style="162" customWidth="1"/>
    <col min="11012" max="11012" width="7.42578125" style="162" customWidth="1"/>
    <col min="11013" max="11013" width="19.5703125" style="162" customWidth="1"/>
    <col min="11014" max="11014" width="18.5703125" style="162" customWidth="1"/>
    <col min="11015" max="11015" width="20.42578125" style="162" customWidth="1"/>
    <col min="11016" max="11016" width="19.5703125" style="162" customWidth="1"/>
    <col min="11017" max="11266" width="9.140625" style="162"/>
    <col min="11267" max="11267" width="45.42578125" style="162" customWidth="1"/>
    <col min="11268" max="11268" width="7.42578125" style="162" customWidth="1"/>
    <col min="11269" max="11269" width="19.5703125" style="162" customWidth="1"/>
    <col min="11270" max="11270" width="18.5703125" style="162" customWidth="1"/>
    <col min="11271" max="11271" width="20.42578125" style="162" customWidth="1"/>
    <col min="11272" max="11272" width="19.5703125" style="162" customWidth="1"/>
    <col min="11273" max="11522" width="9.140625" style="162"/>
    <col min="11523" max="11523" width="45.42578125" style="162" customWidth="1"/>
    <col min="11524" max="11524" width="7.42578125" style="162" customWidth="1"/>
    <col min="11525" max="11525" width="19.5703125" style="162" customWidth="1"/>
    <col min="11526" max="11526" width="18.5703125" style="162" customWidth="1"/>
    <col min="11527" max="11527" width="20.42578125" style="162" customWidth="1"/>
    <col min="11528" max="11528" width="19.5703125" style="162" customWidth="1"/>
    <col min="11529" max="11778" width="9.140625" style="162"/>
    <col min="11779" max="11779" width="45.42578125" style="162" customWidth="1"/>
    <col min="11780" max="11780" width="7.42578125" style="162" customWidth="1"/>
    <col min="11781" max="11781" width="19.5703125" style="162" customWidth="1"/>
    <col min="11782" max="11782" width="18.5703125" style="162" customWidth="1"/>
    <col min="11783" max="11783" width="20.42578125" style="162" customWidth="1"/>
    <col min="11784" max="11784" width="19.5703125" style="162" customWidth="1"/>
    <col min="11785" max="12034" width="9.140625" style="162"/>
    <col min="12035" max="12035" width="45.42578125" style="162" customWidth="1"/>
    <col min="12036" max="12036" width="7.42578125" style="162" customWidth="1"/>
    <col min="12037" max="12037" width="19.5703125" style="162" customWidth="1"/>
    <col min="12038" max="12038" width="18.5703125" style="162" customWidth="1"/>
    <col min="12039" max="12039" width="20.42578125" style="162" customWidth="1"/>
    <col min="12040" max="12040" width="19.5703125" style="162" customWidth="1"/>
    <col min="12041" max="12290" width="9.140625" style="162"/>
    <col min="12291" max="12291" width="45.42578125" style="162" customWidth="1"/>
    <col min="12292" max="12292" width="7.42578125" style="162" customWidth="1"/>
    <col min="12293" max="12293" width="19.5703125" style="162" customWidth="1"/>
    <col min="12294" max="12294" width="18.5703125" style="162" customWidth="1"/>
    <col min="12295" max="12295" width="20.42578125" style="162" customWidth="1"/>
    <col min="12296" max="12296" width="19.5703125" style="162" customWidth="1"/>
    <col min="12297" max="12546" width="9.140625" style="162"/>
    <col min="12547" max="12547" width="45.42578125" style="162" customWidth="1"/>
    <col min="12548" max="12548" width="7.42578125" style="162" customWidth="1"/>
    <col min="12549" max="12549" width="19.5703125" style="162" customWidth="1"/>
    <col min="12550" max="12550" width="18.5703125" style="162" customWidth="1"/>
    <col min="12551" max="12551" width="20.42578125" style="162" customWidth="1"/>
    <col min="12552" max="12552" width="19.5703125" style="162" customWidth="1"/>
    <col min="12553" max="12802" width="9.140625" style="162"/>
    <col min="12803" max="12803" width="45.42578125" style="162" customWidth="1"/>
    <col min="12804" max="12804" width="7.42578125" style="162" customWidth="1"/>
    <col min="12805" max="12805" width="19.5703125" style="162" customWidth="1"/>
    <col min="12806" max="12806" width="18.5703125" style="162" customWidth="1"/>
    <col min="12807" max="12807" width="20.42578125" style="162" customWidth="1"/>
    <col min="12808" max="12808" width="19.5703125" style="162" customWidth="1"/>
    <col min="12809" max="13058" width="9.140625" style="162"/>
    <col min="13059" max="13059" width="45.42578125" style="162" customWidth="1"/>
    <col min="13060" max="13060" width="7.42578125" style="162" customWidth="1"/>
    <col min="13061" max="13061" width="19.5703125" style="162" customWidth="1"/>
    <col min="13062" max="13062" width="18.5703125" style="162" customWidth="1"/>
    <col min="13063" max="13063" width="20.42578125" style="162" customWidth="1"/>
    <col min="13064" max="13064" width="19.5703125" style="162" customWidth="1"/>
    <col min="13065" max="13314" width="9.140625" style="162"/>
    <col min="13315" max="13315" width="45.42578125" style="162" customWidth="1"/>
    <col min="13316" max="13316" width="7.42578125" style="162" customWidth="1"/>
    <col min="13317" max="13317" width="19.5703125" style="162" customWidth="1"/>
    <col min="13318" max="13318" width="18.5703125" style="162" customWidth="1"/>
    <col min="13319" max="13319" width="20.42578125" style="162" customWidth="1"/>
    <col min="13320" max="13320" width="19.5703125" style="162" customWidth="1"/>
    <col min="13321" max="13570" width="9.140625" style="162"/>
    <col min="13571" max="13571" width="45.42578125" style="162" customWidth="1"/>
    <col min="13572" max="13572" width="7.42578125" style="162" customWidth="1"/>
    <col min="13573" max="13573" width="19.5703125" style="162" customWidth="1"/>
    <col min="13574" max="13574" width="18.5703125" style="162" customWidth="1"/>
    <col min="13575" max="13575" width="20.42578125" style="162" customWidth="1"/>
    <col min="13576" max="13576" width="19.5703125" style="162" customWidth="1"/>
    <col min="13577" max="13826" width="9.140625" style="162"/>
    <col min="13827" max="13827" width="45.42578125" style="162" customWidth="1"/>
    <col min="13828" max="13828" width="7.42578125" style="162" customWidth="1"/>
    <col min="13829" max="13829" width="19.5703125" style="162" customWidth="1"/>
    <col min="13830" max="13830" width="18.5703125" style="162" customWidth="1"/>
    <col min="13831" max="13831" width="20.42578125" style="162" customWidth="1"/>
    <col min="13832" max="13832" width="19.5703125" style="162" customWidth="1"/>
    <col min="13833" max="14082" width="9.140625" style="162"/>
    <col min="14083" max="14083" width="45.42578125" style="162" customWidth="1"/>
    <col min="14084" max="14084" width="7.42578125" style="162" customWidth="1"/>
    <col min="14085" max="14085" width="19.5703125" style="162" customWidth="1"/>
    <col min="14086" max="14086" width="18.5703125" style="162" customWidth="1"/>
    <col min="14087" max="14087" width="20.42578125" style="162" customWidth="1"/>
    <col min="14088" max="14088" width="19.5703125" style="162" customWidth="1"/>
    <col min="14089" max="14338" width="9.140625" style="162"/>
    <col min="14339" max="14339" width="45.42578125" style="162" customWidth="1"/>
    <col min="14340" max="14340" width="7.42578125" style="162" customWidth="1"/>
    <col min="14341" max="14341" width="19.5703125" style="162" customWidth="1"/>
    <col min="14342" max="14342" width="18.5703125" style="162" customWidth="1"/>
    <col min="14343" max="14343" width="20.42578125" style="162" customWidth="1"/>
    <col min="14344" max="14344" width="19.5703125" style="162" customWidth="1"/>
    <col min="14345" max="14594" width="9.140625" style="162"/>
    <col min="14595" max="14595" width="45.42578125" style="162" customWidth="1"/>
    <col min="14596" max="14596" width="7.42578125" style="162" customWidth="1"/>
    <col min="14597" max="14597" width="19.5703125" style="162" customWidth="1"/>
    <col min="14598" max="14598" width="18.5703125" style="162" customWidth="1"/>
    <col min="14599" max="14599" width="20.42578125" style="162" customWidth="1"/>
    <col min="14600" max="14600" width="19.5703125" style="162" customWidth="1"/>
    <col min="14601" max="14850" width="9.140625" style="162"/>
    <col min="14851" max="14851" width="45.42578125" style="162" customWidth="1"/>
    <col min="14852" max="14852" width="7.42578125" style="162" customWidth="1"/>
    <col min="14853" max="14853" width="19.5703125" style="162" customWidth="1"/>
    <col min="14854" max="14854" width="18.5703125" style="162" customWidth="1"/>
    <col min="14855" max="14855" width="20.42578125" style="162" customWidth="1"/>
    <col min="14856" max="14856" width="19.5703125" style="162" customWidth="1"/>
    <col min="14857" max="15106" width="9.140625" style="162"/>
    <col min="15107" max="15107" width="45.42578125" style="162" customWidth="1"/>
    <col min="15108" max="15108" width="7.42578125" style="162" customWidth="1"/>
    <col min="15109" max="15109" width="19.5703125" style="162" customWidth="1"/>
    <col min="15110" max="15110" width="18.5703125" style="162" customWidth="1"/>
    <col min="15111" max="15111" width="20.42578125" style="162" customWidth="1"/>
    <col min="15112" max="15112" width="19.5703125" style="162" customWidth="1"/>
    <col min="15113" max="15362" width="9.140625" style="162"/>
    <col min="15363" max="15363" width="45.42578125" style="162" customWidth="1"/>
    <col min="15364" max="15364" width="7.42578125" style="162" customWidth="1"/>
    <col min="15365" max="15365" width="19.5703125" style="162" customWidth="1"/>
    <col min="15366" max="15366" width="18.5703125" style="162" customWidth="1"/>
    <col min="15367" max="15367" width="20.42578125" style="162" customWidth="1"/>
    <col min="15368" max="15368" width="19.5703125" style="162" customWidth="1"/>
    <col min="15369" max="15618" width="9.140625" style="162"/>
    <col min="15619" max="15619" width="45.42578125" style="162" customWidth="1"/>
    <col min="15620" max="15620" width="7.42578125" style="162" customWidth="1"/>
    <col min="15621" max="15621" width="19.5703125" style="162" customWidth="1"/>
    <col min="15622" max="15622" width="18.5703125" style="162" customWidth="1"/>
    <col min="15623" max="15623" width="20.42578125" style="162" customWidth="1"/>
    <col min="15624" max="15624" width="19.5703125" style="162" customWidth="1"/>
    <col min="15625" max="15874" width="9.140625" style="162"/>
    <col min="15875" max="15875" width="45.42578125" style="162" customWidth="1"/>
    <col min="15876" max="15876" width="7.42578125" style="162" customWidth="1"/>
    <col min="15877" max="15877" width="19.5703125" style="162" customWidth="1"/>
    <col min="15878" max="15878" width="18.5703125" style="162" customWidth="1"/>
    <col min="15879" max="15879" width="20.42578125" style="162" customWidth="1"/>
    <col min="15880" max="15880" width="19.5703125" style="162" customWidth="1"/>
    <col min="15881" max="16130" width="9.140625" style="162"/>
    <col min="16131" max="16131" width="45.42578125" style="162" customWidth="1"/>
    <col min="16132" max="16132" width="7.42578125" style="162" customWidth="1"/>
    <col min="16133" max="16133" width="19.5703125" style="162" customWidth="1"/>
    <col min="16134" max="16134" width="18.5703125" style="162" customWidth="1"/>
    <col min="16135" max="16135" width="20.42578125" style="162" customWidth="1"/>
    <col min="16136" max="16136" width="19.5703125" style="162" customWidth="1"/>
    <col min="16137" max="16382" width="9.140625" style="162"/>
    <col min="16383" max="16384" width="9.140625" style="162" customWidth="1"/>
  </cols>
  <sheetData>
    <row r="1" spans="2:10" s="202" customFormat="1" ht="11.25">
      <c r="B1" s="200"/>
      <c r="D1" s="343"/>
    </row>
    <row r="2" spans="2:10" s="26" customFormat="1" ht="11.25">
      <c r="B2" s="198"/>
    </row>
    <row r="3" spans="2:10" s="344" customFormat="1" ht="18">
      <c r="B3" s="198"/>
      <c r="C3" s="345" t="s">
        <v>190</v>
      </c>
      <c r="D3" s="346"/>
      <c r="H3" s="26"/>
      <c r="J3" s="26"/>
    </row>
    <row r="4" spans="2:10" s="26" customFormat="1" ht="15.75">
      <c r="B4" s="198"/>
      <c r="C4" s="263" t="s">
        <v>364</v>
      </c>
      <c r="D4" s="198"/>
    </row>
    <row r="5" spans="2:10" s="69" customFormat="1" ht="15.75">
      <c r="B5" s="198"/>
      <c r="C5" s="263" t="s">
        <v>365</v>
      </c>
      <c r="D5" s="263"/>
      <c r="E5" s="263"/>
      <c r="F5" s="263"/>
      <c r="G5" s="263"/>
    </row>
    <row r="6" spans="2:10" s="26" customFormat="1" ht="11.25">
      <c r="B6" s="198"/>
      <c r="C6" s="200"/>
      <c r="D6" s="200"/>
      <c r="E6" s="198"/>
      <c r="F6" s="198"/>
      <c r="G6" s="198"/>
    </row>
    <row r="7" spans="2:10" ht="12.75" customHeight="1">
      <c r="C7" s="84"/>
      <c r="D7" s="84"/>
      <c r="E7" s="588"/>
      <c r="F7" s="588"/>
      <c r="G7" s="588"/>
      <c r="H7" s="588"/>
      <c r="I7" s="84"/>
    </row>
    <row r="8" spans="2:10" ht="22.5">
      <c r="C8" s="84"/>
      <c r="D8" s="84"/>
      <c r="E8" s="589" t="s">
        <v>237</v>
      </c>
      <c r="F8" s="347" t="s">
        <v>200</v>
      </c>
      <c r="G8" s="347" t="s">
        <v>201</v>
      </c>
      <c r="H8" s="348" t="s">
        <v>202</v>
      </c>
      <c r="I8" s="84"/>
      <c r="J8" s="349"/>
    </row>
    <row r="9" spans="2:10">
      <c r="C9" s="84"/>
      <c r="D9" s="350"/>
      <c r="E9" s="590"/>
      <c r="F9" s="351"/>
      <c r="G9" s="352" t="s">
        <v>203</v>
      </c>
      <c r="H9" s="353"/>
      <c r="I9" s="84"/>
      <c r="J9" s="349"/>
    </row>
    <row r="10" spans="2:10">
      <c r="C10" s="49" t="s">
        <v>204</v>
      </c>
      <c r="D10" s="354"/>
      <c r="E10" s="355"/>
      <c r="F10" s="355"/>
      <c r="G10" s="356"/>
      <c r="H10" s="357"/>
      <c r="I10" s="84"/>
    </row>
    <row r="11" spans="2:10">
      <c r="C11" s="26" t="s">
        <v>542</v>
      </c>
      <c r="D11" s="358"/>
      <c r="E11" s="359" t="s">
        <v>40</v>
      </c>
      <c r="F11" s="359" t="s">
        <v>40</v>
      </c>
      <c r="G11" s="359" t="s">
        <v>40</v>
      </c>
      <c r="H11" s="359" t="s">
        <v>40</v>
      </c>
      <c r="I11" s="84"/>
    </row>
    <row r="12" spans="2:10">
      <c r="C12" s="26" t="s">
        <v>544</v>
      </c>
      <c r="D12" s="358"/>
      <c r="E12" s="359" t="s">
        <v>40</v>
      </c>
      <c r="F12" s="359" t="s">
        <v>40</v>
      </c>
      <c r="G12" s="359" t="s">
        <v>40</v>
      </c>
      <c r="H12" s="359" t="s">
        <v>40</v>
      </c>
      <c r="I12" s="84"/>
    </row>
    <row r="13" spans="2:10">
      <c r="C13" s="26" t="s">
        <v>545</v>
      </c>
      <c r="D13" s="358"/>
      <c r="E13" s="359" t="s">
        <v>40</v>
      </c>
      <c r="F13" s="359" t="s">
        <v>40</v>
      </c>
      <c r="G13" s="359" t="s">
        <v>40</v>
      </c>
      <c r="H13" s="359" t="s">
        <v>40</v>
      </c>
      <c r="I13" s="84"/>
    </row>
    <row r="14" spans="2:10">
      <c r="C14" s="26" t="s">
        <v>543</v>
      </c>
      <c r="D14" s="358"/>
      <c r="E14" s="359" t="s">
        <v>40</v>
      </c>
      <c r="F14" s="359" t="s">
        <v>40</v>
      </c>
      <c r="G14" s="359" t="s">
        <v>40</v>
      </c>
      <c r="H14" s="359" t="s">
        <v>40</v>
      </c>
      <c r="I14" s="47"/>
    </row>
    <row r="15" spans="2:10">
      <c r="C15" s="84"/>
      <c r="D15" s="360" t="s">
        <v>205</v>
      </c>
      <c r="E15" s="418">
        <f>SUM(E11:E14)</f>
        <v>0</v>
      </c>
      <c r="F15" s="418">
        <f>SUM(F11:F14)</f>
        <v>0</v>
      </c>
      <c r="G15" s="418">
        <f>SUM(G11:G14)</f>
        <v>0</v>
      </c>
      <c r="H15" s="418">
        <f>SUM(H11:H14)</f>
        <v>0</v>
      </c>
      <c r="I15" s="84"/>
    </row>
    <row r="16" spans="2:10">
      <c r="C16" s="84"/>
      <c r="D16" s="84"/>
      <c r="E16" s="84"/>
      <c r="F16" s="159"/>
      <c r="G16" s="159"/>
      <c r="H16" s="159"/>
      <c r="I16" s="84"/>
    </row>
    <row r="17" spans="3:9" ht="22.5">
      <c r="C17" s="84"/>
      <c r="D17" s="84"/>
      <c r="E17" s="589" t="s">
        <v>237</v>
      </c>
      <c r="F17" s="347" t="s">
        <v>200</v>
      </c>
      <c r="G17" s="347" t="s">
        <v>201</v>
      </c>
      <c r="H17" s="348" t="s">
        <v>202</v>
      </c>
      <c r="I17" s="84"/>
    </row>
    <row r="18" spans="3:9">
      <c r="C18" s="84"/>
      <c r="D18" s="350"/>
      <c r="E18" s="590"/>
      <c r="F18" s="351"/>
      <c r="G18" s="352" t="s">
        <v>203</v>
      </c>
      <c r="H18" s="353"/>
      <c r="I18" s="84"/>
    </row>
    <row r="19" spans="3:9">
      <c r="C19" s="49" t="s">
        <v>206</v>
      </c>
      <c r="D19" s="202"/>
      <c r="E19" s="355"/>
      <c r="F19" s="355"/>
      <c r="G19" s="356"/>
      <c r="H19" s="357"/>
      <c r="I19" s="84"/>
    </row>
    <row r="20" spans="3:9">
      <c r="C20" s="26" t="s">
        <v>542</v>
      </c>
      <c r="D20" s="358"/>
      <c r="E20" s="359" t="s">
        <v>40</v>
      </c>
      <c r="F20" s="359" t="s">
        <v>40</v>
      </c>
      <c r="G20" s="359" t="s">
        <v>40</v>
      </c>
      <c r="H20" s="359" t="s">
        <v>40</v>
      </c>
      <c r="I20" s="84"/>
    </row>
    <row r="21" spans="3:9">
      <c r="C21" s="26" t="s">
        <v>544</v>
      </c>
      <c r="D21" s="358"/>
      <c r="E21" s="359" t="s">
        <v>40</v>
      </c>
      <c r="F21" s="359" t="s">
        <v>40</v>
      </c>
      <c r="G21" s="359" t="s">
        <v>40</v>
      </c>
      <c r="H21" s="359" t="s">
        <v>40</v>
      </c>
      <c r="I21" s="84"/>
    </row>
    <row r="22" spans="3:9">
      <c r="C22" s="26" t="s">
        <v>545</v>
      </c>
      <c r="D22" s="358"/>
      <c r="E22" s="359" t="s">
        <v>40</v>
      </c>
      <c r="F22" s="359" t="s">
        <v>40</v>
      </c>
      <c r="G22" s="359" t="s">
        <v>40</v>
      </c>
      <c r="H22" s="359" t="s">
        <v>40</v>
      </c>
      <c r="I22" s="84"/>
    </row>
    <row r="23" spans="3:9">
      <c r="C23" s="26" t="s">
        <v>543</v>
      </c>
      <c r="D23" s="358"/>
      <c r="E23" s="359" t="s">
        <v>40</v>
      </c>
      <c r="F23" s="359" t="s">
        <v>40</v>
      </c>
      <c r="G23" s="359" t="s">
        <v>40</v>
      </c>
      <c r="H23" s="359" t="s">
        <v>40</v>
      </c>
      <c r="I23" s="84"/>
    </row>
    <row r="24" spans="3:9">
      <c r="C24" s="84"/>
      <c r="D24" s="360" t="s">
        <v>205</v>
      </c>
      <c r="E24" s="418">
        <f>SUM(E20:E23)</f>
        <v>0</v>
      </c>
      <c r="F24" s="418">
        <f>SUM(F20:F23)</f>
        <v>0</v>
      </c>
      <c r="G24" s="418">
        <f>SUM(G20:G23)</f>
        <v>0</v>
      </c>
      <c r="H24" s="418">
        <f>SUM(H20:H23)</f>
        <v>0</v>
      </c>
      <c r="I24" s="84"/>
    </row>
    <row r="25" spans="3:9">
      <c r="C25" s="84"/>
      <c r="D25" s="202"/>
      <c r="E25" s="202"/>
      <c r="F25" s="162"/>
      <c r="G25" s="162"/>
      <c r="H25" s="162"/>
      <c r="I25" s="84"/>
    </row>
    <row r="26" spans="3:9" ht="33.75">
      <c r="C26" s="84"/>
      <c r="D26" s="202"/>
      <c r="E26" s="589" t="s">
        <v>237</v>
      </c>
      <c r="F26" s="347" t="s">
        <v>200</v>
      </c>
      <c r="G26" s="347" t="s">
        <v>201</v>
      </c>
      <c r="H26" s="416" t="s">
        <v>415</v>
      </c>
      <c r="I26" s="84"/>
    </row>
    <row r="27" spans="3:9">
      <c r="C27" s="84"/>
      <c r="D27" s="202"/>
      <c r="E27" s="590"/>
      <c r="F27" s="351"/>
      <c r="G27" s="352" t="s">
        <v>414</v>
      </c>
      <c r="H27" s="353"/>
      <c r="I27" s="84"/>
    </row>
    <row r="28" spans="3:9">
      <c r="C28" s="49" t="s">
        <v>207</v>
      </c>
      <c r="D28" s="202"/>
      <c r="E28" s="355"/>
      <c r="F28" s="355"/>
      <c r="G28" s="356"/>
      <c r="H28" s="357"/>
      <c r="I28" s="84"/>
    </row>
    <row r="29" spans="3:9">
      <c r="C29" s="26" t="s">
        <v>542</v>
      </c>
      <c r="D29" s="358"/>
      <c r="E29" s="359" t="s">
        <v>40</v>
      </c>
      <c r="F29" s="359" t="s">
        <v>40</v>
      </c>
      <c r="G29" s="359" t="s">
        <v>40</v>
      </c>
      <c r="H29" s="359" t="s">
        <v>40</v>
      </c>
      <c r="I29" s="84"/>
    </row>
    <row r="30" spans="3:9">
      <c r="C30" s="26" t="s">
        <v>544</v>
      </c>
      <c r="D30" s="358"/>
      <c r="E30" s="359" t="s">
        <v>40</v>
      </c>
      <c r="F30" s="359" t="s">
        <v>40</v>
      </c>
      <c r="G30" s="359" t="s">
        <v>40</v>
      </c>
      <c r="H30" s="359" t="s">
        <v>40</v>
      </c>
      <c r="I30" s="84"/>
    </row>
    <row r="31" spans="3:9">
      <c r="C31" s="26" t="s">
        <v>545</v>
      </c>
      <c r="D31" s="358"/>
      <c r="E31" s="359" t="s">
        <v>40</v>
      </c>
      <c r="F31" s="359" t="s">
        <v>40</v>
      </c>
      <c r="G31" s="359" t="s">
        <v>40</v>
      </c>
      <c r="H31" s="359" t="s">
        <v>40</v>
      </c>
      <c r="I31" s="84"/>
    </row>
    <row r="32" spans="3:9">
      <c r="C32" s="26" t="s">
        <v>543</v>
      </c>
      <c r="D32" s="358"/>
      <c r="E32" s="359" t="s">
        <v>40</v>
      </c>
      <c r="F32" s="359" t="s">
        <v>40</v>
      </c>
      <c r="G32" s="359" t="s">
        <v>40</v>
      </c>
      <c r="H32" s="359" t="s">
        <v>40</v>
      </c>
      <c r="I32" s="84"/>
    </row>
    <row r="33" spans="3:9">
      <c r="C33" s="84"/>
      <c r="D33" s="360" t="s">
        <v>205</v>
      </c>
      <c r="E33" s="418">
        <f>SUM(E29:E32)</f>
        <v>0</v>
      </c>
      <c r="F33" s="418">
        <f>SUM(F29:F32)</f>
        <v>0</v>
      </c>
      <c r="G33" s="418">
        <f>SUM(G29:G32)</f>
        <v>0</v>
      </c>
      <c r="H33" s="418">
        <f>SUM(H29:H32)</f>
        <v>0</v>
      </c>
      <c r="I33" s="84"/>
    </row>
    <row r="34" spans="3:9">
      <c r="C34" s="84"/>
      <c r="D34" s="360"/>
      <c r="E34" s="360"/>
      <c r="F34" s="84"/>
      <c r="G34" s="84"/>
      <c r="H34" s="84"/>
      <c r="I34" s="84"/>
    </row>
    <row r="35" spans="3:9" ht="12.75" customHeight="1">
      <c r="C35" s="361" t="s">
        <v>366</v>
      </c>
      <c r="D35" s="361"/>
      <c r="E35" s="361"/>
      <c r="F35" s="361"/>
      <c r="G35" s="361"/>
      <c r="H35" s="361"/>
    </row>
    <row r="36" spans="3:9">
      <c r="C36" s="313" t="s">
        <v>304</v>
      </c>
      <c r="D36" s="361"/>
      <c r="E36" s="361"/>
      <c r="F36" s="361"/>
      <c r="G36" s="361"/>
      <c r="H36" s="361"/>
    </row>
    <row r="37" spans="3:9">
      <c r="C37" s="313" t="s">
        <v>209</v>
      </c>
      <c r="D37" s="361"/>
      <c r="E37" s="361"/>
      <c r="F37" s="361"/>
      <c r="G37" s="361"/>
      <c r="H37" s="361"/>
    </row>
    <row r="38" spans="3:9" ht="12.6" customHeight="1">
      <c r="C38" s="598" t="s">
        <v>305</v>
      </c>
      <c r="D38" s="599"/>
      <c r="E38" s="599"/>
      <c r="F38" s="599"/>
      <c r="G38" s="599"/>
      <c r="H38" s="600"/>
    </row>
    <row r="39" spans="3:9" ht="171.75" customHeight="1">
      <c r="C39" s="597" t="s">
        <v>306</v>
      </c>
      <c r="D39" s="597"/>
      <c r="E39" s="597"/>
      <c r="F39" s="601" t="s">
        <v>208</v>
      </c>
      <c r="G39" s="602"/>
      <c r="H39" s="603"/>
    </row>
    <row r="40" spans="3:9" ht="30.75" customHeight="1">
      <c r="C40" s="597" t="s">
        <v>307</v>
      </c>
      <c r="D40" s="597"/>
      <c r="E40" s="597"/>
      <c r="F40" s="601" t="s">
        <v>208</v>
      </c>
      <c r="G40" s="602"/>
      <c r="H40" s="603"/>
    </row>
    <row r="41" spans="3:9" ht="24.75" customHeight="1">
      <c r="C41" s="597" t="s">
        <v>308</v>
      </c>
      <c r="D41" s="597"/>
      <c r="E41" s="597"/>
      <c r="F41" s="601" t="s">
        <v>208</v>
      </c>
      <c r="G41" s="602"/>
      <c r="H41" s="603"/>
    </row>
    <row r="42" spans="3:9" ht="14.25" customHeight="1">
      <c r="C42" s="597" t="s">
        <v>210</v>
      </c>
      <c r="D42" s="597"/>
      <c r="E42" s="597"/>
      <c r="F42" s="604">
        <f>SUM(F39:F41)</f>
        <v>0</v>
      </c>
      <c r="G42" s="605"/>
      <c r="H42" s="606"/>
    </row>
    <row r="43" spans="3:9" ht="12.6" customHeight="1"/>
    <row r="44" spans="3:9" ht="12.6" customHeight="1">
      <c r="C44" s="591" t="s">
        <v>4</v>
      </c>
      <c r="D44" s="592"/>
      <c r="E44" s="592"/>
      <c r="F44" s="592"/>
      <c r="G44" s="592"/>
      <c r="H44" s="593"/>
    </row>
    <row r="45" spans="3:9">
      <c r="C45" s="594"/>
      <c r="D45" s="595"/>
      <c r="E45" s="595"/>
      <c r="F45" s="595"/>
      <c r="G45" s="595"/>
      <c r="H45" s="596"/>
    </row>
    <row r="48" spans="3:9">
      <c r="C48" s="162"/>
      <c r="D48" s="162"/>
      <c r="E48" s="162"/>
      <c r="F48" s="162"/>
      <c r="G48" s="162"/>
      <c r="H48" s="162"/>
    </row>
    <row r="49" spans="3:8">
      <c r="C49" s="162"/>
      <c r="D49" s="162"/>
      <c r="E49" s="162"/>
      <c r="F49" s="162"/>
      <c r="G49" s="162"/>
      <c r="H49" s="162"/>
    </row>
    <row r="50" spans="3:8">
      <c r="C50" s="162"/>
      <c r="D50" s="162"/>
      <c r="E50" s="162"/>
      <c r="F50" s="162"/>
      <c r="G50" s="162"/>
      <c r="H50" s="162"/>
    </row>
    <row r="51" spans="3:8">
      <c r="C51" s="162"/>
      <c r="D51" s="162"/>
      <c r="E51" s="162"/>
      <c r="F51" s="162"/>
      <c r="G51" s="162"/>
      <c r="H51" s="162"/>
    </row>
    <row r="52" spans="3:8" ht="39" customHeight="1">
      <c r="C52" s="162"/>
      <c r="D52" s="162"/>
      <c r="E52" s="162"/>
      <c r="F52" s="162"/>
      <c r="G52" s="162"/>
      <c r="H52" s="162"/>
    </row>
    <row r="53" spans="3:8">
      <c r="C53" s="162"/>
      <c r="D53" s="162"/>
      <c r="E53" s="162"/>
      <c r="F53" s="162"/>
      <c r="G53" s="162"/>
      <c r="H53" s="162"/>
    </row>
    <row r="54" spans="3:8">
      <c r="C54" s="162"/>
      <c r="D54" s="162"/>
      <c r="E54" s="162"/>
      <c r="F54" s="162"/>
      <c r="G54" s="162"/>
      <c r="H54" s="162"/>
    </row>
    <row r="55" spans="3:8">
      <c r="C55" s="162"/>
      <c r="D55" s="162"/>
      <c r="E55" s="162"/>
      <c r="F55" s="162"/>
      <c r="G55" s="162"/>
      <c r="H55" s="162"/>
    </row>
    <row r="56" spans="3:8">
      <c r="C56" s="162"/>
      <c r="D56" s="162"/>
      <c r="F56" s="162"/>
      <c r="G56" s="162"/>
      <c r="H56" s="162"/>
    </row>
    <row r="57" spans="3:8">
      <c r="C57" s="162"/>
      <c r="D57" s="162"/>
      <c r="E57" s="162"/>
      <c r="F57" s="162"/>
      <c r="G57" s="162"/>
      <c r="H57" s="162"/>
    </row>
  </sheetData>
  <mergeCells count="14">
    <mergeCell ref="E7:H7"/>
    <mergeCell ref="E8:E9"/>
    <mergeCell ref="E17:E18"/>
    <mergeCell ref="E26:E27"/>
    <mergeCell ref="C44:H45"/>
    <mergeCell ref="C40:E40"/>
    <mergeCell ref="C38:H38"/>
    <mergeCell ref="F40:H40"/>
    <mergeCell ref="C41:E41"/>
    <mergeCell ref="F41:H41"/>
    <mergeCell ref="C42:E42"/>
    <mergeCell ref="F42:H42"/>
    <mergeCell ref="C39:E39"/>
    <mergeCell ref="F39:H39"/>
  </mergeCells>
  <pageMargins left="0.70866141732283472" right="0.70866141732283472" top="0.74803149606299213" bottom="0.74803149606299213" header="0.31496062992125984" footer="0.31496062992125984"/>
  <pageSetup paperSize="9"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43"/>
  <dimension ref="B1:K20"/>
  <sheetViews>
    <sheetView view="pageBreakPreview" topLeftCell="B1" zoomScaleNormal="100" zoomScaleSheetLayoutView="100" workbookViewId="0">
      <selection activeCell="C4" sqref="C4"/>
    </sheetView>
  </sheetViews>
  <sheetFormatPr defaultColWidth="8.85546875" defaultRowHeight="11.25"/>
  <cols>
    <col min="1" max="1" width="0.42578125" style="325" customWidth="1"/>
    <col min="2" max="2" width="2.85546875" style="326" customWidth="1"/>
    <col min="3" max="3" width="52.42578125" style="327" customWidth="1"/>
    <col min="4" max="4" width="12.42578125" style="327" customWidth="1"/>
    <col min="5" max="5" width="12.42578125" style="325" customWidth="1"/>
    <col min="6" max="6" width="17.42578125" style="325" customWidth="1"/>
    <col min="7" max="258" width="9.140625" style="325"/>
    <col min="259" max="259" width="52.42578125" style="325" customWidth="1"/>
    <col min="260" max="261" width="12.42578125" style="325" customWidth="1"/>
    <col min="262" max="262" width="17.42578125" style="325" customWidth="1"/>
    <col min="263" max="514" width="9.140625" style="325"/>
    <col min="515" max="515" width="52.42578125" style="325" customWidth="1"/>
    <col min="516" max="517" width="12.42578125" style="325" customWidth="1"/>
    <col min="518" max="518" width="17.42578125" style="325" customWidth="1"/>
    <col min="519" max="770" width="9.140625" style="325"/>
    <col min="771" max="771" width="52.42578125" style="325" customWidth="1"/>
    <col min="772" max="773" width="12.42578125" style="325" customWidth="1"/>
    <col min="774" max="774" width="17.42578125" style="325" customWidth="1"/>
    <col min="775" max="1026" width="9.140625" style="325"/>
    <col min="1027" max="1027" width="52.42578125" style="325" customWidth="1"/>
    <col min="1028" max="1029" width="12.42578125" style="325" customWidth="1"/>
    <col min="1030" max="1030" width="17.42578125" style="325" customWidth="1"/>
    <col min="1031" max="1282" width="9.140625" style="325"/>
    <col min="1283" max="1283" width="52.42578125" style="325" customWidth="1"/>
    <col min="1284" max="1285" width="12.42578125" style="325" customWidth="1"/>
    <col min="1286" max="1286" width="17.42578125" style="325" customWidth="1"/>
    <col min="1287" max="1538" width="9.140625" style="325"/>
    <col min="1539" max="1539" width="52.42578125" style="325" customWidth="1"/>
    <col min="1540" max="1541" width="12.42578125" style="325" customWidth="1"/>
    <col min="1542" max="1542" width="17.42578125" style="325" customWidth="1"/>
    <col min="1543" max="1794" width="9.140625" style="325"/>
    <col min="1795" max="1795" width="52.42578125" style="325" customWidth="1"/>
    <col min="1796" max="1797" width="12.42578125" style="325" customWidth="1"/>
    <col min="1798" max="1798" width="17.42578125" style="325" customWidth="1"/>
    <col min="1799" max="2050" width="9.140625" style="325"/>
    <col min="2051" max="2051" width="52.42578125" style="325" customWidth="1"/>
    <col min="2052" max="2053" width="12.42578125" style="325" customWidth="1"/>
    <col min="2054" max="2054" width="17.42578125" style="325" customWidth="1"/>
    <col min="2055" max="2306" width="9.140625" style="325"/>
    <col min="2307" max="2307" width="52.42578125" style="325" customWidth="1"/>
    <col min="2308" max="2309" width="12.42578125" style="325" customWidth="1"/>
    <col min="2310" max="2310" width="17.42578125" style="325" customWidth="1"/>
    <col min="2311" max="2562" width="9.140625" style="325"/>
    <col min="2563" max="2563" width="52.42578125" style="325" customWidth="1"/>
    <col min="2564" max="2565" width="12.42578125" style="325" customWidth="1"/>
    <col min="2566" max="2566" width="17.42578125" style="325" customWidth="1"/>
    <col min="2567" max="2818" width="9.140625" style="325"/>
    <col min="2819" max="2819" width="52.42578125" style="325" customWidth="1"/>
    <col min="2820" max="2821" width="12.42578125" style="325" customWidth="1"/>
    <col min="2822" max="2822" width="17.42578125" style="325" customWidth="1"/>
    <col min="2823" max="3074" width="9.140625" style="325"/>
    <col min="3075" max="3075" width="52.42578125" style="325" customWidth="1"/>
    <col min="3076" max="3077" width="12.42578125" style="325" customWidth="1"/>
    <col min="3078" max="3078" width="17.42578125" style="325" customWidth="1"/>
    <col min="3079" max="3330" width="9.140625" style="325"/>
    <col min="3331" max="3331" width="52.42578125" style="325" customWidth="1"/>
    <col min="3332" max="3333" width="12.42578125" style="325" customWidth="1"/>
    <col min="3334" max="3334" width="17.42578125" style="325" customWidth="1"/>
    <col min="3335" max="3586" width="9.140625" style="325"/>
    <col min="3587" max="3587" width="52.42578125" style="325" customWidth="1"/>
    <col min="3588" max="3589" width="12.42578125" style="325" customWidth="1"/>
    <col min="3590" max="3590" width="17.42578125" style="325" customWidth="1"/>
    <col min="3591" max="3842" width="9.140625" style="325"/>
    <col min="3843" max="3843" width="52.42578125" style="325" customWidth="1"/>
    <col min="3844" max="3845" width="12.42578125" style="325" customWidth="1"/>
    <col min="3846" max="3846" width="17.42578125" style="325" customWidth="1"/>
    <col min="3847" max="4098" width="9.140625" style="325"/>
    <col min="4099" max="4099" width="52.42578125" style="325" customWidth="1"/>
    <col min="4100" max="4101" width="12.42578125" style="325" customWidth="1"/>
    <col min="4102" max="4102" width="17.42578125" style="325" customWidth="1"/>
    <col min="4103" max="4354" width="9.140625" style="325"/>
    <col min="4355" max="4355" width="52.42578125" style="325" customWidth="1"/>
    <col min="4356" max="4357" width="12.42578125" style="325" customWidth="1"/>
    <col min="4358" max="4358" width="17.42578125" style="325" customWidth="1"/>
    <col min="4359" max="4610" width="9.140625" style="325"/>
    <col min="4611" max="4611" width="52.42578125" style="325" customWidth="1"/>
    <col min="4612" max="4613" width="12.42578125" style="325" customWidth="1"/>
    <col min="4614" max="4614" width="17.42578125" style="325" customWidth="1"/>
    <col min="4615" max="4866" width="9.140625" style="325"/>
    <col min="4867" max="4867" width="52.42578125" style="325" customWidth="1"/>
    <col min="4868" max="4869" width="12.42578125" style="325" customWidth="1"/>
    <col min="4870" max="4870" width="17.42578125" style="325" customWidth="1"/>
    <col min="4871" max="5122" width="9.140625" style="325"/>
    <col min="5123" max="5123" width="52.42578125" style="325" customWidth="1"/>
    <col min="5124" max="5125" width="12.42578125" style="325" customWidth="1"/>
    <col min="5126" max="5126" width="17.42578125" style="325" customWidth="1"/>
    <col min="5127" max="5378" width="9.140625" style="325"/>
    <col min="5379" max="5379" width="52.42578125" style="325" customWidth="1"/>
    <col min="5380" max="5381" width="12.42578125" style="325" customWidth="1"/>
    <col min="5382" max="5382" width="17.42578125" style="325" customWidth="1"/>
    <col min="5383" max="5634" width="9.140625" style="325"/>
    <col min="5635" max="5635" width="52.42578125" style="325" customWidth="1"/>
    <col min="5636" max="5637" width="12.42578125" style="325" customWidth="1"/>
    <col min="5638" max="5638" width="17.42578125" style="325" customWidth="1"/>
    <col min="5639" max="5890" width="9.140625" style="325"/>
    <col min="5891" max="5891" width="52.42578125" style="325" customWidth="1"/>
    <col min="5892" max="5893" width="12.42578125" style="325" customWidth="1"/>
    <col min="5894" max="5894" width="17.42578125" style="325" customWidth="1"/>
    <col min="5895" max="6146" width="9.140625" style="325"/>
    <col min="6147" max="6147" width="52.42578125" style="325" customWidth="1"/>
    <col min="6148" max="6149" width="12.42578125" style="325" customWidth="1"/>
    <col min="6150" max="6150" width="17.42578125" style="325" customWidth="1"/>
    <col min="6151" max="6402" width="9.140625" style="325"/>
    <col min="6403" max="6403" width="52.42578125" style="325" customWidth="1"/>
    <col min="6404" max="6405" width="12.42578125" style="325" customWidth="1"/>
    <col min="6406" max="6406" width="17.42578125" style="325" customWidth="1"/>
    <col min="6407" max="6658" width="9.140625" style="325"/>
    <col min="6659" max="6659" width="52.42578125" style="325" customWidth="1"/>
    <col min="6660" max="6661" width="12.42578125" style="325" customWidth="1"/>
    <col min="6662" max="6662" width="17.42578125" style="325" customWidth="1"/>
    <col min="6663" max="6914" width="9.140625" style="325"/>
    <col min="6915" max="6915" width="52.42578125" style="325" customWidth="1"/>
    <col min="6916" max="6917" width="12.42578125" style="325" customWidth="1"/>
    <col min="6918" max="6918" width="17.42578125" style="325" customWidth="1"/>
    <col min="6919" max="7170" width="9.140625" style="325"/>
    <col min="7171" max="7171" width="52.42578125" style="325" customWidth="1"/>
    <col min="7172" max="7173" width="12.42578125" style="325" customWidth="1"/>
    <col min="7174" max="7174" width="17.42578125" style="325" customWidth="1"/>
    <col min="7175" max="7426" width="9.140625" style="325"/>
    <col min="7427" max="7427" width="52.42578125" style="325" customWidth="1"/>
    <col min="7428" max="7429" width="12.42578125" style="325" customWidth="1"/>
    <col min="7430" max="7430" width="17.42578125" style="325" customWidth="1"/>
    <col min="7431" max="7682" width="9.140625" style="325"/>
    <col min="7683" max="7683" width="52.42578125" style="325" customWidth="1"/>
    <col min="7684" max="7685" width="12.42578125" style="325" customWidth="1"/>
    <col min="7686" max="7686" width="17.42578125" style="325" customWidth="1"/>
    <col min="7687" max="7938" width="9.140625" style="325"/>
    <col min="7939" max="7939" width="52.42578125" style="325" customWidth="1"/>
    <col min="7940" max="7941" width="12.42578125" style="325" customWidth="1"/>
    <col min="7942" max="7942" width="17.42578125" style="325" customWidth="1"/>
    <col min="7943" max="8194" width="9.140625" style="325"/>
    <col min="8195" max="8195" width="52.42578125" style="325" customWidth="1"/>
    <col min="8196" max="8197" width="12.42578125" style="325" customWidth="1"/>
    <col min="8198" max="8198" width="17.42578125" style="325" customWidth="1"/>
    <col min="8199" max="8450" width="9.140625" style="325"/>
    <col min="8451" max="8451" width="52.42578125" style="325" customWidth="1"/>
    <col min="8452" max="8453" width="12.42578125" style="325" customWidth="1"/>
    <col min="8454" max="8454" width="17.42578125" style="325" customWidth="1"/>
    <col min="8455" max="8706" width="9.140625" style="325"/>
    <col min="8707" max="8707" width="52.42578125" style="325" customWidth="1"/>
    <col min="8708" max="8709" width="12.42578125" style="325" customWidth="1"/>
    <col min="8710" max="8710" width="17.42578125" style="325" customWidth="1"/>
    <col min="8711" max="8962" width="9.140625" style="325"/>
    <col min="8963" max="8963" width="52.42578125" style="325" customWidth="1"/>
    <col min="8964" max="8965" width="12.42578125" style="325" customWidth="1"/>
    <col min="8966" max="8966" width="17.42578125" style="325" customWidth="1"/>
    <col min="8967" max="9218" width="9.140625" style="325"/>
    <col min="9219" max="9219" width="52.42578125" style="325" customWidth="1"/>
    <col min="9220" max="9221" width="12.42578125" style="325" customWidth="1"/>
    <col min="9222" max="9222" width="17.42578125" style="325" customWidth="1"/>
    <col min="9223" max="9474" width="9.140625" style="325"/>
    <col min="9475" max="9475" width="52.42578125" style="325" customWidth="1"/>
    <col min="9476" max="9477" width="12.42578125" style="325" customWidth="1"/>
    <col min="9478" max="9478" width="17.42578125" style="325" customWidth="1"/>
    <col min="9479" max="9730" width="9.140625" style="325"/>
    <col min="9731" max="9731" width="52.42578125" style="325" customWidth="1"/>
    <col min="9732" max="9733" width="12.42578125" style="325" customWidth="1"/>
    <col min="9734" max="9734" width="17.42578125" style="325" customWidth="1"/>
    <col min="9735" max="9986" width="9.140625" style="325"/>
    <col min="9987" max="9987" width="52.42578125" style="325" customWidth="1"/>
    <col min="9988" max="9989" width="12.42578125" style="325" customWidth="1"/>
    <col min="9990" max="9990" width="17.42578125" style="325" customWidth="1"/>
    <col min="9991" max="10242" width="9.140625" style="325"/>
    <col min="10243" max="10243" width="52.42578125" style="325" customWidth="1"/>
    <col min="10244" max="10245" width="12.42578125" style="325" customWidth="1"/>
    <col min="10246" max="10246" width="17.42578125" style="325" customWidth="1"/>
    <col min="10247" max="10498" width="9.140625" style="325"/>
    <col min="10499" max="10499" width="52.42578125" style="325" customWidth="1"/>
    <col min="10500" max="10501" width="12.42578125" style="325" customWidth="1"/>
    <col min="10502" max="10502" width="17.42578125" style="325" customWidth="1"/>
    <col min="10503" max="10754" width="9.140625" style="325"/>
    <col min="10755" max="10755" width="52.42578125" style="325" customWidth="1"/>
    <col min="10756" max="10757" width="12.42578125" style="325" customWidth="1"/>
    <col min="10758" max="10758" width="17.42578125" style="325" customWidth="1"/>
    <col min="10759" max="11010" width="9.140625" style="325"/>
    <col min="11011" max="11011" width="52.42578125" style="325" customWidth="1"/>
    <col min="11012" max="11013" width="12.42578125" style="325" customWidth="1"/>
    <col min="11014" max="11014" width="17.42578125" style="325" customWidth="1"/>
    <col min="11015" max="11266" width="9.140625" style="325"/>
    <col min="11267" max="11267" width="52.42578125" style="325" customWidth="1"/>
    <col min="11268" max="11269" width="12.42578125" style="325" customWidth="1"/>
    <col min="11270" max="11270" width="17.42578125" style="325" customWidth="1"/>
    <col min="11271" max="11522" width="9.140625" style="325"/>
    <col min="11523" max="11523" width="52.42578125" style="325" customWidth="1"/>
    <col min="11524" max="11525" width="12.42578125" style="325" customWidth="1"/>
    <col min="11526" max="11526" width="17.42578125" style="325" customWidth="1"/>
    <col min="11527" max="11778" width="9.140625" style="325"/>
    <col min="11779" max="11779" width="52.42578125" style="325" customWidth="1"/>
    <col min="11780" max="11781" width="12.42578125" style="325" customWidth="1"/>
    <col min="11782" max="11782" width="17.42578125" style="325" customWidth="1"/>
    <col min="11783" max="12034" width="9.140625" style="325"/>
    <col min="12035" max="12035" width="52.42578125" style="325" customWidth="1"/>
    <col min="12036" max="12037" width="12.42578125" style="325" customWidth="1"/>
    <col min="12038" max="12038" width="17.42578125" style="325" customWidth="1"/>
    <col min="12039" max="12290" width="9.140625" style="325"/>
    <col min="12291" max="12291" width="52.42578125" style="325" customWidth="1"/>
    <col min="12292" max="12293" width="12.42578125" style="325" customWidth="1"/>
    <col min="12294" max="12294" width="17.42578125" style="325" customWidth="1"/>
    <col min="12295" max="12546" width="9.140625" style="325"/>
    <col min="12547" max="12547" width="52.42578125" style="325" customWidth="1"/>
    <col min="12548" max="12549" width="12.42578125" style="325" customWidth="1"/>
    <col min="12550" max="12550" width="17.42578125" style="325" customWidth="1"/>
    <col min="12551" max="12802" width="9.140625" style="325"/>
    <col min="12803" max="12803" width="52.42578125" style="325" customWidth="1"/>
    <col min="12804" max="12805" width="12.42578125" style="325" customWidth="1"/>
    <col min="12806" max="12806" width="17.42578125" style="325" customWidth="1"/>
    <col min="12807" max="13058" width="9.140625" style="325"/>
    <col min="13059" max="13059" width="52.42578125" style="325" customWidth="1"/>
    <col min="13060" max="13061" width="12.42578125" style="325" customWidth="1"/>
    <col min="13062" max="13062" width="17.42578125" style="325" customWidth="1"/>
    <col min="13063" max="13314" width="9.140625" style="325"/>
    <col min="13315" max="13315" width="52.42578125" style="325" customWidth="1"/>
    <col min="13316" max="13317" width="12.42578125" style="325" customWidth="1"/>
    <col min="13318" max="13318" width="17.42578125" style="325" customWidth="1"/>
    <col min="13319" max="13570" width="9.140625" style="325"/>
    <col min="13571" max="13571" width="52.42578125" style="325" customWidth="1"/>
    <col min="13572" max="13573" width="12.42578125" style="325" customWidth="1"/>
    <col min="13574" max="13574" width="17.42578125" style="325" customWidth="1"/>
    <col min="13575" max="13826" width="9.140625" style="325"/>
    <col min="13827" max="13827" width="52.42578125" style="325" customWidth="1"/>
    <col min="13828" max="13829" width="12.42578125" style="325" customWidth="1"/>
    <col min="13830" max="13830" width="17.42578125" style="325" customWidth="1"/>
    <col min="13831" max="14082" width="9.140625" style="325"/>
    <col min="14083" max="14083" width="52.42578125" style="325" customWidth="1"/>
    <col min="14084" max="14085" width="12.42578125" style="325" customWidth="1"/>
    <col min="14086" max="14086" width="17.42578125" style="325" customWidth="1"/>
    <col min="14087" max="14338" width="9.140625" style="325"/>
    <col min="14339" max="14339" width="52.42578125" style="325" customWidth="1"/>
    <col min="14340" max="14341" width="12.42578125" style="325" customWidth="1"/>
    <col min="14342" max="14342" width="17.42578125" style="325" customWidth="1"/>
    <col min="14343" max="14594" width="9.140625" style="325"/>
    <col min="14595" max="14595" width="52.42578125" style="325" customWidth="1"/>
    <col min="14596" max="14597" width="12.42578125" style="325" customWidth="1"/>
    <col min="14598" max="14598" width="17.42578125" style="325" customWidth="1"/>
    <col min="14599" max="14850" width="9.140625" style="325"/>
    <col min="14851" max="14851" width="52.42578125" style="325" customWidth="1"/>
    <col min="14852" max="14853" width="12.42578125" style="325" customWidth="1"/>
    <col min="14854" max="14854" width="17.42578125" style="325" customWidth="1"/>
    <col min="14855" max="15106" width="9.140625" style="325"/>
    <col min="15107" max="15107" width="52.42578125" style="325" customWidth="1"/>
    <col min="15108" max="15109" width="12.42578125" style="325" customWidth="1"/>
    <col min="15110" max="15110" width="17.42578125" style="325" customWidth="1"/>
    <col min="15111" max="15362" width="9.140625" style="325"/>
    <col min="15363" max="15363" width="52.42578125" style="325" customWidth="1"/>
    <col min="15364" max="15365" width="12.42578125" style="325" customWidth="1"/>
    <col min="15366" max="15366" width="17.42578125" style="325" customWidth="1"/>
    <col min="15367" max="15618" width="9.140625" style="325"/>
    <col min="15619" max="15619" width="52.42578125" style="325" customWidth="1"/>
    <col min="15620" max="15621" width="12.42578125" style="325" customWidth="1"/>
    <col min="15622" max="15622" width="17.42578125" style="325" customWidth="1"/>
    <col min="15623" max="15874" width="9.140625" style="325"/>
    <col min="15875" max="15875" width="52.42578125" style="325" customWidth="1"/>
    <col min="15876" max="15877" width="12.42578125" style="325" customWidth="1"/>
    <col min="15878" max="15878" width="17.42578125" style="325" customWidth="1"/>
    <col min="15879" max="16130" width="9.140625" style="325"/>
    <col min="16131" max="16131" width="52.42578125" style="325" customWidth="1"/>
    <col min="16132" max="16133" width="12.42578125" style="325" customWidth="1"/>
    <col min="16134" max="16134" width="17.42578125" style="325" customWidth="1"/>
    <col min="16135" max="16382" width="9.140625" style="325"/>
    <col min="16383" max="16384" width="9.140625" style="325" customWidth="1"/>
  </cols>
  <sheetData>
    <row r="1" spans="2:11" s="321" customFormat="1">
      <c r="B1" s="322"/>
      <c r="C1" s="323"/>
      <c r="D1" s="324"/>
    </row>
    <row r="3" spans="2:11" s="65" customFormat="1" ht="18">
      <c r="B3" s="59"/>
      <c r="C3" s="607" t="s">
        <v>190</v>
      </c>
      <c r="D3" s="608"/>
      <c r="E3" s="608"/>
      <c r="F3" s="608"/>
    </row>
    <row r="4" spans="2:11" s="50" customFormat="1">
      <c r="B4" s="59"/>
    </row>
    <row r="5" spans="2:11" ht="14.85" customHeight="1">
      <c r="C5" s="49" t="s">
        <v>379</v>
      </c>
      <c r="D5" s="333"/>
      <c r="F5" s="609" t="s">
        <v>144</v>
      </c>
    </row>
    <row r="6" spans="2:11" ht="12" customHeight="1">
      <c r="C6" s="334"/>
      <c r="D6" s="335"/>
      <c r="E6" s="336"/>
      <c r="F6" s="610"/>
    </row>
    <row r="7" spans="2:11">
      <c r="C7" s="50"/>
      <c r="D7" s="324"/>
    </row>
    <row r="8" spans="2:11" s="329" customFormat="1" ht="12.75">
      <c r="B8" s="326"/>
      <c r="C8" s="337" t="s">
        <v>381</v>
      </c>
      <c r="D8" s="338"/>
      <c r="E8" s="338"/>
      <c r="F8" s="339"/>
    </row>
    <row r="9" spans="2:11" s="330" customFormat="1" ht="12.75">
      <c r="B9" s="326"/>
      <c r="C9" s="198" t="s">
        <v>435</v>
      </c>
      <c r="D9" s="331"/>
      <c r="E9" s="331"/>
      <c r="F9" s="332" t="s">
        <v>43</v>
      </c>
      <c r="G9" s="331"/>
      <c r="H9" s="331"/>
    </row>
    <row r="10" spans="2:11" s="330" customFormat="1" ht="12.75">
      <c r="B10" s="326"/>
      <c r="C10" s="198" t="s">
        <v>191</v>
      </c>
      <c r="D10" s="331"/>
      <c r="E10" s="331"/>
      <c r="F10" s="332" t="s">
        <v>43</v>
      </c>
      <c r="G10" s="331"/>
      <c r="H10" s="331"/>
    </row>
    <row r="11" spans="2:11" s="330" customFormat="1" ht="12.75">
      <c r="B11" s="326"/>
      <c r="C11" s="198" t="s">
        <v>482</v>
      </c>
      <c r="D11" s="198"/>
      <c r="E11" s="331"/>
      <c r="F11" s="522" t="e">
        <f>F9+F10</f>
        <v>#VALUE!</v>
      </c>
      <c r="G11" s="340"/>
      <c r="H11" s="340"/>
    </row>
    <row r="12" spans="2:11" ht="12.75">
      <c r="C12" s="198"/>
      <c r="D12" s="198"/>
      <c r="E12" s="331"/>
      <c r="F12" s="341"/>
    </row>
    <row r="13" spans="2:11">
      <c r="C13" s="26" t="s">
        <v>192</v>
      </c>
      <c r="D13" s="26"/>
      <c r="E13" s="26"/>
      <c r="F13" s="332" t="s">
        <v>43</v>
      </c>
    </row>
    <row r="14" spans="2:11">
      <c r="C14" s="26"/>
      <c r="D14" s="26"/>
      <c r="E14" s="26"/>
      <c r="F14" s="133"/>
    </row>
    <row r="15" spans="2:11" ht="12.75">
      <c r="C15" s="49" t="s">
        <v>380</v>
      </c>
      <c r="D15" s="26"/>
      <c r="E15" s="26"/>
      <c r="F15" s="26"/>
      <c r="G15" s="26"/>
      <c r="H15" s="26"/>
      <c r="I15" s="162"/>
      <c r="J15" s="162"/>
      <c r="K15" s="162"/>
    </row>
    <row r="16" spans="2:11" ht="12.75">
      <c r="C16" s="26"/>
      <c r="D16" s="26"/>
      <c r="E16" s="26"/>
      <c r="F16" s="26"/>
      <c r="G16" s="26"/>
      <c r="H16" s="26"/>
      <c r="I16" s="162"/>
      <c r="J16" s="162"/>
      <c r="K16" s="162"/>
    </row>
    <row r="17" spans="3:11" ht="12.75">
      <c r="C17" s="26" t="s">
        <v>513</v>
      </c>
      <c r="D17" s="26"/>
      <c r="E17" s="26"/>
      <c r="F17" s="185" t="s">
        <v>208</v>
      </c>
      <c r="G17" s="26"/>
      <c r="I17" s="162"/>
      <c r="J17" s="162"/>
      <c r="K17" s="162"/>
    </row>
    <row r="18" spans="3:11" ht="12.75">
      <c r="C18" s="26" t="s">
        <v>511</v>
      </c>
      <c r="D18" s="26"/>
      <c r="E18" s="26"/>
      <c r="F18" s="185" t="s">
        <v>43</v>
      </c>
      <c r="G18" s="26"/>
      <c r="I18" s="162"/>
      <c r="J18" s="162"/>
      <c r="K18" s="162"/>
    </row>
    <row r="19" spans="3:11" ht="12.75">
      <c r="C19" s="26" t="s">
        <v>512</v>
      </c>
      <c r="D19" s="26"/>
      <c r="E19" s="26"/>
      <c r="F19" s="185" t="s">
        <v>43</v>
      </c>
      <c r="G19" s="26"/>
      <c r="I19" s="162"/>
      <c r="J19" s="162"/>
      <c r="K19" s="162"/>
    </row>
    <row r="20" spans="3:11" ht="12.75">
      <c r="C20" s="26" t="s">
        <v>378</v>
      </c>
      <c r="D20" s="26"/>
      <c r="E20" s="26"/>
      <c r="F20" s="509" t="s">
        <v>436</v>
      </c>
      <c r="G20" s="26"/>
      <c r="I20" s="162"/>
      <c r="J20" s="162"/>
      <c r="K20" s="162"/>
    </row>
  </sheetData>
  <mergeCells count="2">
    <mergeCell ref="C3:F3"/>
    <mergeCell ref="F5:F6"/>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43"/>
  <sheetViews>
    <sheetView view="pageBreakPreview" topLeftCell="B1" zoomScale="130" zoomScaleNormal="100" zoomScaleSheetLayoutView="130" workbookViewId="0">
      <selection activeCell="C36" sqref="C36"/>
    </sheetView>
  </sheetViews>
  <sheetFormatPr defaultColWidth="9.140625" defaultRowHeight="12.75"/>
  <cols>
    <col min="1" max="1" width="0.42578125" style="31" customWidth="1"/>
    <col min="2" max="2" width="2.85546875" style="59" customWidth="1"/>
    <col min="3" max="3" width="88.42578125" style="3" bestFit="1" customWidth="1"/>
    <col min="4" max="4" width="13.42578125" style="3" bestFit="1" customWidth="1"/>
    <col min="5" max="16384" width="9.140625" style="3"/>
  </cols>
  <sheetData>
    <row r="1" spans="1:11" s="1" customFormat="1" ht="11.25">
      <c r="A1" s="51"/>
      <c r="B1" s="63"/>
      <c r="C1" s="64"/>
      <c r="D1" s="51"/>
      <c r="E1" s="51"/>
      <c r="F1" s="51"/>
      <c r="G1" s="51"/>
      <c r="H1" s="51"/>
      <c r="I1" s="51"/>
      <c r="J1" s="51"/>
      <c r="K1" s="51"/>
    </row>
    <row r="2" spans="1:11" s="2" customFormat="1" ht="11.25">
      <c r="A2" s="50"/>
      <c r="B2" s="59"/>
      <c r="C2" s="50"/>
      <c r="D2" s="50"/>
      <c r="E2" s="50"/>
      <c r="F2" s="50"/>
      <c r="G2" s="50"/>
      <c r="H2" s="50"/>
      <c r="I2" s="50"/>
      <c r="J2" s="50"/>
      <c r="K2" s="50"/>
    </row>
    <row r="3" spans="1:11" s="14" customFormat="1" ht="18">
      <c r="A3" s="65"/>
      <c r="B3" s="59"/>
      <c r="C3" s="222" t="s">
        <v>29</v>
      </c>
      <c r="D3" s="65"/>
      <c r="E3" s="65"/>
      <c r="F3" s="65"/>
      <c r="G3" s="65"/>
      <c r="H3" s="65"/>
      <c r="I3" s="65"/>
      <c r="J3" s="65"/>
      <c r="K3" s="65"/>
    </row>
    <row r="4" spans="1:11" s="2" customFormat="1" ht="11.25">
      <c r="A4" s="50"/>
      <c r="B4" s="59"/>
      <c r="C4" s="96"/>
      <c r="D4" s="50"/>
      <c r="E4" s="50"/>
      <c r="F4" s="50"/>
      <c r="G4" s="50"/>
      <c r="H4" s="50"/>
      <c r="I4" s="50"/>
      <c r="J4" s="50"/>
      <c r="K4" s="50"/>
    </row>
    <row r="5" spans="1:11" ht="15.75">
      <c r="A5" s="30"/>
      <c r="C5" s="199"/>
      <c r="D5" s="72"/>
      <c r="E5" s="71"/>
      <c r="F5" s="71"/>
      <c r="G5" s="71"/>
      <c r="H5" s="71"/>
      <c r="I5" s="71"/>
      <c r="J5" s="71"/>
      <c r="K5" s="71"/>
    </row>
    <row r="6" spans="1:11" s="21" customFormat="1" ht="11.25" customHeight="1">
      <c r="A6" s="38"/>
      <c r="B6" s="59"/>
      <c r="C6" s="51"/>
      <c r="D6" s="72"/>
      <c r="E6" s="50"/>
      <c r="F6" s="50"/>
      <c r="G6" s="50"/>
      <c r="H6" s="50"/>
      <c r="I6" s="50"/>
      <c r="J6" s="50"/>
      <c r="K6" s="50"/>
    </row>
    <row r="7" spans="1:11" ht="12.75" customHeight="1">
      <c r="A7" s="30"/>
      <c r="C7" s="60" t="s">
        <v>288</v>
      </c>
      <c r="D7" s="72"/>
      <c r="E7" s="71"/>
      <c r="F7" s="71"/>
      <c r="G7" s="71"/>
      <c r="H7" s="71"/>
      <c r="I7" s="71"/>
      <c r="J7" s="71"/>
      <c r="K7" s="71"/>
    </row>
    <row r="8" spans="1:11" ht="12.75" customHeight="1">
      <c r="A8" s="30"/>
      <c r="C8" s="50" t="s">
        <v>347</v>
      </c>
      <c r="D8" s="13"/>
      <c r="E8" s="523"/>
      <c r="F8" s="71"/>
      <c r="G8" s="71"/>
      <c r="H8" s="71"/>
      <c r="I8" s="71"/>
      <c r="J8" s="47"/>
      <c r="K8" s="71"/>
    </row>
    <row r="9" spans="1:11">
      <c r="A9" s="30"/>
      <c r="C9" s="50" t="s">
        <v>348</v>
      </c>
      <c r="D9" s="39"/>
      <c r="E9" s="47"/>
      <c r="F9" s="71"/>
      <c r="G9" s="71"/>
      <c r="H9" s="71"/>
      <c r="I9" s="71"/>
      <c r="J9" s="71"/>
      <c r="K9" s="71"/>
    </row>
    <row r="10" spans="1:11">
      <c r="A10" s="30"/>
      <c r="C10" s="50" t="s">
        <v>30</v>
      </c>
      <c r="D10" s="4"/>
      <c r="E10" s="47"/>
      <c r="F10" s="71"/>
      <c r="G10" s="71"/>
      <c r="H10" s="71"/>
      <c r="I10" s="71"/>
      <c r="J10" s="71"/>
      <c r="K10" s="71"/>
    </row>
    <row r="11" spans="1:11">
      <c r="A11" s="30"/>
      <c r="C11" s="50" t="s">
        <v>31</v>
      </c>
      <c r="D11" s="79"/>
      <c r="E11" s="71"/>
      <c r="F11" s="60"/>
      <c r="G11" s="71"/>
      <c r="H11" s="71"/>
      <c r="I11" s="71"/>
      <c r="J11" s="71"/>
      <c r="K11" s="71"/>
    </row>
    <row r="12" spans="1:11">
      <c r="A12" s="30"/>
      <c r="C12" s="50" t="s">
        <v>527</v>
      </c>
      <c r="D12" s="79" t="s">
        <v>528</v>
      </c>
      <c r="E12" s="71"/>
      <c r="F12" s="60"/>
      <c r="G12" s="71"/>
      <c r="H12" s="71"/>
      <c r="I12" s="71"/>
      <c r="J12" s="71"/>
      <c r="K12" s="71"/>
    </row>
    <row r="13" spans="1:11">
      <c r="A13" s="30"/>
      <c r="C13" s="50" t="s">
        <v>552</v>
      </c>
      <c r="D13" s="79"/>
      <c r="E13" s="47"/>
      <c r="F13" s="49"/>
      <c r="G13" s="71"/>
      <c r="H13" s="71"/>
      <c r="I13" s="71"/>
      <c r="J13" s="71"/>
      <c r="K13" s="71"/>
    </row>
    <row r="14" spans="1:11">
      <c r="A14" s="30"/>
      <c r="C14" s="50" t="s">
        <v>32</v>
      </c>
      <c r="D14" s="61"/>
      <c r="E14" s="47"/>
      <c r="F14" s="164"/>
      <c r="G14" s="71"/>
      <c r="H14" s="71"/>
      <c r="I14" s="71"/>
      <c r="J14" s="71"/>
      <c r="K14" s="71"/>
    </row>
    <row r="15" spans="1:11">
      <c r="A15" s="30"/>
      <c r="C15" s="50" t="s">
        <v>346</v>
      </c>
      <c r="D15" s="79"/>
      <c r="E15" s="47"/>
      <c r="F15" s="274"/>
      <c r="G15" s="71"/>
      <c r="H15" s="71"/>
      <c r="I15" s="71"/>
      <c r="J15" s="71"/>
      <c r="K15" s="71"/>
    </row>
    <row r="16" spans="1:11">
      <c r="A16" s="30"/>
      <c r="C16" s="50" t="s">
        <v>33</v>
      </c>
      <c r="D16" s="169" t="s">
        <v>146</v>
      </c>
      <c r="E16" s="47"/>
      <c r="F16" s="71"/>
      <c r="G16" s="71"/>
      <c r="H16" s="71"/>
      <c r="I16" s="71"/>
      <c r="J16" s="71"/>
      <c r="K16" s="71"/>
    </row>
    <row r="17" spans="1:11">
      <c r="A17" s="30"/>
      <c r="C17" s="50" t="s">
        <v>34</v>
      </c>
      <c r="D17" s="39"/>
      <c r="E17" s="47"/>
      <c r="F17" s="71"/>
      <c r="G17" s="71"/>
      <c r="H17" s="71"/>
      <c r="I17" s="71"/>
      <c r="J17" s="71"/>
      <c r="K17" s="71"/>
    </row>
    <row r="18" spans="1:11" s="21" customFormat="1" ht="11.25">
      <c r="A18" s="38"/>
      <c r="B18" s="59"/>
      <c r="C18" s="20"/>
      <c r="D18" s="50"/>
      <c r="E18" s="50"/>
      <c r="F18" s="50"/>
      <c r="G18" s="50"/>
      <c r="H18" s="50"/>
      <c r="I18" s="50"/>
      <c r="J18" s="50"/>
      <c r="K18" s="50"/>
    </row>
    <row r="19" spans="1:11">
      <c r="A19" s="30"/>
      <c r="C19" s="60" t="s">
        <v>289</v>
      </c>
      <c r="D19" s="60"/>
      <c r="E19" s="558"/>
      <c r="F19" s="558"/>
      <c r="G19" s="558"/>
      <c r="H19" s="558"/>
      <c r="I19" s="558"/>
      <c r="J19" s="558"/>
      <c r="K19" s="558"/>
    </row>
    <row r="20" spans="1:11">
      <c r="A20" s="30"/>
      <c r="C20" s="50" t="s">
        <v>35</v>
      </c>
      <c r="D20" s="171"/>
      <c r="E20" s="558"/>
      <c r="F20" s="558"/>
      <c r="G20" s="558"/>
      <c r="H20" s="558"/>
      <c r="I20" s="558"/>
      <c r="J20" s="558"/>
      <c r="K20" s="558"/>
    </row>
    <row r="21" spans="1:11">
      <c r="A21" s="30"/>
      <c r="C21" s="50" t="s">
        <v>36</v>
      </c>
      <c r="D21" s="171"/>
      <c r="E21" s="558"/>
      <c r="F21" s="558"/>
      <c r="G21" s="558"/>
      <c r="H21" s="558"/>
      <c r="I21" s="558"/>
      <c r="J21" s="558"/>
      <c r="K21" s="558"/>
    </row>
    <row r="22" spans="1:11" s="21" customFormat="1" ht="11.25">
      <c r="A22" s="38"/>
      <c r="B22" s="59"/>
      <c r="C22" s="50"/>
      <c r="D22" s="50"/>
      <c r="E22" s="50"/>
      <c r="F22" s="50"/>
      <c r="G22" s="50"/>
      <c r="H22" s="50"/>
      <c r="I22" s="50"/>
      <c r="J22" s="50"/>
      <c r="K22" s="50"/>
    </row>
    <row r="23" spans="1:11">
      <c r="A23" s="30"/>
      <c r="C23" s="164" t="s">
        <v>502</v>
      </c>
      <c r="D23" s="163"/>
      <c r="E23" s="163"/>
      <c r="F23" s="163"/>
      <c r="G23" s="300"/>
      <c r="H23" s="71"/>
      <c r="I23" s="71"/>
      <c r="J23" s="71"/>
      <c r="K23" s="71"/>
    </row>
    <row r="24" spans="1:11">
      <c r="A24" s="30"/>
      <c r="C24" s="303" t="s">
        <v>176</v>
      </c>
      <c r="D24" s="56" t="s">
        <v>146</v>
      </c>
      <c r="E24" s="294"/>
      <c r="F24" s="295"/>
      <c r="G24" s="71"/>
      <c r="H24" s="71"/>
      <c r="I24" s="71"/>
      <c r="J24" s="71"/>
      <c r="K24" s="71"/>
    </row>
    <row r="25" spans="1:11">
      <c r="A25" s="30"/>
      <c r="C25" s="294"/>
      <c r="D25" s="298"/>
      <c r="E25" s="296"/>
      <c r="F25" s="297"/>
      <c r="G25" s="71"/>
      <c r="H25" s="71"/>
      <c r="I25" s="71"/>
      <c r="J25" s="71"/>
      <c r="K25" s="71"/>
    </row>
    <row r="26" spans="1:11">
      <c r="A26" s="30"/>
      <c r="C26" s="294" t="s">
        <v>177</v>
      </c>
      <c r="D26" s="53" t="s">
        <v>38</v>
      </c>
      <c r="E26" s="297"/>
      <c r="F26" s="297"/>
      <c r="G26" s="71"/>
      <c r="H26" s="71"/>
      <c r="I26" s="71"/>
      <c r="J26" s="71"/>
      <c r="K26" s="71"/>
    </row>
    <row r="27" spans="1:11">
      <c r="A27" s="30"/>
      <c r="C27" s="294" t="s">
        <v>178</v>
      </c>
      <c r="D27" s="56" t="s">
        <v>146</v>
      </c>
      <c r="E27" s="297"/>
      <c r="F27" s="297"/>
      <c r="G27" s="71"/>
      <c r="H27" s="71"/>
      <c r="I27" s="71"/>
      <c r="J27" s="71"/>
      <c r="K27" s="71"/>
    </row>
    <row r="28" spans="1:11">
      <c r="A28" s="30"/>
      <c r="C28" s="294" t="s">
        <v>179</v>
      </c>
      <c r="D28" s="304" t="s">
        <v>146</v>
      </c>
      <c r="E28" s="297"/>
      <c r="F28" s="297"/>
      <c r="G28" s="307"/>
      <c r="H28" s="71"/>
      <c r="I28" s="71"/>
      <c r="J28" s="71"/>
      <c r="K28" s="71"/>
    </row>
    <row r="29" spans="1:11">
      <c r="A29" s="30"/>
      <c r="C29" s="294" t="s">
        <v>180</v>
      </c>
      <c r="D29" s="304" t="s">
        <v>146</v>
      </c>
      <c r="E29" s="297"/>
      <c r="F29" s="297"/>
      <c r="G29" s="307"/>
      <c r="H29" s="71"/>
      <c r="I29" s="71"/>
      <c r="J29" s="71"/>
      <c r="K29" s="71"/>
    </row>
    <row r="30" spans="1:11">
      <c r="A30" s="30"/>
      <c r="C30" s="299"/>
      <c r="D30" s="299"/>
      <c r="E30" s="297"/>
      <c r="F30" s="297"/>
      <c r="G30" s="139"/>
      <c r="H30" s="71"/>
      <c r="I30" s="71"/>
      <c r="J30" s="71"/>
      <c r="K30" s="71"/>
    </row>
    <row r="31" spans="1:11" s="21" customFormat="1">
      <c r="A31" s="38"/>
      <c r="B31" s="59"/>
      <c r="C31" s="557" t="s">
        <v>41</v>
      </c>
      <c r="D31" s="557"/>
      <c r="E31" s="308"/>
      <c r="F31" s="308"/>
      <c r="G31" s="308"/>
      <c r="H31" s="50"/>
      <c r="I31" s="50"/>
      <c r="J31" s="50"/>
      <c r="K31" s="50"/>
    </row>
    <row r="32" spans="1:11" s="44" customFormat="1">
      <c r="A32" s="38"/>
      <c r="B32" s="59"/>
      <c r="C32" s="301"/>
      <c r="D32" s="302"/>
      <c r="E32" s="302"/>
      <c r="F32" s="302"/>
      <c r="G32" s="302"/>
      <c r="H32" s="50"/>
      <c r="I32" s="50"/>
      <c r="J32" s="50"/>
      <c r="K32" s="50"/>
    </row>
    <row r="33" spans="2:11">
      <c r="C33" s="274" t="s">
        <v>503</v>
      </c>
      <c r="D33" s="305" t="s">
        <v>38</v>
      </c>
      <c r="E33" s="309"/>
      <c r="F33" s="309"/>
      <c r="G33" s="310"/>
      <c r="H33" s="71"/>
      <c r="I33" s="71"/>
      <c r="J33" s="71"/>
      <c r="K33" s="71"/>
    </row>
    <row r="34" spans="2:11">
      <c r="C34" s="47"/>
      <c r="D34" s="48"/>
      <c r="E34" s="257"/>
      <c r="F34" s="251"/>
      <c r="G34" s="310"/>
      <c r="H34" s="71"/>
      <c r="I34" s="71"/>
      <c r="J34" s="71"/>
      <c r="K34" s="71"/>
    </row>
    <row r="35" spans="2:11" ht="12.6" customHeight="1">
      <c r="C35" s="52" t="s">
        <v>175</v>
      </c>
      <c r="D35" s="306" t="s">
        <v>40</v>
      </c>
      <c r="E35" s="257"/>
      <c r="F35" s="251"/>
      <c r="G35" s="310"/>
      <c r="H35" s="71"/>
      <c r="I35" s="71"/>
      <c r="J35" s="71"/>
      <c r="K35" s="71"/>
    </row>
    <row r="36" spans="2:11" ht="25.5" customHeight="1">
      <c r="B36" s="3"/>
      <c r="C36" s="52" t="s">
        <v>494</v>
      </c>
      <c r="D36" s="306" t="s">
        <v>40</v>
      </c>
      <c r="E36" s="257"/>
      <c r="F36" s="251"/>
      <c r="G36" s="310"/>
      <c r="H36" s="71"/>
      <c r="I36" s="71"/>
      <c r="J36" s="71"/>
      <c r="K36" s="71"/>
    </row>
    <row r="37" spans="2:11">
      <c r="C37" s="52"/>
      <c r="D37" s="71"/>
      <c r="E37" s="71"/>
      <c r="F37" s="71"/>
      <c r="G37" s="71"/>
      <c r="H37" s="71"/>
      <c r="I37" s="71"/>
      <c r="J37" s="71"/>
      <c r="K37" s="71"/>
    </row>
    <row r="43" spans="2:11" ht="17.25" customHeight="1"/>
  </sheetData>
  <dataConsolidate link="1"/>
  <mergeCells count="2">
    <mergeCell ref="C31:D31"/>
    <mergeCell ref="E19:K21"/>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29"/>
  <sheetViews>
    <sheetView topLeftCell="H1" zoomScaleNormal="100" workbookViewId="0">
      <selection activeCell="J23" sqref="J23:J24"/>
    </sheetView>
  </sheetViews>
  <sheetFormatPr defaultColWidth="8.5703125" defaultRowHeight="15"/>
  <cols>
    <col min="1" max="1" width="8.5703125" style="438"/>
    <col min="2" max="2" width="8.5703125" style="438" customWidth="1"/>
    <col min="3" max="3" width="8.5703125" style="438"/>
    <col min="4" max="4" width="10.42578125" style="438" customWidth="1"/>
    <col min="5" max="5" width="11" style="438" customWidth="1"/>
    <col min="6" max="8" width="13.140625" style="438" customWidth="1"/>
    <col min="9" max="9" width="28.42578125" style="438" customWidth="1"/>
    <col min="10" max="10" width="38.5703125" style="438" bestFit="1" customWidth="1"/>
    <col min="11" max="11" width="38.5703125" style="438" customWidth="1"/>
    <col min="12" max="13" width="34" style="438" customWidth="1"/>
    <col min="14" max="14" width="36.42578125" style="438" bestFit="1" customWidth="1"/>
    <col min="15" max="15" width="11.42578125" style="438" bestFit="1" customWidth="1"/>
    <col min="16" max="16" width="17.140625" style="438" customWidth="1"/>
    <col min="17" max="17" width="6.85546875" style="438" bestFit="1" customWidth="1"/>
    <col min="18" max="18" width="8.42578125" style="438" bestFit="1" customWidth="1"/>
    <col min="19" max="19" width="12" style="438" bestFit="1" customWidth="1"/>
    <col min="20" max="20" width="6.42578125" style="438" customWidth="1"/>
    <col min="21" max="21" width="18.140625" style="438" customWidth="1"/>
    <col min="22" max="22" width="12.85546875" style="438" customWidth="1"/>
    <col min="23" max="23" width="15.42578125" style="438" customWidth="1"/>
    <col min="24" max="24" width="9.42578125" style="438" customWidth="1"/>
    <col min="25" max="25" width="66.42578125" style="438" bestFit="1" customWidth="1"/>
    <col min="26" max="26" width="10.42578125" style="438" customWidth="1"/>
    <col min="27" max="16384" width="8.5703125" style="438"/>
  </cols>
  <sheetData>
    <row r="1" spans="1:32" ht="24" customHeight="1">
      <c r="A1" s="461" t="s">
        <v>506</v>
      </c>
      <c r="C1" s="462"/>
      <c r="D1" s="462"/>
      <c r="E1" s="462"/>
      <c r="F1" s="430"/>
      <c r="G1" s="430"/>
      <c r="H1" s="430"/>
      <c r="I1" s="431"/>
      <c r="J1" s="431"/>
      <c r="K1" s="431"/>
      <c r="L1" s="431"/>
      <c r="M1" s="431"/>
      <c r="N1" s="433"/>
      <c r="O1" s="433"/>
      <c r="P1" s="432"/>
      <c r="Q1" s="434"/>
      <c r="R1" s="435"/>
      <c r="S1" s="436"/>
      <c r="T1" s="437"/>
      <c r="U1" s="437"/>
      <c r="V1" s="434"/>
      <c r="W1" s="434"/>
      <c r="X1" s="434"/>
    </row>
    <row r="2" spans="1:32" s="443" customFormat="1" ht="51">
      <c r="A2" s="457" t="s">
        <v>483</v>
      </c>
      <c r="B2" s="439" t="s">
        <v>437</v>
      </c>
      <c r="C2" s="440" t="s">
        <v>211</v>
      </c>
      <c r="D2" s="440" t="s">
        <v>464</v>
      </c>
      <c r="E2" s="444" t="s">
        <v>489</v>
      </c>
      <c r="F2" s="458" t="s">
        <v>491</v>
      </c>
      <c r="G2" s="458" t="s">
        <v>450</v>
      </c>
      <c r="H2" s="458" t="s">
        <v>490</v>
      </c>
      <c r="I2" s="457" t="s">
        <v>255</v>
      </c>
      <c r="J2" s="457" t="s">
        <v>484</v>
      </c>
      <c r="K2" s="457" t="s">
        <v>521</v>
      </c>
      <c r="L2" s="457" t="s">
        <v>485</v>
      </c>
      <c r="M2" s="457" t="s">
        <v>505</v>
      </c>
      <c r="N2" s="439" t="s">
        <v>217</v>
      </c>
      <c r="O2" s="440" t="s">
        <v>486</v>
      </c>
      <c r="P2" s="440" t="s">
        <v>216</v>
      </c>
      <c r="Q2" s="440" t="s">
        <v>465</v>
      </c>
      <c r="R2" s="440" t="s">
        <v>218</v>
      </c>
      <c r="S2" s="439" t="s">
        <v>382</v>
      </c>
      <c r="T2" s="439" t="s">
        <v>253</v>
      </c>
      <c r="U2" s="440" t="s">
        <v>212</v>
      </c>
      <c r="V2" s="440" t="s">
        <v>213</v>
      </c>
      <c r="W2" s="440" t="s">
        <v>409</v>
      </c>
      <c r="X2" s="439" t="s">
        <v>214</v>
      </c>
      <c r="Y2" s="439" t="s">
        <v>215</v>
      </c>
      <c r="Z2" s="439" t="s">
        <v>471</v>
      </c>
      <c r="AA2" s="494"/>
    </row>
    <row r="3" spans="1:32" s="443" customFormat="1">
      <c r="A3" s="445"/>
      <c r="B3" s="445"/>
      <c r="C3" s="445"/>
      <c r="D3" s="445"/>
      <c r="E3" s="445"/>
      <c r="F3" s="524" t="s">
        <v>40</v>
      </c>
      <c r="G3" s="524" t="s">
        <v>40</v>
      </c>
      <c r="H3" s="445" t="s">
        <v>392</v>
      </c>
      <c r="I3" s="445" t="s">
        <v>392</v>
      </c>
      <c r="J3" s="516" t="s">
        <v>467</v>
      </c>
      <c r="K3" s="516" t="s">
        <v>493</v>
      </c>
      <c r="L3" s="513"/>
      <c r="M3" s="446" t="s">
        <v>451</v>
      </c>
      <c r="N3" s="454" t="s">
        <v>533</v>
      </c>
      <c r="O3" s="447" t="s">
        <v>43</v>
      </c>
      <c r="P3" s="524" t="s">
        <v>40</v>
      </c>
      <c r="Q3" s="445"/>
      <c r="R3" s="445" t="s">
        <v>539</v>
      </c>
      <c r="S3" s="445" t="s">
        <v>539</v>
      </c>
      <c r="T3" s="524" t="s">
        <v>40</v>
      </c>
      <c r="U3" s="447" t="s">
        <v>43</v>
      </c>
      <c r="V3" s="447" t="s">
        <v>43</v>
      </c>
      <c r="W3" s="556" t="s">
        <v>496</v>
      </c>
      <c r="X3" s="441"/>
      <c r="Y3" s="501" t="s">
        <v>504</v>
      </c>
      <c r="Z3" s="489" t="s">
        <v>42</v>
      </c>
      <c r="AA3" s="494"/>
    </row>
    <row r="4" spans="1:32" s="443" customFormat="1">
      <c r="A4" s="445"/>
      <c r="B4" s="445"/>
      <c r="C4" s="445"/>
      <c r="D4" s="445"/>
      <c r="E4" s="445"/>
      <c r="F4" s="445"/>
      <c r="G4" s="445"/>
      <c r="H4" s="445" t="s">
        <v>531</v>
      </c>
      <c r="I4" s="445" t="s">
        <v>531</v>
      </c>
      <c r="J4" s="517" t="s">
        <v>487</v>
      </c>
      <c r="K4" s="516" t="s">
        <v>492</v>
      </c>
      <c r="L4" s="512" t="s">
        <v>451</v>
      </c>
      <c r="M4" s="446" t="s">
        <v>452</v>
      </c>
      <c r="N4" s="454" t="s">
        <v>534</v>
      </c>
      <c r="O4" s="447" t="s">
        <v>43</v>
      </c>
      <c r="P4" s="445"/>
      <c r="Q4" s="445"/>
      <c r="R4" s="445"/>
      <c r="S4" s="445"/>
      <c r="T4" s="445"/>
      <c r="U4" s="447" t="s">
        <v>43</v>
      </c>
      <c r="V4" s="447" t="s">
        <v>43</v>
      </c>
      <c r="W4" s="448"/>
      <c r="X4" s="441"/>
      <c r="Y4" s="499" t="s">
        <v>474</v>
      </c>
      <c r="Z4" s="489"/>
      <c r="AA4" s="494"/>
    </row>
    <row r="5" spans="1:32" s="443" customFormat="1">
      <c r="A5" s="445"/>
      <c r="B5" s="445"/>
      <c r="C5" s="445"/>
      <c r="D5" s="445"/>
      <c r="E5" s="445"/>
      <c r="F5" s="445"/>
      <c r="G5" s="445"/>
      <c r="H5" s="445" t="s">
        <v>532</v>
      </c>
      <c r="I5" s="445" t="s">
        <v>532</v>
      </c>
      <c r="J5" s="516" t="s">
        <v>495</v>
      </c>
      <c r="K5" s="446"/>
      <c r="L5" s="512" t="s">
        <v>452</v>
      </c>
      <c r="M5" s="446"/>
      <c r="N5" s="454" t="s">
        <v>535</v>
      </c>
      <c r="O5" s="447" t="s">
        <v>43</v>
      </c>
      <c r="P5" s="445"/>
      <c r="Q5" s="445"/>
      <c r="R5" s="445"/>
      <c r="S5" s="445"/>
      <c r="T5" s="445"/>
      <c r="U5" s="447" t="s">
        <v>43</v>
      </c>
      <c r="V5" s="447" t="s">
        <v>43</v>
      </c>
      <c r="W5" s="448"/>
      <c r="X5" s="446"/>
      <c r="Y5" s="499" t="s">
        <v>475</v>
      </c>
      <c r="Z5" s="489"/>
    </row>
    <row r="6" spans="1:32" s="443" customFormat="1">
      <c r="A6" s="445"/>
      <c r="B6" s="445"/>
      <c r="C6" s="445"/>
      <c r="D6" s="445"/>
      <c r="E6" s="445"/>
      <c r="F6" s="445"/>
      <c r="G6" s="445"/>
      <c r="H6" s="445"/>
      <c r="I6" s="448"/>
      <c r="J6" s="516" t="s">
        <v>183</v>
      </c>
      <c r="K6" s="446"/>
      <c r="L6" s="513"/>
      <c r="M6" s="446"/>
      <c r="N6" s="454" t="s">
        <v>536</v>
      </c>
      <c r="O6" s="447" t="s">
        <v>43</v>
      </c>
      <c r="P6" s="445"/>
      <c r="Q6" s="445"/>
      <c r="R6" s="445"/>
      <c r="S6" s="445"/>
      <c r="T6" s="445"/>
      <c r="U6" s="447" t="s">
        <v>43</v>
      </c>
      <c r="V6" s="447" t="s">
        <v>43</v>
      </c>
      <c r="W6" s="448"/>
      <c r="X6" s="442"/>
      <c r="Y6" s="499" t="s">
        <v>476</v>
      </c>
      <c r="Z6" s="489"/>
    </row>
    <row r="7" spans="1:32" s="443" customFormat="1">
      <c r="A7" s="445"/>
      <c r="B7" s="445"/>
      <c r="C7" s="445"/>
      <c r="D7" s="445"/>
      <c r="E7" s="445"/>
      <c r="F7" s="445"/>
      <c r="G7" s="445"/>
      <c r="H7" s="445"/>
      <c r="I7" s="448"/>
      <c r="J7" s="517" t="s">
        <v>488</v>
      </c>
      <c r="K7" s="446"/>
      <c r="L7" s="513"/>
      <c r="M7" s="446"/>
      <c r="N7" s="445" t="s">
        <v>537</v>
      </c>
      <c r="O7" s="447" t="s">
        <v>43</v>
      </c>
      <c r="P7" s="445"/>
      <c r="Q7" s="445"/>
      <c r="R7" s="445"/>
      <c r="S7" s="445"/>
      <c r="T7" s="445"/>
      <c r="U7" s="447" t="s">
        <v>43</v>
      </c>
      <c r="V7" s="447" t="s">
        <v>43</v>
      </c>
      <c r="W7" s="448"/>
      <c r="X7" s="446"/>
      <c r="Y7" s="499" t="s">
        <v>477</v>
      </c>
      <c r="Z7" s="489"/>
    </row>
    <row r="8" spans="1:32" s="443" customFormat="1">
      <c r="A8" s="445"/>
      <c r="B8" s="445"/>
      <c r="C8" s="445"/>
      <c r="D8" s="445"/>
      <c r="E8" s="445"/>
      <c r="F8" s="445"/>
      <c r="G8" s="445"/>
      <c r="H8" s="445"/>
      <c r="I8" s="448"/>
      <c r="J8" s="517" t="s">
        <v>479</v>
      </c>
      <c r="K8" s="446"/>
      <c r="L8" s="513"/>
      <c r="M8" s="446"/>
      <c r="N8" s="445" t="s">
        <v>518</v>
      </c>
      <c r="O8" s="447" t="s">
        <v>43</v>
      </c>
      <c r="P8" s="445"/>
      <c r="Q8" s="445"/>
      <c r="R8" s="445"/>
      <c r="S8" s="445"/>
      <c r="T8" s="445"/>
      <c r="U8" s="447" t="s">
        <v>43</v>
      </c>
      <c r="V8" s="447" t="s">
        <v>43</v>
      </c>
      <c r="W8" s="448"/>
      <c r="X8" s="446"/>
      <c r="Y8" s="499" t="s">
        <v>478</v>
      </c>
      <c r="Z8" s="489"/>
    </row>
    <row r="9" spans="1:32" s="443" customFormat="1">
      <c r="A9" s="445"/>
      <c r="B9" s="445"/>
      <c r="C9" s="445"/>
      <c r="D9" s="445"/>
      <c r="E9" s="445"/>
      <c r="F9" s="445"/>
      <c r="G9" s="445"/>
      <c r="H9" s="445"/>
      <c r="I9" s="448"/>
      <c r="J9" s="516"/>
      <c r="K9" s="446"/>
      <c r="L9" s="513"/>
      <c r="M9" s="446"/>
      <c r="N9" s="445" t="s">
        <v>538</v>
      </c>
      <c r="O9" s="447" t="s">
        <v>43</v>
      </c>
      <c r="P9" s="445"/>
      <c r="Q9" s="445"/>
      <c r="R9" s="445"/>
      <c r="S9" s="445"/>
      <c r="T9" s="445"/>
      <c r="U9" s="447" t="s">
        <v>43</v>
      </c>
      <c r="V9" s="447" t="s">
        <v>43</v>
      </c>
      <c r="W9" s="448"/>
      <c r="X9" s="446"/>
      <c r="Y9" s="499" t="s">
        <v>479</v>
      </c>
      <c r="Z9" s="489"/>
    </row>
    <row r="10" spans="1:32" s="443" customFormat="1">
      <c r="A10" s="445"/>
      <c r="B10" s="445"/>
      <c r="C10" s="445"/>
      <c r="D10" s="445"/>
      <c r="E10" s="445"/>
      <c r="F10" s="445"/>
      <c r="G10" s="445"/>
      <c r="H10" s="445"/>
      <c r="I10" s="448"/>
      <c r="J10" s="514"/>
      <c r="K10" s="446"/>
      <c r="L10" s="512"/>
      <c r="M10" s="446"/>
      <c r="N10" s="454" t="s">
        <v>615</v>
      </c>
      <c r="O10" s="447" t="s">
        <v>43</v>
      </c>
      <c r="P10" s="445"/>
      <c r="Q10" s="445"/>
      <c r="R10" s="445"/>
      <c r="S10" s="445"/>
      <c r="T10" s="445"/>
      <c r="U10" s="447" t="s">
        <v>43</v>
      </c>
      <c r="V10" s="447" t="s">
        <v>43</v>
      </c>
      <c r="W10" s="448"/>
      <c r="X10" s="446"/>
      <c r="Y10" s="446"/>
      <c r="Z10" s="489"/>
    </row>
    <row r="11" spans="1:32" s="443" customFormat="1">
      <c r="A11" s="445"/>
      <c r="B11" s="445"/>
      <c r="C11" s="445"/>
      <c r="D11" s="445"/>
      <c r="E11" s="445"/>
      <c r="F11" s="445"/>
      <c r="G11" s="445"/>
      <c r="H11" s="445"/>
      <c r="I11" s="448"/>
      <c r="J11" s="446"/>
      <c r="K11" s="446"/>
      <c r="L11" s="446"/>
      <c r="M11" s="446"/>
      <c r="N11" s="445"/>
      <c r="O11" s="447" t="s">
        <v>43</v>
      </c>
      <c r="P11" s="445"/>
      <c r="Q11" s="445"/>
      <c r="R11" s="445"/>
      <c r="S11" s="445"/>
      <c r="T11" s="445"/>
      <c r="U11" s="447" t="s">
        <v>43</v>
      </c>
      <c r="V11" s="447" t="s">
        <v>43</v>
      </c>
      <c r="W11" s="448"/>
      <c r="X11" s="449"/>
      <c r="Y11" s="449"/>
      <c r="Z11" s="489"/>
    </row>
    <row r="12" spans="1:32" s="443" customFormat="1">
      <c r="A12" s="445"/>
      <c r="B12" s="445"/>
      <c r="C12" s="445"/>
      <c r="D12" s="445"/>
      <c r="E12" s="445"/>
      <c r="F12" s="445"/>
      <c r="G12" s="445"/>
      <c r="H12" s="445"/>
      <c r="I12" s="448"/>
      <c r="J12" s="446"/>
      <c r="K12" s="446"/>
      <c r="L12" s="446"/>
      <c r="M12" s="446"/>
      <c r="N12" s="445"/>
      <c r="O12" s="447" t="s">
        <v>43</v>
      </c>
      <c r="P12" s="445"/>
      <c r="Q12" s="445"/>
      <c r="R12" s="445"/>
      <c r="S12" s="445"/>
      <c r="T12" s="445"/>
      <c r="U12" s="447" t="s">
        <v>43</v>
      </c>
      <c r="V12" s="447" t="s">
        <v>43</v>
      </c>
      <c r="W12" s="448"/>
      <c r="X12" s="446"/>
      <c r="Y12" s="446"/>
      <c r="Z12" s="489"/>
    </row>
    <row r="13" spans="1:32" s="443" customFormat="1">
      <c r="A13" s="445"/>
      <c r="B13" s="445"/>
      <c r="C13" s="445"/>
      <c r="D13" s="445"/>
      <c r="E13" s="445"/>
      <c r="F13" s="445"/>
      <c r="G13" s="445"/>
      <c r="H13" s="445"/>
      <c r="I13" s="448"/>
      <c r="J13" s="448"/>
      <c r="K13" s="448"/>
      <c r="L13" s="446"/>
      <c r="M13" s="446"/>
      <c r="N13" s="445"/>
      <c r="O13" s="447" t="s">
        <v>43</v>
      </c>
      <c r="P13" s="445"/>
      <c r="Q13" s="445"/>
      <c r="R13" s="445"/>
      <c r="S13" s="445"/>
      <c r="T13" s="445"/>
      <c r="U13" s="447" t="s">
        <v>43</v>
      </c>
      <c r="V13" s="447" t="s">
        <v>43</v>
      </c>
      <c r="W13" s="448"/>
      <c r="X13" s="449"/>
      <c r="Y13" s="449"/>
      <c r="Z13" s="489"/>
    </row>
    <row r="14" spans="1:32">
      <c r="A14" s="453"/>
      <c r="E14" s="494"/>
      <c r="F14" s="494"/>
      <c r="G14" s="453"/>
      <c r="H14" s="554"/>
      <c r="I14" s="525"/>
      <c r="J14" s="460"/>
      <c r="K14" s="460"/>
      <c r="L14" s="500"/>
      <c r="M14" s="459"/>
      <c r="N14" s="453" t="s">
        <v>449</v>
      </c>
      <c r="W14" s="500"/>
    </row>
    <row r="15" spans="1:32">
      <c r="A15" s="453"/>
      <c r="D15" s="518"/>
      <c r="G15" s="453"/>
      <c r="H15" s="453"/>
      <c r="J15" s="460"/>
      <c r="K15" s="460"/>
      <c r="L15" s="492"/>
      <c r="M15" s="460"/>
      <c r="N15" s="453"/>
      <c r="W15" s="500"/>
      <c r="Y15" s="163"/>
      <c r="Z15" s="163"/>
      <c r="AA15" s="163"/>
      <c r="AB15" s="163"/>
      <c r="AC15" s="163"/>
      <c r="AD15" s="163"/>
      <c r="AE15" s="163"/>
      <c r="AF15" s="163"/>
    </row>
    <row r="16" spans="1:32">
      <c r="A16" s="453"/>
      <c r="F16" s="510"/>
      <c r="J16" s="519"/>
      <c r="K16" s="518"/>
      <c r="L16" s="511"/>
      <c r="M16" s="455"/>
      <c r="N16" s="453"/>
      <c r="W16" s="500"/>
      <c r="Y16" s="163"/>
      <c r="Z16" s="163"/>
      <c r="AA16" s="163"/>
      <c r="AB16" s="163"/>
      <c r="AC16" s="163"/>
      <c r="AD16" s="163"/>
      <c r="AE16" s="163"/>
      <c r="AF16" s="163"/>
    </row>
    <row r="17" spans="1:32">
      <c r="A17" s="453"/>
      <c r="D17" s="518"/>
      <c r="F17" s="510"/>
      <c r="J17" s="518"/>
      <c r="K17" s="518"/>
      <c r="L17" s="493"/>
      <c r="M17" s="455"/>
      <c r="N17" s="453"/>
      <c r="Y17" s="163"/>
      <c r="Z17" s="163"/>
      <c r="AA17" s="163"/>
      <c r="AB17" s="163"/>
      <c r="AC17" s="163"/>
      <c r="AD17" s="163"/>
      <c r="AE17" s="163"/>
      <c r="AF17" s="163"/>
    </row>
    <row r="18" spans="1:32">
      <c r="A18" s="453"/>
      <c r="F18" s="510"/>
      <c r="J18" s="518"/>
      <c r="K18" s="453"/>
      <c r="L18" s="455"/>
      <c r="M18" s="455"/>
      <c r="Y18" s="163"/>
      <c r="Z18" s="163"/>
      <c r="AA18" s="163"/>
      <c r="AB18" s="163"/>
      <c r="AC18" s="163"/>
      <c r="AD18" s="163"/>
      <c r="AE18" s="163"/>
      <c r="AF18" s="163"/>
    </row>
    <row r="19" spans="1:32">
      <c r="A19" s="453"/>
      <c r="J19" s="518"/>
      <c r="K19" s="455"/>
      <c r="L19" s="455"/>
      <c r="M19" s="455"/>
      <c r="Y19" s="163"/>
      <c r="Z19" s="163"/>
      <c r="AA19" s="163"/>
      <c r="AB19" s="163"/>
      <c r="AC19" s="163"/>
      <c r="AD19" s="163"/>
      <c r="AE19" s="163"/>
      <c r="AF19" s="163"/>
    </row>
    <row r="20" spans="1:32">
      <c r="A20" s="455"/>
      <c r="F20" s="510"/>
      <c r="J20" s="455"/>
      <c r="K20" s="455"/>
      <c r="L20" s="455"/>
      <c r="M20" s="455"/>
      <c r="Y20" s="163"/>
      <c r="Z20" s="163"/>
      <c r="AA20" s="163"/>
      <c r="AB20" s="163"/>
      <c r="AC20" s="163"/>
      <c r="AD20" s="163"/>
      <c r="AE20" s="163"/>
      <c r="AF20" s="163"/>
    </row>
    <row r="21" spans="1:32">
      <c r="J21" s="455"/>
      <c r="K21" s="494"/>
      <c r="L21" s="494"/>
      <c r="M21" s="494"/>
      <c r="N21" s="494"/>
      <c r="O21" s="494"/>
      <c r="P21" s="494"/>
      <c r="Q21" s="494"/>
      <c r="R21" s="494"/>
      <c r="S21" s="494"/>
      <c r="T21" s="494"/>
      <c r="U21" s="494"/>
      <c r="V21" s="494"/>
      <c r="W21" s="494"/>
      <c r="X21" s="494"/>
      <c r="Y21" s="551"/>
      <c r="Z21" s="163"/>
      <c r="AA21" s="163"/>
      <c r="AB21" s="163"/>
      <c r="AC21" s="163"/>
      <c r="AD21" s="163"/>
      <c r="AE21" s="163"/>
      <c r="AF21" s="163"/>
    </row>
    <row r="22" spans="1:32">
      <c r="A22" s="453"/>
      <c r="K22" s="494"/>
      <c r="L22" s="494"/>
      <c r="M22" s="494"/>
      <c r="N22" s="494"/>
      <c r="O22" s="494"/>
      <c r="P22" s="494"/>
      <c r="Q22" s="494"/>
      <c r="R22" s="494"/>
      <c r="S22" s="494"/>
      <c r="T22" s="494"/>
      <c r="U22" s="494"/>
      <c r="V22" s="494"/>
      <c r="W22" s="494"/>
      <c r="X22" s="494"/>
      <c r="Y22" s="552"/>
      <c r="Z22" s="84"/>
      <c r="AA22" s="84"/>
      <c r="AB22" s="84"/>
      <c r="AC22" s="84"/>
      <c r="AD22" s="84"/>
      <c r="AE22" s="84"/>
      <c r="AF22" s="84"/>
    </row>
    <row r="23" spans="1:32">
      <c r="A23" s="455"/>
      <c r="J23" s="456"/>
      <c r="K23" s="553"/>
      <c r="L23" s="494"/>
      <c r="M23" s="494"/>
      <c r="N23" s="494"/>
      <c r="O23" s="494"/>
      <c r="P23" s="494"/>
      <c r="Q23" s="494"/>
      <c r="R23" s="494"/>
      <c r="S23" s="494"/>
      <c r="T23" s="494"/>
      <c r="U23" s="494"/>
      <c r="V23" s="494"/>
      <c r="W23" s="494"/>
      <c r="X23" s="494"/>
      <c r="Y23" s="494"/>
    </row>
    <row r="24" spans="1:32">
      <c r="K24" s="494"/>
      <c r="L24" s="494"/>
      <c r="M24" s="494"/>
      <c r="N24" s="494"/>
      <c r="O24" s="494"/>
      <c r="P24" s="494"/>
      <c r="Q24" s="494"/>
      <c r="R24" s="494"/>
      <c r="S24" s="494"/>
      <c r="T24" s="494"/>
      <c r="U24" s="494"/>
      <c r="V24" s="494"/>
      <c r="W24" s="494"/>
      <c r="X24" s="494"/>
      <c r="Y24" s="494"/>
    </row>
    <row r="25" spans="1:32">
      <c r="A25" s="455"/>
      <c r="K25" s="494"/>
      <c r="L25" s="494"/>
      <c r="M25" s="494"/>
      <c r="N25" s="494"/>
      <c r="O25" s="494"/>
      <c r="P25" s="494"/>
      <c r="Q25" s="494"/>
      <c r="R25" s="494"/>
      <c r="S25" s="494"/>
      <c r="T25" s="494"/>
      <c r="U25" s="494"/>
      <c r="V25" s="494"/>
      <c r="W25" s="494"/>
      <c r="X25" s="494"/>
      <c r="Y25" s="494"/>
    </row>
    <row r="26" spans="1:32">
      <c r="A26" s="455"/>
      <c r="K26" s="494"/>
      <c r="L26" s="494"/>
      <c r="M26" s="494"/>
      <c r="N26" s="494"/>
      <c r="O26" s="494"/>
      <c r="P26" s="494"/>
      <c r="Q26" s="494"/>
      <c r="R26" s="494"/>
      <c r="S26" s="494"/>
      <c r="T26" s="494"/>
      <c r="U26" s="494"/>
      <c r="V26" s="494"/>
      <c r="W26" s="494"/>
      <c r="X26" s="494"/>
      <c r="Y26" s="494"/>
    </row>
    <row r="27" spans="1:32">
      <c r="A27" s="455"/>
      <c r="K27" s="494"/>
      <c r="L27" s="494"/>
      <c r="M27" s="494"/>
      <c r="N27" s="494"/>
      <c r="O27" s="494"/>
      <c r="P27" s="494"/>
      <c r="Q27" s="494"/>
      <c r="R27" s="494"/>
      <c r="S27" s="494"/>
      <c r="T27" s="494"/>
      <c r="U27" s="494"/>
      <c r="V27" s="494"/>
      <c r="W27" s="494"/>
      <c r="X27" s="494"/>
      <c r="Y27" s="494"/>
    </row>
    <row r="28" spans="1:32">
      <c r="A28" s="455"/>
      <c r="B28" s="455"/>
    </row>
    <row r="29" spans="1:32">
      <c r="A29" s="455"/>
    </row>
  </sheetData>
  <pageMargins left="0.7" right="0.7" top="0.75" bottom="0.75" header="0.3" footer="0.3"/>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2"/>
  <sheetViews>
    <sheetView zoomScaleNormal="100" workbookViewId="0">
      <selection activeCell="E29" sqref="A29:E31"/>
    </sheetView>
  </sheetViews>
  <sheetFormatPr defaultColWidth="8.5703125" defaultRowHeight="15"/>
  <cols>
    <col min="1" max="1" width="8.5703125" style="468"/>
    <col min="2" max="2" width="8.5703125" style="468" customWidth="1"/>
    <col min="3" max="4" width="8.5703125" style="468"/>
    <col min="5" max="5" width="12.140625" style="468" customWidth="1"/>
    <col min="6" max="6" width="9.85546875" style="468" customWidth="1"/>
    <col min="7" max="7" width="37.140625" style="468" bestFit="1" customWidth="1"/>
    <col min="8" max="8" width="21.42578125" style="468" bestFit="1" customWidth="1"/>
    <col min="9" max="9" width="18.140625" style="468" customWidth="1"/>
    <col min="10" max="10" width="12.85546875" style="468" customWidth="1"/>
    <col min="11" max="11" width="14.42578125" style="468" customWidth="1"/>
    <col min="12" max="12" width="9.85546875" style="468" customWidth="1"/>
    <col min="13" max="13" width="66.42578125" style="468" bestFit="1" customWidth="1"/>
    <col min="14" max="14" width="10.42578125" style="468" customWidth="1"/>
    <col min="15" max="16384" width="8.5703125" style="468"/>
  </cols>
  <sheetData>
    <row r="1" spans="1:14">
      <c r="A1" s="469" t="s">
        <v>463</v>
      </c>
      <c r="C1" s="470"/>
      <c r="D1" s="470"/>
      <c r="E1" s="470"/>
      <c r="F1" s="470"/>
      <c r="G1" s="470"/>
      <c r="H1" s="470"/>
      <c r="I1" s="472"/>
      <c r="J1" s="473"/>
      <c r="K1" s="473"/>
      <c r="L1" s="473"/>
    </row>
    <row r="2" spans="1:14">
      <c r="B2" s="474"/>
      <c r="C2" s="471"/>
      <c r="D2" s="471"/>
      <c r="E2" s="471"/>
      <c r="F2" s="471"/>
      <c r="G2" s="471"/>
      <c r="H2" s="471"/>
      <c r="I2" s="472"/>
      <c r="J2" s="473"/>
      <c r="K2" s="473"/>
      <c r="L2" s="473"/>
    </row>
    <row r="3" spans="1:14">
      <c r="A3" s="475" t="s">
        <v>459</v>
      </c>
      <c r="B3" s="474"/>
      <c r="C3" s="471"/>
      <c r="D3" s="471"/>
      <c r="E3" s="471"/>
      <c r="F3" s="471"/>
      <c r="G3" s="471"/>
      <c r="H3" s="471"/>
      <c r="I3" s="472"/>
      <c r="J3" s="473"/>
      <c r="K3" s="473"/>
      <c r="L3" s="473"/>
    </row>
    <row r="4" spans="1:14" s="479" customFormat="1" ht="60">
      <c r="A4" s="490" t="s">
        <v>483</v>
      </c>
      <c r="B4" s="476" t="s">
        <v>437</v>
      </c>
      <c r="C4" s="477" t="s">
        <v>211</v>
      </c>
      <c r="D4" s="477" t="s">
        <v>464</v>
      </c>
      <c r="E4" s="477" t="s">
        <v>489</v>
      </c>
      <c r="F4" s="478" t="s">
        <v>450</v>
      </c>
      <c r="G4" s="478" t="s">
        <v>255</v>
      </c>
      <c r="H4" s="457" t="s">
        <v>508</v>
      </c>
      <c r="I4" s="477" t="s">
        <v>212</v>
      </c>
      <c r="J4" s="477" t="s">
        <v>213</v>
      </c>
      <c r="K4" s="477" t="s">
        <v>409</v>
      </c>
      <c r="L4" s="476" t="s">
        <v>214</v>
      </c>
      <c r="M4" s="476" t="s">
        <v>215</v>
      </c>
      <c r="N4" s="476" t="s">
        <v>466</v>
      </c>
    </row>
    <row r="5" spans="1:14" s="479" customFormat="1">
      <c r="A5" s="480"/>
      <c r="B5" s="480"/>
      <c r="C5" s="480"/>
      <c r="D5" s="480"/>
      <c r="E5" s="480"/>
      <c r="F5" s="526" t="s">
        <v>40</v>
      </c>
      <c r="G5" s="445" t="s">
        <v>392</v>
      </c>
      <c r="H5" s="516" t="s">
        <v>467</v>
      </c>
      <c r="I5" s="482" t="s">
        <v>43</v>
      </c>
      <c r="J5" s="482" t="s">
        <v>43</v>
      </c>
      <c r="K5" s="556" t="s">
        <v>496</v>
      </c>
      <c r="L5" s="484"/>
      <c r="M5" s="501" t="s">
        <v>504</v>
      </c>
      <c r="N5" s="484" t="s">
        <v>42</v>
      </c>
    </row>
    <row r="6" spans="1:14" s="479" customFormat="1">
      <c r="A6" s="480"/>
      <c r="B6" s="480"/>
      <c r="C6" s="480"/>
      <c r="D6" s="480"/>
      <c r="E6" s="480"/>
      <c r="F6" s="480"/>
      <c r="G6" s="445" t="s">
        <v>531</v>
      </c>
      <c r="H6" s="517" t="s">
        <v>487</v>
      </c>
      <c r="I6" s="482" t="s">
        <v>43</v>
      </c>
      <c r="J6" s="482" t="s">
        <v>43</v>
      </c>
      <c r="K6" s="483"/>
      <c r="L6" s="484"/>
      <c r="M6" s="499" t="s">
        <v>474</v>
      </c>
      <c r="N6" s="485"/>
    </row>
    <row r="7" spans="1:14" s="479" customFormat="1">
      <c r="A7" s="480"/>
      <c r="B7" s="480"/>
      <c r="C7" s="480"/>
      <c r="D7" s="480"/>
      <c r="E7" s="480"/>
      <c r="F7" s="480"/>
      <c r="G7" s="445" t="s">
        <v>532</v>
      </c>
      <c r="H7" s="516" t="s">
        <v>495</v>
      </c>
      <c r="I7" s="482" t="s">
        <v>43</v>
      </c>
      <c r="J7" s="482" t="s">
        <v>43</v>
      </c>
      <c r="K7" s="483"/>
      <c r="L7" s="481"/>
      <c r="M7" s="499" t="s">
        <v>475</v>
      </c>
      <c r="N7" s="485"/>
    </row>
    <row r="8" spans="1:14" s="479" customFormat="1">
      <c r="A8" s="480"/>
      <c r="B8" s="480"/>
      <c r="C8" s="480"/>
      <c r="D8" s="480"/>
      <c r="E8" s="480"/>
      <c r="F8" s="480"/>
      <c r="G8" s="480"/>
      <c r="H8" s="516" t="s">
        <v>183</v>
      </c>
      <c r="I8" s="482" t="s">
        <v>43</v>
      </c>
      <c r="J8" s="482" t="s">
        <v>43</v>
      </c>
      <c r="K8" s="483"/>
      <c r="L8" s="486"/>
      <c r="M8" s="499" t="s">
        <v>476</v>
      </c>
      <c r="N8" s="481"/>
    </row>
    <row r="9" spans="1:14" s="479" customFormat="1">
      <c r="A9" s="480"/>
      <c r="B9" s="480"/>
      <c r="C9" s="480"/>
      <c r="D9" s="480"/>
      <c r="E9" s="480"/>
      <c r="F9" s="480"/>
      <c r="G9" s="480"/>
      <c r="H9" s="517" t="s">
        <v>488</v>
      </c>
      <c r="I9" s="482" t="s">
        <v>43</v>
      </c>
      <c r="J9" s="482" t="s">
        <v>43</v>
      </c>
      <c r="K9" s="483"/>
      <c r="L9" s="481"/>
      <c r="M9" s="499" t="s">
        <v>477</v>
      </c>
      <c r="N9" s="481"/>
    </row>
    <row r="10" spans="1:14" s="479" customFormat="1">
      <c r="A10" s="480"/>
      <c r="B10" s="480"/>
      <c r="C10" s="480"/>
      <c r="D10" s="480"/>
      <c r="E10" s="480"/>
      <c r="F10" s="480"/>
      <c r="G10" s="480"/>
      <c r="H10" s="517" t="s">
        <v>479</v>
      </c>
      <c r="I10" s="482" t="s">
        <v>43</v>
      </c>
      <c r="J10" s="482" t="s">
        <v>43</v>
      </c>
      <c r="K10" s="483"/>
      <c r="L10" s="481"/>
      <c r="M10" s="499" t="s">
        <v>478</v>
      </c>
      <c r="N10" s="481"/>
    </row>
    <row r="11" spans="1:14" s="479" customFormat="1">
      <c r="A11" s="480"/>
      <c r="B11" s="480"/>
      <c r="C11" s="480"/>
      <c r="D11" s="480"/>
      <c r="E11" s="480"/>
      <c r="F11" s="480"/>
      <c r="G11" s="480"/>
      <c r="H11" s="480" t="s">
        <v>507</v>
      </c>
      <c r="I11" s="482" t="s">
        <v>43</v>
      </c>
      <c r="J11" s="482" t="s">
        <v>43</v>
      </c>
      <c r="K11" s="483"/>
      <c r="L11" s="481"/>
      <c r="M11" s="499" t="s">
        <v>479</v>
      </c>
      <c r="N11" s="481"/>
    </row>
    <row r="12" spans="1:14" s="479" customFormat="1">
      <c r="A12" s="480"/>
      <c r="B12" s="480"/>
      <c r="C12" s="480"/>
      <c r="D12" s="480"/>
      <c r="E12" s="480"/>
      <c r="F12" s="480"/>
      <c r="G12" s="480"/>
      <c r="H12" s="480"/>
      <c r="I12" s="482" t="s">
        <v>43</v>
      </c>
      <c r="J12" s="482" t="s">
        <v>43</v>
      </c>
      <c r="K12" s="483"/>
      <c r="L12" s="481"/>
      <c r="M12" s="446" t="s">
        <v>480</v>
      </c>
      <c r="N12" s="481"/>
    </row>
    <row r="13" spans="1:14" s="479" customFormat="1">
      <c r="A13" s="480"/>
      <c r="B13" s="480"/>
      <c r="C13" s="480"/>
      <c r="D13" s="480"/>
      <c r="E13" s="480"/>
      <c r="F13" s="480"/>
      <c r="G13" s="480"/>
      <c r="H13" s="480"/>
      <c r="I13" s="482" t="s">
        <v>43</v>
      </c>
      <c r="J13" s="482" t="s">
        <v>43</v>
      </c>
      <c r="K13" s="483"/>
      <c r="L13" s="487"/>
      <c r="M13" s="487"/>
      <c r="N13" s="487"/>
    </row>
    <row r="14" spans="1:14" s="479" customFormat="1">
      <c r="A14" s="480"/>
      <c r="B14" s="480"/>
      <c r="C14" s="480"/>
      <c r="D14" s="480"/>
      <c r="E14" s="480"/>
      <c r="F14" s="480"/>
      <c r="G14" s="480"/>
      <c r="H14" s="480"/>
      <c r="I14" s="482" t="s">
        <v>43</v>
      </c>
      <c r="J14" s="482" t="s">
        <v>43</v>
      </c>
      <c r="K14" s="483"/>
      <c r="L14" s="481"/>
      <c r="M14" s="481"/>
      <c r="N14" s="481"/>
    </row>
    <row r="15" spans="1:14" s="479" customFormat="1">
      <c r="A15" s="480"/>
      <c r="B15" s="480"/>
      <c r="C15" s="480"/>
      <c r="D15" s="480"/>
      <c r="E15" s="480"/>
      <c r="F15" s="480"/>
      <c r="G15" s="480"/>
      <c r="H15" s="480"/>
      <c r="I15" s="482" t="s">
        <v>43</v>
      </c>
      <c r="J15" s="482" t="s">
        <v>43</v>
      </c>
      <c r="K15" s="483"/>
      <c r="L15" s="487"/>
      <c r="M15" s="487"/>
      <c r="N15" s="487"/>
    </row>
    <row r="16" spans="1:14" s="488" customFormat="1">
      <c r="I16" s="521">
        <f>SUM(I5:I15)</f>
        <v>0</v>
      </c>
      <c r="J16" s="521">
        <f>SUM(J5:J15)</f>
        <v>0</v>
      </c>
    </row>
    <row r="17" spans="1:8">
      <c r="G17" s="555"/>
      <c r="H17" s="550"/>
    </row>
    <row r="18" spans="1:8">
      <c r="A18" s="475" t="s">
        <v>461</v>
      </c>
      <c r="B18" s="474"/>
      <c r="C18" s="471"/>
      <c r="D18" s="471"/>
      <c r="E18" s="471"/>
      <c r="F18" s="471"/>
      <c r="G18" s="471"/>
      <c r="H18" s="471"/>
    </row>
    <row r="19" spans="1:8">
      <c r="A19" s="468" t="s">
        <v>460</v>
      </c>
    </row>
    <row r="20" spans="1:8">
      <c r="A20" s="475" t="s">
        <v>462</v>
      </c>
    </row>
    <row r="21" spans="1:8">
      <c r="A21" s="468" t="s">
        <v>460</v>
      </c>
    </row>
    <row r="22" spans="1:8">
      <c r="A22" s="491"/>
    </row>
  </sheetData>
  <pageMargins left="0.7" right="0.7" top="0.75" bottom="0.75" header="0.3" footer="0.3"/>
  <pageSetup paperSize="9"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dimension ref="A1:P813"/>
  <sheetViews>
    <sheetView view="pageBreakPreview" topLeftCell="C1" zoomScale="130" zoomScaleNormal="100" zoomScaleSheetLayoutView="130" workbookViewId="0">
      <selection activeCell="R21" sqref="R21"/>
    </sheetView>
  </sheetViews>
  <sheetFormatPr defaultColWidth="9.140625" defaultRowHeight="12.75"/>
  <cols>
    <col min="1" max="1" width="0.42578125" style="260" customWidth="1"/>
    <col min="2" max="2" width="2.85546875" style="59" customWidth="1"/>
    <col min="3" max="3" width="46" style="260" customWidth="1"/>
    <col min="4" max="4" width="3.85546875" style="260" customWidth="1"/>
    <col min="5" max="5" width="1" style="260" customWidth="1"/>
    <col min="6" max="6" width="12.42578125" style="165" customWidth="1"/>
    <col min="7" max="7" width="1" style="260" customWidth="1"/>
    <col min="8" max="10" width="13.42578125" style="260" customWidth="1"/>
    <col min="11" max="11" width="11.42578125" style="260" customWidth="1"/>
    <col min="12" max="12" width="11.85546875" style="260" customWidth="1"/>
    <col min="13" max="13" width="8.42578125" style="260" customWidth="1"/>
    <col min="14" max="14" width="3.140625" style="260" customWidth="1"/>
    <col min="15" max="16384" width="9.140625" style="260"/>
  </cols>
  <sheetData>
    <row r="1" spans="1:15" s="63" customFormat="1" ht="11.25">
      <c r="C1" s="172"/>
    </row>
    <row r="2" spans="1:15" s="59" customFormat="1" ht="11.25"/>
    <row r="3" spans="1:15" s="67" customFormat="1" ht="18">
      <c r="B3" s="59"/>
      <c r="C3" s="66" t="s">
        <v>510</v>
      </c>
    </row>
    <row r="4" spans="1:15" ht="12.75" customHeight="1">
      <c r="A4" s="165"/>
      <c r="C4" s="559" t="s">
        <v>267</v>
      </c>
      <c r="D4" s="164"/>
      <c r="E4" s="165"/>
      <c r="G4" s="273"/>
      <c r="H4" s="560"/>
      <c r="I4" s="560"/>
      <c r="J4" s="560"/>
      <c r="K4" s="560"/>
      <c r="L4" s="560"/>
      <c r="M4" s="166"/>
      <c r="N4" s="165"/>
    </row>
    <row r="5" spans="1:15" ht="12.75" customHeight="1">
      <c r="A5" s="165"/>
      <c r="C5" s="559"/>
      <c r="D5" s="164"/>
      <c r="E5" s="164"/>
      <c r="F5" s="451"/>
      <c r="G5" s="274"/>
      <c r="H5" s="560"/>
      <c r="I5" s="560"/>
      <c r="J5" s="560"/>
      <c r="K5" s="560"/>
      <c r="L5" s="560"/>
      <c r="M5" s="165" t="s">
        <v>268</v>
      </c>
      <c r="N5" s="165"/>
    </row>
    <row r="6" spans="1:15" ht="12.75" customHeight="1">
      <c r="A6" s="165"/>
      <c r="D6" s="164"/>
      <c r="E6" s="164"/>
      <c r="F6" s="94"/>
      <c r="G6" s="274"/>
      <c r="H6" s="560"/>
      <c r="I6" s="560"/>
      <c r="J6" s="450"/>
      <c r="K6" s="450"/>
      <c r="L6" s="450"/>
      <c r="N6" s="165"/>
      <c r="O6" s="262"/>
    </row>
    <row r="7" spans="1:15" s="59" customFormat="1" ht="11.25">
      <c r="C7" s="59" t="s">
        <v>438</v>
      </c>
      <c r="H7" s="62"/>
      <c r="I7" s="169" t="s">
        <v>42</v>
      </c>
      <c r="J7" s="62"/>
      <c r="K7" s="62"/>
      <c r="L7" s="62"/>
      <c r="O7" s="264"/>
    </row>
    <row r="8" spans="1:15" s="59" customFormat="1" ht="11.25">
      <c r="C8" s="59" t="s">
        <v>439</v>
      </c>
      <c r="H8" s="62"/>
      <c r="I8" s="527" t="s">
        <v>42</v>
      </c>
      <c r="J8" s="62"/>
      <c r="K8" s="62"/>
      <c r="L8" s="62"/>
      <c r="N8" s="279"/>
      <c r="O8" s="279"/>
    </row>
    <row r="9" spans="1:15" s="59" customFormat="1" ht="11.25">
      <c r="C9" s="59" t="s">
        <v>46</v>
      </c>
      <c r="F9" s="136"/>
      <c r="H9" s="62"/>
      <c r="I9" s="527" t="s">
        <v>42</v>
      </c>
      <c r="J9" s="62"/>
      <c r="K9" s="62"/>
      <c r="L9" s="62"/>
    </row>
    <row r="10" spans="1:15" s="59" customFormat="1" ht="11.25">
      <c r="F10" s="62"/>
      <c r="G10" s="136"/>
      <c r="H10" s="62"/>
      <c r="I10" s="92"/>
      <c r="J10" s="62"/>
      <c r="K10" s="62"/>
      <c r="L10" s="62"/>
    </row>
    <row r="11" spans="1:15">
      <c r="A11" s="165"/>
      <c r="C11" s="164" t="s">
        <v>445</v>
      </c>
      <c r="D11" s="163"/>
      <c r="E11" s="163"/>
      <c r="F11" s="163"/>
      <c r="G11" s="163"/>
      <c r="H11" s="163"/>
      <c r="I11" s="300"/>
      <c r="J11" s="163"/>
      <c r="K11" s="163"/>
      <c r="M11" s="165" t="s">
        <v>373</v>
      </c>
      <c r="N11" s="59"/>
    </row>
    <row r="12" spans="1:15">
      <c r="A12" s="165"/>
      <c r="C12" s="59" t="s">
        <v>540</v>
      </c>
      <c r="D12" s="163"/>
      <c r="E12" s="163"/>
      <c r="F12" s="163"/>
      <c r="G12" s="163"/>
      <c r="H12" s="163"/>
      <c r="I12" s="169" t="s">
        <v>40</v>
      </c>
      <c r="K12" s="163"/>
      <c r="N12" s="59"/>
    </row>
    <row r="13" spans="1:15">
      <c r="A13" s="165"/>
      <c r="C13" s="163"/>
      <c r="D13" s="163"/>
      <c r="E13" s="163"/>
      <c r="F13" s="163"/>
      <c r="G13" s="163"/>
      <c r="H13" s="163"/>
      <c r="I13" s="163"/>
      <c r="J13" s="163"/>
      <c r="K13" s="163"/>
      <c r="M13" s="165"/>
      <c r="N13" s="59"/>
    </row>
    <row r="14" spans="1:15">
      <c r="A14" s="165"/>
      <c r="C14" s="164" t="s">
        <v>509</v>
      </c>
      <c r="D14" s="59"/>
      <c r="E14" s="59"/>
      <c r="F14" s="59"/>
      <c r="G14" s="59"/>
      <c r="H14" s="165"/>
      <c r="I14" s="165"/>
      <c r="J14" s="59"/>
      <c r="K14" s="165"/>
      <c r="M14" s="165" t="s">
        <v>268</v>
      </c>
      <c r="N14" s="59"/>
    </row>
    <row r="15" spans="1:15">
      <c r="A15" s="165"/>
      <c r="C15" s="59" t="s">
        <v>269</v>
      </c>
      <c r="D15" s="59"/>
      <c r="E15" s="59"/>
      <c r="F15" s="59"/>
      <c r="G15" s="59"/>
      <c r="H15" s="165"/>
      <c r="I15" s="265" t="s">
        <v>37</v>
      </c>
      <c r="J15" s="59"/>
      <c r="K15" s="165"/>
      <c r="M15" s="165"/>
      <c r="N15" s="59"/>
    </row>
    <row r="16" spans="1:15">
      <c r="A16" s="165"/>
      <c r="C16" s="59" t="s">
        <v>472</v>
      </c>
      <c r="D16" s="59"/>
      <c r="E16" s="59"/>
      <c r="F16" s="59"/>
      <c r="G16" s="59"/>
      <c r="H16" s="165"/>
      <c r="I16" s="169" t="s">
        <v>40</v>
      </c>
      <c r="J16" s="59"/>
      <c r="K16" s="165"/>
      <c r="M16" s="165"/>
      <c r="N16" s="59"/>
    </row>
    <row r="17" spans="1:16">
      <c r="A17" s="165"/>
      <c r="C17" s="59" t="s">
        <v>473</v>
      </c>
      <c r="D17" s="59"/>
      <c r="E17" s="59"/>
      <c r="F17" s="59"/>
      <c r="G17" s="59"/>
      <c r="H17" s="165"/>
      <c r="I17" s="169" t="s">
        <v>40</v>
      </c>
      <c r="J17" s="59"/>
      <c r="K17" s="165"/>
      <c r="M17" s="165"/>
      <c r="N17" s="59"/>
    </row>
    <row r="18" spans="1:16">
      <c r="A18" s="165"/>
      <c r="C18" s="59"/>
      <c r="D18" s="59"/>
      <c r="E18" s="59"/>
      <c r="F18" s="59"/>
      <c r="G18" s="59"/>
      <c r="H18" s="165"/>
      <c r="I18" s="528"/>
      <c r="J18" s="59"/>
      <c r="K18" s="165"/>
      <c r="M18" s="165"/>
      <c r="N18" s="59"/>
    </row>
    <row r="19" spans="1:16">
      <c r="A19" s="165"/>
      <c r="C19" s="164" t="s">
        <v>446</v>
      </c>
      <c r="D19" s="164"/>
      <c r="E19" s="164"/>
      <c r="F19" s="59"/>
      <c r="G19" s="59"/>
      <c r="H19" s="59"/>
      <c r="I19" s="528"/>
      <c r="J19" s="165"/>
      <c r="K19" s="165"/>
      <c r="M19" s="165" t="s">
        <v>374</v>
      </c>
      <c r="N19" s="59"/>
    </row>
    <row r="20" spans="1:16">
      <c r="A20" s="165"/>
      <c r="C20" s="59" t="s">
        <v>51</v>
      </c>
      <c r="D20" s="63"/>
      <c r="E20" s="63"/>
      <c r="F20" s="260"/>
      <c r="G20" s="59"/>
      <c r="H20" s="59"/>
      <c r="I20" s="265" t="s">
        <v>37</v>
      </c>
      <c r="J20" s="259"/>
      <c r="K20" s="259"/>
      <c r="M20" s="165"/>
      <c r="N20" s="59"/>
    </row>
    <row r="21" spans="1:16">
      <c r="A21" s="165"/>
      <c r="C21" s="59" t="s">
        <v>52</v>
      </c>
      <c r="D21" s="164"/>
      <c r="E21" s="164"/>
      <c r="F21" s="260"/>
      <c r="G21" s="59"/>
      <c r="H21" s="59"/>
      <c r="I21" s="169" t="s">
        <v>40</v>
      </c>
      <c r="J21" s="259"/>
      <c r="K21" s="259"/>
      <c r="M21" s="165"/>
      <c r="N21" s="59"/>
    </row>
    <row r="22" spans="1:16">
      <c r="A22" s="165"/>
      <c r="C22" s="59"/>
      <c r="D22" s="59"/>
      <c r="E22" s="59"/>
      <c r="F22" s="59"/>
      <c r="G22" s="59"/>
      <c r="H22" s="165"/>
      <c r="I22" s="528"/>
      <c r="J22" s="59"/>
      <c r="K22" s="165"/>
      <c r="L22" s="165"/>
      <c r="M22" s="165"/>
      <c r="N22" s="59"/>
    </row>
    <row r="23" spans="1:16">
      <c r="A23" s="165"/>
      <c r="C23" s="266" t="s">
        <v>447</v>
      </c>
      <c r="D23" s="59"/>
      <c r="E23" s="59"/>
      <c r="F23" s="63" t="s">
        <v>47</v>
      </c>
      <c r="G23" s="59"/>
      <c r="H23" s="267"/>
      <c r="I23" s="528"/>
      <c r="J23" s="165"/>
      <c r="K23" s="59"/>
      <c r="L23" s="165"/>
      <c r="M23" s="165" t="s">
        <v>374</v>
      </c>
      <c r="N23" s="165"/>
      <c r="P23" s="163"/>
    </row>
    <row r="24" spans="1:16" ht="22.5">
      <c r="A24" s="165"/>
      <c r="C24" s="238" t="s">
        <v>356</v>
      </c>
      <c r="D24" s="53" t="s">
        <v>37</v>
      </c>
      <c r="E24" s="54"/>
      <c r="F24" s="275" t="s">
        <v>48</v>
      </c>
      <c r="G24" s="55"/>
      <c r="H24" s="55"/>
      <c r="I24" s="452" t="s">
        <v>49</v>
      </c>
      <c r="J24" s="237" t="s">
        <v>355</v>
      </c>
      <c r="K24" s="276"/>
      <c r="M24" s="163"/>
    </row>
    <row r="25" spans="1:16">
      <c r="A25" s="165"/>
      <c r="C25" s="238"/>
      <c r="D25" s="136"/>
      <c r="E25" s="268"/>
      <c r="F25" s="269"/>
      <c r="G25" s="270"/>
      <c r="H25" s="270"/>
      <c r="I25" s="169" t="s">
        <v>37</v>
      </c>
      <c r="J25" s="57" t="s">
        <v>43</v>
      </c>
      <c r="K25" s="59"/>
      <c r="L25" s="59"/>
      <c r="M25" s="163"/>
    </row>
    <row r="26" spans="1:16">
      <c r="A26" s="165"/>
      <c r="C26" s="238"/>
      <c r="D26" s="136"/>
      <c r="E26" s="268"/>
      <c r="F26" s="269"/>
      <c r="G26" s="270"/>
      <c r="H26" s="270"/>
      <c r="I26" s="169" t="s">
        <v>37</v>
      </c>
      <c r="J26" s="57" t="s">
        <v>43</v>
      </c>
      <c r="K26" s="59"/>
      <c r="L26" s="59"/>
      <c r="M26" s="163"/>
    </row>
    <row r="27" spans="1:16">
      <c r="A27" s="165"/>
      <c r="C27" s="238"/>
      <c r="D27" s="136"/>
      <c r="E27" s="268"/>
      <c r="F27" s="269"/>
      <c r="G27" s="270"/>
      <c r="H27" s="270"/>
      <c r="I27" s="169" t="s">
        <v>37</v>
      </c>
      <c r="J27" s="57" t="s">
        <v>43</v>
      </c>
      <c r="K27" s="59"/>
      <c r="L27" s="59"/>
      <c r="M27" s="163"/>
    </row>
    <row r="28" spans="1:16">
      <c r="A28" s="165"/>
      <c r="C28" s="59"/>
      <c r="D28" s="136"/>
      <c r="E28" s="268"/>
      <c r="F28" s="269"/>
      <c r="G28" s="270"/>
      <c r="H28" s="270"/>
      <c r="I28" s="169" t="s">
        <v>37</v>
      </c>
      <c r="J28" s="57" t="s">
        <v>43</v>
      </c>
      <c r="K28" s="136"/>
      <c r="L28" s="136"/>
      <c r="M28" s="311"/>
    </row>
    <row r="29" spans="1:16">
      <c r="A29" s="165"/>
      <c r="C29" s="267"/>
      <c r="D29" s="136"/>
      <c r="E29" s="271"/>
      <c r="F29" s="272" t="s">
        <v>50</v>
      </c>
      <c r="G29" s="272"/>
      <c r="H29" s="272"/>
      <c r="I29" s="272"/>
      <c r="J29" s="272"/>
      <c r="K29" s="136"/>
      <c r="L29" s="136"/>
      <c r="M29" s="136"/>
      <c r="N29" s="59"/>
      <c r="O29" s="59"/>
      <c r="P29" s="163"/>
    </row>
    <row r="30" spans="1:16">
      <c r="A30" s="165"/>
      <c r="C30" s="59"/>
      <c r="D30" s="59"/>
      <c r="E30" s="59"/>
      <c r="F30" s="59"/>
      <c r="G30" s="59"/>
      <c r="H30" s="165"/>
      <c r="I30" s="165"/>
      <c r="J30" s="59"/>
      <c r="K30" s="165"/>
      <c r="L30" s="165"/>
      <c r="M30" s="165"/>
      <c r="N30" s="59"/>
    </row>
    <row r="31" spans="1:16">
      <c r="A31" s="165"/>
      <c r="C31" s="59"/>
      <c r="D31" s="59"/>
      <c r="E31" s="59"/>
      <c r="F31" s="59"/>
      <c r="G31" s="59"/>
      <c r="H31" s="165"/>
      <c r="I31" s="165"/>
      <c r="J31" s="59"/>
      <c r="K31" s="165"/>
      <c r="L31" s="165"/>
      <c r="M31" s="165"/>
      <c r="N31" s="59"/>
    </row>
    <row r="32" spans="1:16">
      <c r="A32" s="165"/>
      <c r="C32" s="59"/>
      <c r="D32" s="59"/>
      <c r="E32" s="59"/>
      <c r="F32" s="59"/>
      <c r="G32" s="59"/>
      <c r="H32" s="165"/>
      <c r="I32" s="165"/>
      <c r="J32" s="59"/>
      <c r="K32" s="165"/>
      <c r="L32" s="165"/>
      <c r="M32" s="165"/>
      <c r="N32" s="59"/>
    </row>
    <row r="33" spans="1:14">
      <c r="A33" s="165"/>
      <c r="C33" s="59"/>
      <c r="D33" s="59"/>
      <c r="E33" s="59"/>
      <c r="F33" s="59"/>
      <c r="G33" s="59"/>
      <c r="H33" s="165"/>
      <c r="I33" s="165"/>
      <c r="J33" s="59"/>
      <c r="K33" s="165"/>
      <c r="L33" s="165"/>
      <c r="M33" s="165"/>
      <c r="N33" s="59"/>
    </row>
    <row r="34" spans="1:14">
      <c r="A34" s="165"/>
      <c r="C34" s="59"/>
      <c r="D34" s="59"/>
      <c r="E34" s="59"/>
      <c r="F34" s="59"/>
      <c r="G34" s="59"/>
      <c r="H34" s="165"/>
      <c r="I34" s="165"/>
      <c r="J34" s="59"/>
      <c r="K34" s="165"/>
      <c r="L34" s="165"/>
      <c r="M34" s="165"/>
      <c r="N34" s="59"/>
    </row>
    <row r="35" spans="1:14">
      <c r="A35" s="165"/>
      <c r="C35" s="59"/>
      <c r="D35" s="59"/>
      <c r="E35" s="59"/>
      <c r="F35" s="59"/>
      <c r="G35" s="59"/>
      <c r="H35" s="165"/>
      <c r="I35" s="165"/>
      <c r="J35" s="59"/>
      <c r="K35" s="165"/>
      <c r="L35" s="165"/>
      <c r="M35" s="165"/>
      <c r="N35" s="59"/>
    </row>
    <row r="36" spans="1:14">
      <c r="A36" s="165"/>
      <c r="C36" s="59"/>
      <c r="D36" s="59"/>
      <c r="E36" s="59"/>
      <c r="F36" s="59"/>
      <c r="G36" s="59"/>
      <c r="H36" s="165"/>
      <c r="I36" s="165"/>
      <c r="J36" s="59"/>
      <c r="K36" s="165"/>
      <c r="L36" s="165"/>
      <c r="M36" s="165"/>
      <c r="N36" s="59"/>
    </row>
    <row r="37" spans="1:14">
      <c r="A37" s="165"/>
      <c r="C37" s="59"/>
      <c r="D37" s="59"/>
      <c r="E37" s="59"/>
      <c r="F37" s="59"/>
      <c r="G37" s="59"/>
      <c r="H37" s="165"/>
      <c r="I37" s="165"/>
      <c r="J37" s="59"/>
      <c r="K37" s="165"/>
      <c r="L37" s="165"/>
      <c r="M37" s="165"/>
      <c r="N37" s="59"/>
    </row>
    <row r="38" spans="1:14">
      <c r="A38" s="165"/>
      <c r="C38" s="59"/>
      <c r="D38" s="59"/>
      <c r="E38" s="59"/>
      <c r="F38" s="59"/>
      <c r="G38" s="59"/>
      <c r="H38" s="165"/>
      <c r="I38" s="165"/>
      <c r="J38" s="59"/>
      <c r="K38" s="165"/>
      <c r="L38" s="165"/>
      <c r="M38" s="165"/>
      <c r="N38" s="59"/>
    </row>
    <row r="39" spans="1:14">
      <c r="A39" s="165"/>
      <c r="C39" s="59"/>
      <c r="D39" s="59"/>
      <c r="E39" s="59"/>
      <c r="F39" s="59"/>
      <c r="G39" s="59"/>
      <c r="H39" s="165"/>
      <c r="I39" s="165"/>
      <c r="J39" s="59"/>
      <c r="K39" s="165"/>
      <c r="L39" s="165"/>
      <c r="M39" s="165"/>
      <c r="N39" s="59"/>
    </row>
    <row r="40" spans="1:14">
      <c r="A40" s="165"/>
      <c r="C40" s="59"/>
      <c r="D40" s="59"/>
      <c r="E40" s="59"/>
      <c r="F40" s="59"/>
      <c r="G40" s="59"/>
      <c r="H40" s="165"/>
      <c r="I40" s="165"/>
      <c r="J40" s="59"/>
      <c r="K40" s="165"/>
      <c r="L40" s="165"/>
      <c r="M40" s="165"/>
      <c r="N40" s="59"/>
    </row>
    <row r="41" spans="1:14">
      <c r="A41" s="165"/>
      <c r="C41" s="59"/>
      <c r="D41" s="59"/>
      <c r="E41" s="59"/>
      <c r="F41" s="59"/>
      <c r="G41" s="59"/>
      <c r="H41" s="165"/>
      <c r="I41" s="165"/>
      <c r="J41" s="59"/>
      <c r="K41" s="165"/>
      <c r="L41" s="165"/>
      <c r="M41" s="165"/>
      <c r="N41" s="59"/>
    </row>
    <row r="42" spans="1:14">
      <c r="A42" s="165"/>
      <c r="C42" s="59"/>
      <c r="D42" s="59"/>
      <c r="E42" s="59"/>
      <c r="F42" s="59"/>
      <c r="G42" s="59"/>
      <c r="H42" s="165"/>
      <c r="I42" s="165"/>
      <c r="J42" s="59"/>
      <c r="K42" s="165"/>
      <c r="L42" s="165"/>
      <c r="M42" s="165"/>
      <c r="N42" s="59"/>
    </row>
    <row r="43" spans="1:14">
      <c r="A43" s="165"/>
      <c r="C43" s="59"/>
      <c r="D43" s="59"/>
      <c r="E43" s="59"/>
      <c r="F43" s="59"/>
      <c r="G43" s="59"/>
      <c r="H43" s="165"/>
      <c r="I43" s="165"/>
      <c r="J43" s="59"/>
      <c r="K43" s="165"/>
      <c r="L43" s="165"/>
      <c r="M43" s="165"/>
      <c r="N43" s="59"/>
    </row>
    <row r="44" spans="1:14">
      <c r="A44" s="165"/>
      <c r="C44" s="59"/>
      <c r="D44" s="59"/>
      <c r="E44" s="59"/>
      <c r="F44" s="59"/>
      <c r="G44" s="59"/>
      <c r="H44" s="165"/>
      <c r="I44" s="165"/>
      <c r="J44" s="59"/>
      <c r="K44" s="165"/>
      <c r="L44" s="165"/>
      <c r="M44" s="165"/>
      <c r="N44" s="59"/>
    </row>
    <row r="45" spans="1:14">
      <c r="A45" s="165"/>
      <c r="C45" s="59"/>
      <c r="D45" s="59"/>
      <c r="E45" s="59"/>
      <c r="F45" s="59"/>
      <c r="G45" s="59"/>
      <c r="H45" s="165"/>
      <c r="I45" s="165"/>
      <c r="J45" s="59"/>
      <c r="K45" s="165"/>
      <c r="L45" s="165"/>
      <c r="M45" s="165"/>
      <c r="N45" s="59"/>
    </row>
    <row r="46" spans="1:14">
      <c r="A46" s="165"/>
      <c r="C46" s="59"/>
      <c r="D46" s="59"/>
      <c r="E46" s="59"/>
      <c r="F46" s="59"/>
      <c r="G46" s="59"/>
      <c r="H46" s="165"/>
      <c r="I46" s="165"/>
      <c r="J46" s="59"/>
      <c r="K46" s="165"/>
      <c r="L46" s="165"/>
      <c r="M46" s="165"/>
      <c r="N46" s="59"/>
    </row>
    <row r="47" spans="1:14">
      <c r="A47" s="165"/>
      <c r="C47" s="59"/>
      <c r="D47" s="59"/>
      <c r="E47" s="59"/>
      <c r="F47" s="59"/>
      <c r="G47" s="59"/>
      <c r="H47" s="165"/>
      <c r="I47" s="165"/>
      <c r="J47" s="59"/>
      <c r="K47" s="165"/>
      <c r="L47" s="165"/>
      <c r="M47" s="165"/>
      <c r="N47" s="59"/>
    </row>
    <row r="48" spans="1:14">
      <c r="A48" s="165"/>
      <c r="C48" s="59"/>
      <c r="D48" s="59"/>
      <c r="E48" s="59"/>
      <c r="F48" s="59"/>
      <c r="G48" s="59"/>
      <c r="H48" s="165"/>
      <c r="I48" s="165"/>
      <c r="J48" s="59"/>
      <c r="K48" s="165"/>
      <c r="L48" s="165"/>
      <c r="M48" s="165"/>
      <c r="N48" s="59"/>
    </row>
    <row r="49" spans="1:14">
      <c r="A49" s="165"/>
      <c r="C49" s="59"/>
      <c r="D49" s="59"/>
      <c r="E49" s="59"/>
      <c r="F49" s="59"/>
      <c r="G49" s="59"/>
      <c r="H49" s="165"/>
      <c r="I49" s="165"/>
      <c r="J49" s="59"/>
      <c r="K49" s="165"/>
      <c r="L49" s="165"/>
      <c r="M49" s="165"/>
      <c r="N49" s="59"/>
    </row>
    <row r="50" spans="1:14">
      <c r="A50" s="165"/>
      <c r="C50" s="59"/>
      <c r="D50" s="59"/>
      <c r="E50" s="59"/>
      <c r="F50" s="59"/>
      <c r="G50" s="59"/>
      <c r="H50" s="165"/>
      <c r="I50" s="165"/>
      <c r="J50" s="59"/>
      <c r="K50" s="165"/>
      <c r="L50" s="165"/>
      <c r="M50" s="165"/>
      <c r="N50" s="59"/>
    </row>
    <row r="51" spans="1:14">
      <c r="A51" s="165"/>
      <c r="C51" s="59"/>
      <c r="D51" s="59"/>
      <c r="E51" s="59"/>
      <c r="F51" s="59"/>
      <c r="G51" s="59"/>
      <c r="H51" s="165"/>
      <c r="I51" s="165"/>
      <c r="J51" s="59"/>
      <c r="K51" s="165"/>
      <c r="L51" s="165"/>
      <c r="M51" s="165"/>
      <c r="N51" s="59"/>
    </row>
    <row r="52" spans="1:14">
      <c r="A52" s="165"/>
      <c r="C52" s="59"/>
      <c r="D52" s="59"/>
      <c r="E52" s="59"/>
      <c r="F52" s="59"/>
      <c r="G52" s="59"/>
      <c r="H52" s="165"/>
      <c r="I52" s="165"/>
      <c r="J52" s="59"/>
      <c r="K52" s="165"/>
      <c r="L52" s="165"/>
      <c r="M52" s="165"/>
      <c r="N52" s="59"/>
    </row>
    <row r="53" spans="1:14">
      <c r="A53" s="165"/>
      <c r="C53" s="59"/>
      <c r="D53" s="59"/>
      <c r="E53" s="59"/>
      <c r="F53" s="59"/>
      <c r="G53" s="59"/>
      <c r="H53" s="165"/>
      <c r="I53" s="165"/>
      <c r="J53" s="59"/>
      <c r="K53" s="165"/>
      <c r="L53" s="165"/>
      <c r="M53" s="165"/>
      <c r="N53" s="59"/>
    </row>
    <row r="54" spans="1:14">
      <c r="A54" s="165"/>
      <c r="C54" s="59"/>
      <c r="D54" s="59"/>
      <c r="E54" s="59"/>
      <c r="F54" s="59"/>
      <c r="G54" s="59"/>
      <c r="H54" s="165"/>
      <c r="I54" s="165"/>
      <c r="J54" s="59"/>
      <c r="K54" s="165"/>
      <c r="L54" s="165"/>
      <c r="M54" s="165"/>
      <c r="N54" s="59"/>
    </row>
    <row r="55" spans="1:14">
      <c r="A55" s="165"/>
      <c r="C55" s="59"/>
      <c r="D55" s="59"/>
      <c r="E55" s="59"/>
      <c r="F55" s="59"/>
      <c r="G55" s="59"/>
      <c r="H55" s="165"/>
      <c r="I55" s="165"/>
      <c r="J55" s="59"/>
      <c r="K55" s="165"/>
      <c r="L55" s="165"/>
      <c r="M55" s="165"/>
      <c r="N55" s="59"/>
    </row>
    <row r="56" spans="1:14">
      <c r="A56" s="165"/>
      <c r="C56" s="59"/>
      <c r="D56" s="59"/>
      <c r="E56" s="59"/>
      <c r="F56" s="59"/>
      <c r="G56" s="59"/>
      <c r="H56" s="165"/>
      <c r="I56" s="165"/>
      <c r="J56" s="59"/>
      <c r="K56" s="165"/>
      <c r="L56" s="165"/>
      <c r="M56" s="165"/>
      <c r="N56" s="59"/>
    </row>
    <row r="57" spans="1:14">
      <c r="A57" s="165"/>
      <c r="C57" s="59"/>
      <c r="D57" s="59"/>
      <c r="E57" s="59"/>
      <c r="F57" s="59"/>
      <c r="G57" s="59"/>
      <c r="H57" s="165"/>
      <c r="I57" s="165"/>
      <c r="J57" s="59"/>
      <c r="K57" s="165"/>
      <c r="L57" s="165"/>
      <c r="M57" s="165"/>
      <c r="N57" s="59"/>
    </row>
    <row r="58" spans="1:14">
      <c r="A58" s="165"/>
      <c r="C58" s="59"/>
      <c r="D58" s="59"/>
      <c r="E58" s="59"/>
      <c r="F58" s="59"/>
      <c r="G58" s="59"/>
      <c r="H58" s="165"/>
      <c r="I58" s="165"/>
      <c r="J58" s="59"/>
      <c r="K58" s="165"/>
      <c r="L58" s="165"/>
      <c r="M58" s="165"/>
      <c r="N58" s="59"/>
    </row>
    <row r="59" spans="1:14">
      <c r="A59" s="165"/>
      <c r="C59" s="59"/>
      <c r="D59" s="59"/>
      <c r="E59" s="59"/>
      <c r="F59" s="59"/>
      <c r="G59" s="59"/>
      <c r="H59" s="165"/>
      <c r="I59" s="165"/>
      <c r="J59" s="59"/>
      <c r="K59" s="165"/>
      <c r="L59" s="165"/>
      <c r="M59" s="165"/>
      <c r="N59" s="59"/>
    </row>
    <row r="60" spans="1:14">
      <c r="A60" s="165"/>
      <c r="C60" s="59"/>
      <c r="D60" s="59"/>
      <c r="E60" s="59"/>
      <c r="F60" s="59"/>
      <c r="G60" s="59"/>
      <c r="H60" s="165"/>
      <c r="I60" s="165"/>
      <c r="J60" s="59"/>
      <c r="K60" s="165"/>
      <c r="L60" s="165"/>
      <c r="M60" s="165"/>
      <c r="N60" s="59"/>
    </row>
    <row r="61" spans="1:14">
      <c r="A61" s="165"/>
      <c r="C61" s="59"/>
      <c r="D61" s="59"/>
      <c r="E61" s="59"/>
      <c r="F61" s="59"/>
      <c r="G61" s="59"/>
      <c r="H61" s="165"/>
      <c r="I61" s="165"/>
      <c r="J61" s="59"/>
      <c r="K61" s="165"/>
      <c r="L61" s="165"/>
      <c r="M61" s="165"/>
      <c r="N61" s="59"/>
    </row>
    <row r="62" spans="1:14">
      <c r="A62" s="165"/>
      <c r="C62" s="59"/>
      <c r="D62" s="59"/>
      <c r="E62" s="59"/>
      <c r="F62" s="59"/>
      <c r="G62" s="59"/>
      <c r="H62" s="165"/>
      <c r="I62" s="165"/>
      <c r="J62" s="59"/>
      <c r="K62" s="165"/>
      <c r="L62" s="165"/>
      <c r="M62" s="165"/>
      <c r="N62" s="59"/>
    </row>
    <row r="63" spans="1:14">
      <c r="A63" s="165"/>
      <c r="C63" s="59"/>
      <c r="D63" s="59"/>
      <c r="E63" s="59"/>
      <c r="F63" s="59"/>
      <c r="G63" s="59"/>
      <c r="H63" s="165"/>
      <c r="I63" s="165"/>
      <c r="J63" s="59"/>
      <c r="K63" s="165"/>
      <c r="L63" s="165"/>
      <c r="M63" s="165"/>
      <c r="N63" s="59"/>
    </row>
    <row r="64" spans="1:14">
      <c r="A64" s="165"/>
      <c r="C64" s="59"/>
      <c r="D64" s="59"/>
      <c r="E64" s="59"/>
      <c r="F64" s="59"/>
      <c r="G64" s="59"/>
      <c r="H64" s="165"/>
      <c r="I64" s="165"/>
      <c r="J64" s="59"/>
      <c r="K64" s="165"/>
      <c r="L64" s="165"/>
      <c r="M64" s="165"/>
      <c r="N64" s="59"/>
    </row>
    <row r="65" spans="1:14">
      <c r="A65" s="165"/>
      <c r="C65" s="59"/>
      <c r="D65" s="59"/>
      <c r="E65" s="59"/>
      <c r="F65" s="59"/>
      <c r="G65" s="59"/>
      <c r="H65" s="165"/>
      <c r="I65" s="165"/>
      <c r="J65" s="59"/>
      <c r="K65" s="165"/>
      <c r="L65" s="165"/>
      <c r="M65" s="165"/>
      <c r="N65" s="59"/>
    </row>
    <row r="66" spans="1:14">
      <c r="A66" s="165"/>
      <c r="C66" s="59"/>
      <c r="D66" s="59"/>
      <c r="E66" s="59"/>
      <c r="F66" s="59"/>
      <c r="G66" s="59"/>
      <c r="H66" s="165"/>
      <c r="I66" s="165"/>
      <c r="J66" s="59"/>
      <c r="K66" s="165"/>
      <c r="L66" s="165"/>
      <c r="M66" s="165"/>
      <c r="N66" s="59"/>
    </row>
    <row r="67" spans="1:14">
      <c r="A67" s="165"/>
      <c r="C67" s="59"/>
      <c r="D67" s="59"/>
      <c r="E67" s="59"/>
      <c r="F67" s="59"/>
      <c r="G67" s="59"/>
      <c r="H67" s="165"/>
      <c r="I67" s="165"/>
      <c r="J67" s="59"/>
      <c r="K67" s="165"/>
      <c r="L67" s="165"/>
      <c r="M67" s="165"/>
      <c r="N67" s="59"/>
    </row>
    <row r="68" spans="1:14">
      <c r="A68" s="165"/>
      <c r="C68" s="59"/>
      <c r="D68" s="59"/>
      <c r="E68" s="59"/>
      <c r="F68" s="59"/>
      <c r="G68" s="59"/>
      <c r="H68" s="165"/>
      <c r="I68" s="165"/>
      <c r="J68" s="59"/>
      <c r="K68" s="165"/>
      <c r="L68" s="165"/>
      <c r="M68" s="165"/>
      <c r="N68" s="59"/>
    </row>
    <row r="69" spans="1:14">
      <c r="A69" s="165"/>
      <c r="C69" s="59"/>
      <c r="D69" s="59"/>
      <c r="E69" s="59"/>
      <c r="F69" s="59"/>
      <c r="G69" s="59"/>
      <c r="H69" s="165"/>
      <c r="I69" s="165"/>
      <c r="J69" s="59"/>
      <c r="K69" s="165"/>
      <c r="L69" s="165"/>
      <c r="M69" s="165"/>
      <c r="N69" s="59"/>
    </row>
    <row r="70" spans="1:14">
      <c r="A70" s="165"/>
      <c r="C70" s="59"/>
      <c r="D70" s="59"/>
      <c r="E70" s="59"/>
      <c r="F70" s="59"/>
      <c r="G70" s="59"/>
      <c r="H70" s="165"/>
      <c r="I70" s="165"/>
      <c r="J70" s="59"/>
      <c r="K70" s="165"/>
      <c r="L70" s="165"/>
      <c r="M70" s="165"/>
      <c r="N70" s="59"/>
    </row>
    <row r="71" spans="1:14">
      <c r="A71" s="165"/>
      <c r="C71" s="59"/>
      <c r="D71" s="59"/>
      <c r="E71" s="59"/>
      <c r="F71" s="59"/>
      <c r="G71" s="59"/>
      <c r="H71" s="165"/>
      <c r="I71" s="165"/>
      <c r="J71" s="59"/>
      <c r="K71" s="165"/>
      <c r="L71" s="165"/>
      <c r="M71" s="165"/>
      <c r="N71" s="59"/>
    </row>
    <row r="72" spans="1:14">
      <c r="A72" s="165"/>
      <c r="C72" s="59"/>
      <c r="D72" s="59"/>
      <c r="E72" s="59"/>
      <c r="F72" s="59"/>
      <c r="G72" s="59"/>
      <c r="H72" s="165"/>
      <c r="I72" s="165"/>
      <c r="J72" s="59"/>
      <c r="K72" s="165"/>
      <c r="L72" s="165"/>
      <c r="M72" s="165"/>
      <c r="N72" s="59"/>
    </row>
    <row r="73" spans="1:14">
      <c r="A73" s="165"/>
      <c r="C73" s="59"/>
      <c r="D73" s="59"/>
      <c r="E73" s="59"/>
      <c r="F73" s="59"/>
      <c r="G73" s="59"/>
      <c r="H73" s="165"/>
      <c r="I73" s="165"/>
      <c r="J73" s="59"/>
      <c r="K73" s="165"/>
      <c r="L73" s="165"/>
      <c r="M73" s="165"/>
      <c r="N73" s="59"/>
    </row>
    <row r="74" spans="1:14">
      <c r="A74" s="165"/>
      <c r="C74" s="59"/>
      <c r="D74" s="59"/>
      <c r="E74" s="59"/>
      <c r="F74" s="59"/>
      <c r="G74" s="59"/>
      <c r="H74" s="165"/>
      <c r="I74" s="165"/>
      <c r="J74" s="59"/>
      <c r="K74" s="165"/>
      <c r="L74" s="165"/>
      <c r="M74" s="165"/>
      <c r="N74" s="59"/>
    </row>
    <row r="75" spans="1:14">
      <c r="A75" s="165"/>
      <c r="C75" s="59"/>
      <c r="D75" s="59"/>
      <c r="E75" s="59"/>
      <c r="F75" s="59"/>
      <c r="G75" s="59"/>
      <c r="H75" s="165"/>
      <c r="I75" s="165"/>
      <c r="J75" s="59"/>
      <c r="K75" s="165"/>
      <c r="L75" s="165"/>
      <c r="M75" s="165"/>
      <c r="N75" s="59"/>
    </row>
    <row r="76" spans="1:14">
      <c r="A76" s="165"/>
      <c r="C76" s="59"/>
      <c r="D76" s="59"/>
      <c r="E76" s="59"/>
      <c r="F76" s="59"/>
      <c r="G76" s="59"/>
      <c r="H76" s="165"/>
      <c r="I76" s="165"/>
      <c r="J76" s="59"/>
      <c r="K76" s="165"/>
      <c r="L76" s="165"/>
      <c r="M76" s="165"/>
      <c r="N76" s="59"/>
    </row>
    <row r="77" spans="1:14">
      <c r="A77" s="165"/>
      <c r="C77" s="59"/>
      <c r="D77" s="59"/>
      <c r="E77" s="59"/>
      <c r="F77" s="59"/>
      <c r="G77" s="59"/>
      <c r="H77" s="165"/>
      <c r="I77" s="165"/>
      <c r="J77" s="59"/>
      <c r="K77" s="165"/>
      <c r="L77" s="165"/>
      <c r="M77" s="165"/>
      <c r="N77" s="59"/>
    </row>
    <row r="78" spans="1:14">
      <c r="A78" s="165"/>
      <c r="C78" s="59"/>
      <c r="D78" s="59"/>
      <c r="E78" s="59"/>
      <c r="F78" s="59"/>
      <c r="G78" s="59"/>
      <c r="H78" s="165"/>
      <c r="I78" s="165"/>
      <c r="J78" s="59"/>
      <c r="K78" s="165"/>
      <c r="L78" s="165"/>
      <c r="M78" s="165"/>
      <c r="N78" s="59"/>
    </row>
    <row r="79" spans="1:14">
      <c r="A79" s="165"/>
      <c r="C79" s="59"/>
      <c r="D79" s="59"/>
      <c r="E79" s="59"/>
      <c r="F79" s="59"/>
      <c r="G79" s="59"/>
      <c r="H79" s="165"/>
      <c r="I79" s="165"/>
      <c r="J79" s="59"/>
      <c r="K79" s="165"/>
      <c r="L79" s="165"/>
      <c r="M79" s="165"/>
      <c r="N79" s="59"/>
    </row>
    <row r="80" spans="1:14">
      <c r="A80" s="165"/>
      <c r="C80" s="59"/>
      <c r="D80" s="59"/>
      <c r="E80" s="59"/>
      <c r="F80" s="59"/>
      <c r="G80" s="59"/>
      <c r="H80" s="165"/>
      <c r="I80" s="165"/>
      <c r="J80" s="59"/>
      <c r="K80" s="165"/>
      <c r="L80" s="165"/>
      <c r="M80" s="165"/>
      <c r="N80" s="59"/>
    </row>
    <row r="81" spans="1:14">
      <c r="A81" s="165"/>
      <c r="C81" s="59"/>
      <c r="D81" s="59"/>
      <c r="E81" s="59"/>
      <c r="F81" s="59"/>
      <c r="G81" s="59"/>
      <c r="H81" s="165"/>
      <c r="I81" s="165"/>
      <c r="J81" s="59"/>
      <c r="K81" s="165"/>
      <c r="L81" s="165"/>
      <c r="M81" s="165"/>
      <c r="N81" s="59"/>
    </row>
    <row r="82" spans="1:14">
      <c r="A82" s="165"/>
      <c r="C82" s="59"/>
      <c r="D82" s="59"/>
      <c r="E82" s="59"/>
      <c r="F82" s="59"/>
      <c r="G82" s="59"/>
      <c r="H82" s="165"/>
      <c r="I82" s="165"/>
      <c r="J82" s="59"/>
      <c r="K82" s="165"/>
      <c r="L82" s="165"/>
      <c r="M82" s="165"/>
      <c r="N82" s="59"/>
    </row>
    <row r="83" spans="1:14">
      <c r="A83" s="165"/>
      <c r="C83" s="59"/>
      <c r="D83" s="59"/>
      <c r="E83" s="59"/>
      <c r="F83" s="59"/>
      <c r="G83" s="59"/>
      <c r="H83" s="165"/>
      <c r="I83" s="165"/>
      <c r="J83" s="59"/>
      <c r="K83" s="165"/>
      <c r="L83" s="165"/>
      <c r="M83" s="165"/>
      <c r="N83" s="59"/>
    </row>
    <row r="84" spans="1:14">
      <c r="A84" s="165"/>
      <c r="C84" s="59"/>
      <c r="D84" s="59"/>
      <c r="E84" s="59"/>
      <c r="F84" s="59"/>
      <c r="G84" s="59"/>
      <c r="H84" s="165"/>
      <c r="I84" s="165"/>
      <c r="J84" s="59"/>
      <c r="K84" s="165"/>
      <c r="L84" s="165"/>
      <c r="M84" s="165"/>
      <c r="N84" s="59"/>
    </row>
    <row r="85" spans="1:14">
      <c r="A85" s="165"/>
      <c r="C85" s="59"/>
      <c r="D85" s="59"/>
      <c r="E85" s="59"/>
      <c r="F85" s="59"/>
      <c r="G85" s="59"/>
      <c r="H85" s="165"/>
      <c r="I85" s="165"/>
      <c r="J85" s="59"/>
      <c r="K85" s="165"/>
      <c r="L85" s="165"/>
      <c r="M85" s="165"/>
      <c r="N85" s="59"/>
    </row>
    <row r="86" spans="1:14">
      <c r="A86" s="165"/>
      <c r="C86" s="59"/>
      <c r="D86" s="59"/>
      <c r="E86" s="59"/>
      <c r="F86" s="59"/>
      <c r="G86" s="59"/>
      <c r="H86" s="165"/>
      <c r="I86" s="165"/>
      <c r="J86" s="59"/>
      <c r="K86" s="165"/>
      <c r="L86" s="165"/>
      <c r="M86" s="165"/>
      <c r="N86" s="59"/>
    </row>
    <row r="87" spans="1:14">
      <c r="A87" s="165"/>
      <c r="C87" s="59"/>
      <c r="D87" s="59"/>
      <c r="E87" s="59"/>
      <c r="F87" s="59"/>
      <c r="G87" s="59"/>
      <c r="H87" s="165"/>
      <c r="I87" s="165"/>
      <c r="J87" s="59"/>
      <c r="K87" s="165"/>
      <c r="L87" s="165"/>
      <c r="M87" s="165"/>
      <c r="N87" s="59"/>
    </row>
    <row r="88" spans="1:14">
      <c r="A88" s="165"/>
      <c r="C88" s="59"/>
      <c r="D88" s="59"/>
      <c r="E88" s="59"/>
      <c r="F88" s="59"/>
      <c r="G88" s="59"/>
      <c r="H88" s="165"/>
      <c r="I88" s="165"/>
      <c r="J88" s="59"/>
      <c r="K88" s="165"/>
      <c r="L88" s="165"/>
      <c r="M88" s="165"/>
      <c r="N88" s="59"/>
    </row>
    <row r="89" spans="1:14">
      <c r="A89" s="165"/>
      <c r="C89" s="59"/>
      <c r="D89" s="59"/>
      <c r="E89" s="59"/>
      <c r="F89" s="59"/>
      <c r="G89" s="59"/>
      <c r="H89" s="165"/>
      <c r="I89" s="165"/>
      <c r="J89" s="59"/>
      <c r="K89" s="165"/>
      <c r="L89" s="165"/>
      <c r="M89" s="165"/>
      <c r="N89" s="59"/>
    </row>
    <row r="90" spans="1:14">
      <c r="A90" s="165"/>
      <c r="C90" s="59"/>
      <c r="D90" s="59"/>
      <c r="E90" s="59"/>
      <c r="F90" s="59"/>
      <c r="G90" s="59"/>
      <c r="H90" s="165"/>
      <c r="I90" s="165"/>
      <c r="J90" s="59"/>
      <c r="K90" s="165"/>
      <c r="L90" s="165"/>
      <c r="M90" s="165"/>
      <c r="N90" s="59"/>
    </row>
    <row r="91" spans="1:14">
      <c r="A91" s="165"/>
      <c r="C91" s="59"/>
      <c r="D91" s="59"/>
      <c r="E91" s="59"/>
      <c r="F91" s="59"/>
      <c r="G91" s="59"/>
      <c r="H91" s="165"/>
      <c r="I91" s="165"/>
      <c r="J91" s="59"/>
      <c r="K91" s="165"/>
      <c r="L91" s="165"/>
      <c r="M91" s="165"/>
      <c r="N91" s="59"/>
    </row>
    <row r="92" spans="1:14">
      <c r="A92" s="165"/>
      <c r="C92" s="59"/>
      <c r="D92" s="59"/>
      <c r="E92" s="59"/>
      <c r="F92" s="59"/>
      <c r="G92" s="59"/>
      <c r="H92" s="165"/>
      <c r="I92" s="165"/>
      <c r="J92" s="59"/>
      <c r="K92" s="165"/>
      <c r="L92" s="165"/>
      <c r="M92" s="165"/>
      <c r="N92" s="59"/>
    </row>
    <row r="93" spans="1:14">
      <c r="A93" s="165"/>
      <c r="C93" s="59"/>
      <c r="D93" s="59"/>
      <c r="E93" s="59"/>
      <c r="F93" s="59"/>
      <c r="G93" s="59"/>
      <c r="H93" s="165"/>
      <c r="I93" s="165"/>
      <c r="J93" s="59"/>
      <c r="K93" s="165"/>
      <c r="L93" s="165"/>
      <c r="M93" s="165"/>
      <c r="N93" s="59"/>
    </row>
    <row r="94" spans="1:14">
      <c r="A94" s="165"/>
      <c r="C94" s="59"/>
      <c r="D94" s="59"/>
      <c r="E94" s="59"/>
      <c r="F94" s="59"/>
      <c r="G94" s="59"/>
      <c r="H94" s="165"/>
      <c r="I94" s="165"/>
      <c r="J94" s="59"/>
      <c r="K94" s="165"/>
      <c r="L94" s="165"/>
      <c r="M94" s="165"/>
      <c r="N94" s="59"/>
    </row>
    <row r="95" spans="1:14">
      <c r="A95" s="165"/>
      <c r="C95" s="59"/>
      <c r="D95" s="59"/>
      <c r="E95" s="59"/>
      <c r="F95" s="59"/>
      <c r="G95" s="59"/>
      <c r="H95" s="165"/>
      <c r="I95" s="165"/>
      <c r="J95" s="59"/>
      <c r="K95" s="165"/>
      <c r="L95" s="165"/>
      <c r="M95" s="165"/>
      <c r="N95" s="59"/>
    </row>
    <row r="96" spans="1:14">
      <c r="A96" s="165"/>
      <c r="C96" s="59"/>
      <c r="D96" s="59"/>
      <c r="E96" s="59"/>
      <c r="F96" s="59"/>
      <c r="G96" s="59"/>
      <c r="H96" s="165"/>
      <c r="I96" s="165"/>
      <c r="J96" s="59"/>
      <c r="K96" s="165"/>
      <c r="L96" s="165"/>
      <c r="M96" s="165"/>
      <c r="N96" s="59"/>
    </row>
    <row r="97" spans="1:14">
      <c r="A97" s="165"/>
      <c r="C97" s="59"/>
      <c r="D97" s="59"/>
      <c r="E97" s="59"/>
      <c r="F97" s="59"/>
      <c r="G97" s="59"/>
      <c r="H97" s="165"/>
      <c r="I97" s="165"/>
      <c r="J97" s="59"/>
      <c r="K97" s="165"/>
      <c r="L97" s="165"/>
      <c r="M97" s="165"/>
      <c r="N97" s="59"/>
    </row>
    <row r="98" spans="1:14">
      <c r="A98" s="165"/>
      <c r="C98" s="59"/>
      <c r="D98" s="59"/>
      <c r="E98" s="59"/>
      <c r="F98" s="59"/>
      <c r="G98" s="59"/>
      <c r="H98" s="165"/>
      <c r="I98" s="165"/>
      <c r="J98" s="59"/>
      <c r="K98" s="165"/>
      <c r="L98" s="165"/>
      <c r="M98" s="165"/>
      <c r="N98" s="59"/>
    </row>
    <row r="99" spans="1:14">
      <c r="A99" s="165"/>
      <c r="C99" s="59"/>
      <c r="D99" s="59"/>
      <c r="E99" s="59"/>
      <c r="F99" s="59"/>
      <c r="G99" s="59"/>
      <c r="H99" s="165"/>
      <c r="I99" s="165"/>
      <c r="J99" s="59"/>
      <c r="K99" s="165"/>
      <c r="L99" s="165"/>
      <c r="M99" s="165"/>
      <c r="N99" s="59"/>
    </row>
    <row r="100" spans="1:14">
      <c r="A100" s="165"/>
      <c r="C100" s="59"/>
      <c r="D100" s="59"/>
      <c r="E100" s="59"/>
      <c r="F100" s="59"/>
      <c r="G100" s="59"/>
      <c r="H100" s="165"/>
      <c r="I100" s="165"/>
      <c r="J100" s="59"/>
      <c r="K100" s="165"/>
      <c r="L100" s="165"/>
      <c r="M100" s="165"/>
      <c r="N100" s="59"/>
    </row>
    <row r="101" spans="1:14">
      <c r="A101" s="165"/>
      <c r="C101" s="59"/>
      <c r="D101" s="59"/>
      <c r="E101" s="59"/>
      <c r="F101" s="59"/>
      <c r="G101" s="59"/>
      <c r="H101" s="165"/>
      <c r="I101" s="165"/>
      <c r="J101" s="59"/>
      <c r="K101" s="165"/>
      <c r="L101" s="165"/>
      <c r="M101" s="165"/>
      <c r="N101" s="59"/>
    </row>
    <row r="102" spans="1:14">
      <c r="A102" s="165"/>
      <c r="C102" s="59"/>
      <c r="D102" s="59"/>
      <c r="E102" s="59"/>
      <c r="F102" s="59"/>
      <c r="G102" s="59"/>
      <c r="H102" s="165"/>
      <c r="I102" s="165"/>
      <c r="J102" s="59"/>
      <c r="K102" s="165"/>
      <c r="L102" s="165"/>
      <c r="M102" s="165"/>
      <c r="N102" s="59"/>
    </row>
    <row r="103" spans="1:14">
      <c r="A103" s="165"/>
      <c r="C103" s="59"/>
      <c r="D103" s="59"/>
      <c r="E103" s="59"/>
      <c r="F103" s="59"/>
      <c r="G103" s="59"/>
      <c r="H103" s="165"/>
      <c r="I103" s="165"/>
      <c r="J103" s="59"/>
      <c r="K103" s="165"/>
      <c r="L103" s="165"/>
      <c r="M103" s="165"/>
      <c r="N103" s="59"/>
    </row>
    <row r="104" spans="1:14">
      <c r="A104" s="165"/>
      <c r="C104" s="59"/>
      <c r="D104" s="59"/>
      <c r="E104" s="59"/>
      <c r="F104" s="59"/>
      <c r="G104" s="59"/>
      <c r="H104" s="165"/>
      <c r="I104" s="165"/>
      <c r="J104" s="59"/>
      <c r="K104" s="165"/>
      <c r="L104" s="165"/>
      <c r="M104" s="165"/>
      <c r="N104" s="59"/>
    </row>
    <row r="105" spans="1:14">
      <c r="A105" s="165"/>
      <c r="C105" s="59"/>
      <c r="D105" s="59"/>
      <c r="E105" s="59"/>
      <c r="F105" s="59"/>
      <c r="G105" s="59"/>
      <c r="H105" s="165"/>
      <c r="I105" s="165"/>
      <c r="J105" s="59"/>
      <c r="K105" s="165"/>
      <c r="L105" s="165"/>
      <c r="M105" s="165"/>
      <c r="N105" s="59"/>
    </row>
    <row r="106" spans="1:14">
      <c r="A106" s="165"/>
      <c r="C106" s="59"/>
      <c r="D106" s="59"/>
      <c r="E106" s="59"/>
      <c r="F106" s="59"/>
      <c r="G106" s="59"/>
      <c r="H106" s="165"/>
      <c r="I106" s="165"/>
      <c r="J106" s="59"/>
      <c r="K106" s="165"/>
      <c r="L106" s="165"/>
      <c r="M106" s="165"/>
      <c r="N106" s="59"/>
    </row>
    <row r="107" spans="1:14">
      <c r="A107" s="165"/>
      <c r="C107" s="59"/>
      <c r="D107" s="59"/>
      <c r="E107" s="59"/>
      <c r="F107" s="59"/>
      <c r="G107" s="59"/>
      <c r="H107" s="165"/>
      <c r="I107" s="165"/>
      <c r="J107" s="59"/>
      <c r="K107" s="165"/>
      <c r="L107" s="165"/>
      <c r="M107" s="165"/>
      <c r="N107" s="59"/>
    </row>
    <row r="108" spans="1:14">
      <c r="A108" s="165"/>
      <c r="C108" s="59"/>
      <c r="D108" s="59"/>
      <c r="E108" s="59"/>
      <c r="F108" s="59"/>
      <c r="G108" s="59"/>
      <c r="H108" s="165"/>
      <c r="I108" s="165"/>
      <c r="J108" s="59"/>
      <c r="K108" s="165"/>
      <c r="L108" s="165"/>
      <c r="M108" s="165"/>
      <c r="N108" s="59"/>
    </row>
    <row r="109" spans="1:14">
      <c r="A109" s="165"/>
      <c r="C109" s="59"/>
      <c r="D109" s="59"/>
      <c r="E109" s="59"/>
      <c r="F109" s="59"/>
      <c r="G109" s="59"/>
      <c r="H109" s="165"/>
      <c r="I109" s="165"/>
      <c r="J109" s="59"/>
      <c r="K109" s="165"/>
      <c r="L109" s="165"/>
      <c r="M109" s="165"/>
      <c r="N109" s="59"/>
    </row>
    <row r="110" spans="1:14">
      <c r="A110" s="165"/>
      <c r="C110" s="59"/>
      <c r="D110" s="59"/>
      <c r="E110" s="59"/>
      <c r="F110" s="59"/>
      <c r="G110" s="59"/>
      <c r="H110" s="165"/>
      <c r="I110" s="165"/>
      <c r="J110" s="59"/>
      <c r="K110" s="165"/>
      <c r="L110" s="165"/>
      <c r="M110" s="165"/>
      <c r="N110" s="59"/>
    </row>
    <row r="111" spans="1:14">
      <c r="A111" s="165"/>
      <c r="C111" s="59"/>
      <c r="D111" s="59"/>
      <c r="E111" s="59"/>
      <c r="F111" s="59"/>
      <c r="G111" s="59"/>
      <c r="H111" s="165"/>
      <c r="I111" s="165"/>
      <c r="J111" s="59"/>
      <c r="K111" s="165"/>
      <c r="L111" s="165"/>
      <c r="M111" s="165"/>
      <c r="N111" s="59"/>
    </row>
    <row r="112" spans="1:14">
      <c r="A112" s="165"/>
      <c r="C112" s="59"/>
      <c r="D112" s="59"/>
      <c r="E112" s="59"/>
      <c r="F112" s="59"/>
      <c r="G112" s="59"/>
      <c r="H112" s="165"/>
      <c r="I112" s="165"/>
      <c r="J112" s="59"/>
      <c r="K112" s="165"/>
      <c r="L112" s="165"/>
      <c r="M112" s="165"/>
      <c r="N112" s="59"/>
    </row>
    <row r="113" spans="1:14">
      <c r="A113" s="165"/>
      <c r="C113" s="59"/>
      <c r="D113" s="59"/>
      <c r="E113" s="59"/>
      <c r="F113" s="59"/>
      <c r="G113" s="59"/>
      <c r="H113" s="165"/>
      <c r="I113" s="165"/>
      <c r="J113" s="59"/>
      <c r="K113" s="165"/>
      <c r="L113" s="165"/>
      <c r="M113" s="165"/>
      <c r="N113" s="59"/>
    </row>
    <row r="114" spans="1:14">
      <c r="A114" s="165"/>
      <c r="C114" s="59"/>
      <c r="D114" s="59"/>
      <c r="E114" s="59"/>
      <c r="F114" s="59"/>
      <c r="G114" s="59"/>
      <c r="H114" s="165"/>
      <c r="I114" s="165"/>
      <c r="J114" s="59"/>
      <c r="K114" s="165"/>
      <c r="L114" s="165"/>
      <c r="M114" s="165"/>
      <c r="N114" s="59"/>
    </row>
    <row r="115" spans="1:14">
      <c r="A115" s="165"/>
      <c r="C115" s="59"/>
      <c r="D115" s="59"/>
      <c r="E115" s="59"/>
      <c r="F115" s="59"/>
      <c r="G115" s="59"/>
      <c r="H115" s="165"/>
      <c r="I115" s="165"/>
      <c r="J115" s="59"/>
      <c r="K115" s="165"/>
      <c r="L115" s="165"/>
      <c r="M115" s="165"/>
      <c r="N115" s="59"/>
    </row>
    <row r="116" spans="1:14">
      <c r="A116" s="165"/>
      <c r="C116" s="59"/>
      <c r="D116" s="59"/>
      <c r="E116" s="59"/>
      <c r="F116" s="59"/>
      <c r="G116" s="59"/>
      <c r="H116" s="165"/>
      <c r="I116" s="165"/>
      <c r="J116" s="59"/>
      <c r="K116" s="165"/>
      <c r="L116" s="165"/>
      <c r="M116" s="165"/>
      <c r="N116" s="59"/>
    </row>
    <row r="117" spans="1:14">
      <c r="A117" s="165"/>
      <c r="C117" s="59"/>
      <c r="D117" s="59"/>
      <c r="E117" s="59"/>
      <c r="F117" s="59"/>
      <c r="G117" s="59"/>
      <c r="H117" s="165"/>
      <c r="I117" s="165"/>
      <c r="J117" s="59"/>
      <c r="K117" s="165"/>
      <c r="L117" s="165"/>
      <c r="M117" s="165"/>
      <c r="N117" s="59"/>
    </row>
    <row r="118" spans="1:14">
      <c r="A118" s="165"/>
      <c r="C118" s="59"/>
      <c r="D118" s="59"/>
      <c r="E118" s="59"/>
      <c r="F118" s="59"/>
      <c r="G118" s="59"/>
      <c r="H118" s="165"/>
      <c r="I118" s="165"/>
      <c r="J118" s="59"/>
      <c r="K118" s="165"/>
      <c r="L118" s="165"/>
      <c r="M118" s="165"/>
      <c r="N118" s="59"/>
    </row>
    <row r="119" spans="1:14">
      <c r="A119" s="165"/>
      <c r="C119" s="59"/>
      <c r="D119" s="59"/>
      <c r="E119" s="59"/>
      <c r="F119" s="59"/>
      <c r="G119" s="59"/>
      <c r="H119" s="165"/>
      <c r="I119" s="165"/>
      <c r="J119" s="59"/>
      <c r="K119" s="165"/>
      <c r="L119" s="165"/>
      <c r="M119" s="165"/>
      <c r="N119" s="59"/>
    </row>
    <row r="120" spans="1:14">
      <c r="A120" s="165"/>
      <c r="C120" s="59"/>
      <c r="D120" s="59"/>
      <c r="E120" s="59"/>
      <c r="F120" s="59"/>
      <c r="G120" s="59"/>
      <c r="H120" s="165"/>
      <c r="I120" s="165"/>
      <c r="J120" s="59"/>
      <c r="K120" s="165"/>
      <c r="L120" s="165"/>
      <c r="M120" s="165"/>
      <c r="N120" s="59"/>
    </row>
    <row r="121" spans="1:14">
      <c r="A121" s="165"/>
      <c r="C121" s="59"/>
      <c r="D121" s="59"/>
      <c r="E121" s="59"/>
      <c r="F121" s="59"/>
      <c r="G121" s="59"/>
      <c r="H121" s="165"/>
      <c r="I121" s="165"/>
      <c r="J121" s="59"/>
      <c r="K121" s="165"/>
      <c r="L121" s="165"/>
      <c r="M121" s="165"/>
      <c r="N121" s="59"/>
    </row>
    <row r="122" spans="1:14">
      <c r="A122" s="165"/>
      <c r="C122" s="59"/>
      <c r="D122" s="59"/>
      <c r="E122" s="59"/>
      <c r="F122" s="59"/>
      <c r="G122" s="59"/>
      <c r="H122" s="165"/>
      <c r="I122" s="165"/>
      <c r="J122" s="59"/>
      <c r="K122" s="165"/>
      <c r="L122" s="165"/>
      <c r="M122" s="165"/>
      <c r="N122" s="59"/>
    </row>
    <row r="123" spans="1:14">
      <c r="A123" s="165"/>
      <c r="C123" s="59"/>
      <c r="D123" s="59"/>
      <c r="E123" s="59"/>
      <c r="F123" s="59"/>
      <c r="G123" s="59"/>
      <c r="H123" s="165"/>
      <c r="I123" s="165"/>
      <c r="J123" s="59"/>
      <c r="K123" s="165"/>
      <c r="L123" s="165"/>
      <c r="M123" s="165"/>
      <c r="N123" s="59"/>
    </row>
    <row r="124" spans="1:14">
      <c r="A124" s="165"/>
      <c r="C124" s="59"/>
      <c r="D124" s="59"/>
      <c r="E124" s="59"/>
      <c r="F124" s="59"/>
      <c r="G124" s="59"/>
      <c r="H124" s="165"/>
      <c r="I124" s="165"/>
      <c r="J124" s="59"/>
      <c r="K124" s="165"/>
      <c r="L124" s="165"/>
      <c r="M124" s="165"/>
      <c r="N124" s="59"/>
    </row>
    <row r="125" spans="1:14">
      <c r="A125" s="165"/>
      <c r="C125" s="59"/>
      <c r="D125" s="59"/>
      <c r="E125" s="59"/>
      <c r="F125" s="59"/>
      <c r="G125" s="59"/>
      <c r="H125" s="165"/>
      <c r="I125" s="165"/>
      <c r="J125" s="59"/>
      <c r="K125" s="165"/>
      <c r="L125" s="165"/>
      <c r="M125" s="165"/>
      <c r="N125" s="59"/>
    </row>
    <row r="126" spans="1:14">
      <c r="A126" s="165"/>
      <c r="C126" s="59"/>
      <c r="D126" s="59"/>
      <c r="E126" s="59"/>
      <c r="F126" s="59"/>
      <c r="G126" s="59"/>
      <c r="H126" s="165"/>
      <c r="I126" s="165"/>
      <c r="J126" s="59"/>
      <c r="K126" s="165"/>
      <c r="L126" s="165"/>
      <c r="M126" s="165"/>
      <c r="N126" s="59"/>
    </row>
    <row r="127" spans="1:14">
      <c r="A127" s="165"/>
      <c r="C127" s="59"/>
      <c r="D127" s="59"/>
      <c r="E127" s="59"/>
      <c r="F127" s="59"/>
      <c r="G127" s="59"/>
      <c r="H127" s="165"/>
      <c r="I127" s="165"/>
      <c r="J127" s="59"/>
      <c r="K127" s="165"/>
      <c r="L127" s="165"/>
      <c r="M127" s="165"/>
      <c r="N127" s="59"/>
    </row>
    <row r="128" spans="1:14">
      <c r="A128" s="165"/>
      <c r="C128" s="59"/>
      <c r="D128" s="59"/>
      <c r="E128" s="59"/>
      <c r="F128" s="59"/>
      <c r="G128" s="59"/>
      <c r="H128" s="165"/>
      <c r="I128" s="165"/>
      <c r="J128" s="59"/>
      <c r="K128" s="165"/>
      <c r="L128" s="165"/>
      <c r="M128" s="165"/>
      <c r="N128" s="59"/>
    </row>
    <row r="129" spans="1:14">
      <c r="A129" s="165"/>
      <c r="C129" s="59"/>
      <c r="D129" s="59"/>
      <c r="E129" s="59"/>
      <c r="F129" s="59"/>
      <c r="G129" s="59"/>
      <c r="H129" s="165"/>
      <c r="I129" s="165"/>
      <c r="J129" s="59"/>
      <c r="K129" s="165"/>
      <c r="L129" s="165"/>
      <c r="M129" s="165"/>
      <c r="N129" s="59"/>
    </row>
    <row r="130" spans="1:14">
      <c r="A130" s="165"/>
      <c r="C130" s="59"/>
      <c r="D130" s="59"/>
      <c r="E130" s="59"/>
      <c r="F130" s="59"/>
      <c r="G130" s="59"/>
      <c r="H130" s="165"/>
      <c r="I130" s="165"/>
      <c r="J130" s="59"/>
      <c r="K130" s="165"/>
      <c r="L130" s="165"/>
      <c r="M130" s="165"/>
      <c r="N130" s="59"/>
    </row>
    <row r="131" spans="1:14">
      <c r="A131" s="165"/>
      <c r="C131" s="59"/>
      <c r="D131" s="59"/>
      <c r="E131" s="59"/>
      <c r="F131" s="59"/>
      <c r="G131" s="59"/>
      <c r="H131" s="165"/>
      <c r="I131" s="165"/>
      <c r="J131" s="59"/>
      <c r="K131" s="165"/>
      <c r="L131" s="165"/>
      <c r="M131" s="165"/>
      <c r="N131" s="59"/>
    </row>
    <row r="132" spans="1:14">
      <c r="A132" s="165"/>
      <c r="C132" s="59"/>
      <c r="D132" s="59"/>
      <c r="E132" s="59"/>
      <c r="F132" s="59"/>
      <c r="G132" s="59"/>
      <c r="H132" s="165"/>
      <c r="I132" s="165"/>
      <c r="J132" s="59"/>
      <c r="K132" s="165"/>
      <c r="L132" s="165"/>
      <c r="M132" s="165"/>
      <c r="N132" s="59"/>
    </row>
    <row r="133" spans="1:14">
      <c r="A133" s="165"/>
      <c r="C133" s="59"/>
      <c r="D133" s="59"/>
      <c r="E133" s="59"/>
      <c r="F133" s="59"/>
      <c r="G133" s="59"/>
      <c r="H133" s="165"/>
      <c r="I133" s="165"/>
      <c r="J133" s="59"/>
      <c r="K133" s="165"/>
      <c r="L133" s="165"/>
      <c r="M133" s="165"/>
      <c r="N133" s="59"/>
    </row>
    <row r="134" spans="1:14">
      <c r="A134" s="165"/>
      <c r="C134" s="59"/>
      <c r="D134" s="59"/>
      <c r="E134" s="59"/>
      <c r="F134" s="59"/>
      <c r="G134" s="59"/>
      <c r="H134" s="165"/>
      <c r="I134" s="165"/>
      <c r="J134" s="59"/>
      <c r="K134" s="165"/>
      <c r="L134" s="165"/>
      <c r="M134" s="165"/>
      <c r="N134" s="59"/>
    </row>
    <row r="135" spans="1:14">
      <c r="A135" s="165"/>
      <c r="C135" s="59"/>
      <c r="D135" s="59"/>
      <c r="E135" s="59"/>
      <c r="F135" s="59"/>
      <c r="G135" s="59"/>
      <c r="H135" s="165"/>
      <c r="I135" s="165"/>
      <c r="J135" s="59"/>
      <c r="K135" s="165"/>
      <c r="L135" s="165"/>
      <c r="M135" s="165"/>
      <c r="N135" s="59"/>
    </row>
    <row r="136" spans="1:14">
      <c r="A136" s="165"/>
      <c r="C136" s="59"/>
      <c r="D136" s="59"/>
      <c r="E136" s="59"/>
      <c r="F136" s="59"/>
      <c r="G136" s="59"/>
      <c r="H136" s="165"/>
      <c r="I136" s="165"/>
      <c r="J136" s="59"/>
      <c r="K136" s="165"/>
      <c r="L136" s="165"/>
      <c r="M136" s="165"/>
      <c r="N136" s="59"/>
    </row>
    <row r="137" spans="1:14">
      <c r="A137" s="165"/>
      <c r="C137" s="59"/>
      <c r="D137" s="59"/>
      <c r="E137" s="59"/>
      <c r="F137" s="59"/>
      <c r="G137" s="59"/>
      <c r="H137" s="165"/>
      <c r="I137" s="165"/>
      <c r="J137" s="59"/>
      <c r="K137" s="165"/>
      <c r="L137" s="165"/>
      <c r="M137" s="165"/>
      <c r="N137" s="59"/>
    </row>
    <row r="138" spans="1:14">
      <c r="A138" s="165"/>
      <c r="C138" s="59"/>
      <c r="D138" s="59"/>
      <c r="E138" s="59"/>
      <c r="F138" s="59"/>
      <c r="G138" s="59"/>
      <c r="H138" s="165"/>
      <c r="I138" s="165"/>
      <c r="J138" s="59"/>
      <c r="K138" s="165"/>
      <c r="L138" s="165"/>
      <c r="M138" s="165"/>
      <c r="N138" s="59"/>
    </row>
    <row r="139" spans="1:14">
      <c r="A139" s="165"/>
      <c r="C139" s="59"/>
      <c r="D139" s="59"/>
      <c r="E139" s="59"/>
      <c r="F139" s="59"/>
      <c r="G139" s="59"/>
      <c r="H139" s="165"/>
      <c r="I139" s="165"/>
      <c r="J139" s="59"/>
      <c r="K139" s="165"/>
      <c r="L139" s="165"/>
      <c r="M139" s="165"/>
      <c r="N139" s="59"/>
    </row>
    <row r="140" spans="1:14">
      <c r="A140" s="165"/>
      <c r="C140" s="59"/>
      <c r="D140" s="59"/>
      <c r="E140" s="59"/>
      <c r="F140" s="59"/>
      <c r="G140" s="59"/>
      <c r="H140" s="165"/>
      <c r="I140" s="165"/>
      <c r="J140" s="59"/>
      <c r="K140" s="165"/>
      <c r="L140" s="165"/>
      <c r="M140" s="165"/>
      <c r="N140" s="59"/>
    </row>
    <row r="141" spans="1:14">
      <c r="A141" s="165"/>
      <c r="C141" s="59"/>
      <c r="D141" s="59"/>
      <c r="E141" s="59"/>
      <c r="F141" s="59"/>
      <c r="G141" s="59"/>
      <c r="H141" s="165"/>
      <c r="I141" s="165"/>
      <c r="J141" s="59"/>
      <c r="K141" s="165"/>
      <c r="L141" s="165"/>
      <c r="M141" s="165"/>
      <c r="N141" s="59"/>
    </row>
    <row r="142" spans="1:14">
      <c r="A142" s="165"/>
      <c r="C142" s="59"/>
      <c r="D142" s="59"/>
      <c r="E142" s="59"/>
      <c r="F142" s="59"/>
      <c r="G142" s="59"/>
      <c r="H142" s="165"/>
      <c r="I142" s="165"/>
      <c r="J142" s="59"/>
      <c r="K142" s="165"/>
      <c r="L142" s="165"/>
      <c r="M142" s="165"/>
      <c r="N142" s="59"/>
    </row>
    <row r="143" spans="1:14">
      <c r="A143" s="165"/>
      <c r="C143" s="59"/>
      <c r="D143" s="59"/>
      <c r="E143" s="59"/>
      <c r="F143" s="59"/>
      <c r="G143" s="59"/>
      <c r="H143" s="165"/>
      <c r="I143" s="165"/>
      <c r="J143" s="59"/>
      <c r="K143" s="165"/>
      <c r="L143" s="165"/>
      <c r="M143" s="165"/>
      <c r="N143" s="59"/>
    </row>
    <row r="144" spans="1:14">
      <c r="A144" s="165"/>
      <c r="C144" s="59"/>
      <c r="D144" s="59"/>
      <c r="E144" s="59"/>
      <c r="F144" s="59"/>
      <c r="G144" s="59"/>
      <c r="H144" s="165"/>
      <c r="I144" s="165"/>
      <c r="J144" s="59"/>
      <c r="K144" s="165"/>
      <c r="L144" s="165"/>
      <c r="M144" s="165"/>
      <c r="N144" s="59"/>
    </row>
    <row r="145" spans="1:14">
      <c r="A145" s="165"/>
      <c r="C145" s="59"/>
      <c r="D145" s="59"/>
      <c r="E145" s="59"/>
      <c r="F145" s="59"/>
      <c r="G145" s="59"/>
      <c r="H145" s="165"/>
      <c r="I145" s="165"/>
      <c r="J145" s="59"/>
      <c r="K145" s="165"/>
      <c r="L145" s="165"/>
      <c r="M145" s="165"/>
      <c r="N145" s="59"/>
    </row>
    <row r="146" spans="1:14">
      <c r="A146" s="165"/>
      <c r="C146" s="59"/>
      <c r="D146" s="59"/>
      <c r="E146" s="59"/>
      <c r="F146" s="59"/>
      <c r="G146" s="59"/>
      <c r="H146" s="165"/>
      <c r="I146" s="165"/>
      <c r="J146" s="59"/>
      <c r="K146" s="165"/>
      <c r="L146" s="165"/>
      <c r="M146" s="165"/>
      <c r="N146" s="59"/>
    </row>
    <row r="147" spans="1:14">
      <c r="A147" s="165"/>
      <c r="C147" s="59"/>
      <c r="D147" s="59"/>
      <c r="E147" s="59"/>
      <c r="F147" s="59"/>
      <c r="G147" s="59"/>
      <c r="H147" s="165"/>
      <c r="I147" s="165"/>
      <c r="J147" s="59"/>
      <c r="K147" s="165"/>
      <c r="L147" s="165"/>
      <c r="M147" s="165"/>
      <c r="N147" s="59"/>
    </row>
    <row r="148" spans="1:14">
      <c r="A148" s="165"/>
      <c r="C148" s="59"/>
      <c r="D148" s="59"/>
      <c r="E148" s="59"/>
      <c r="F148" s="59"/>
      <c r="G148" s="59"/>
      <c r="H148" s="165"/>
      <c r="I148" s="165"/>
      <c r="J148" s="59"/>
      <c r="K148" s="165"/>
      <c r="L148" s="165"/>
      <c r="M148" s="165"/>
      <c r="N148" s="59"/>
    </row>
    <row r="149" spans="1:14">
      <c r="A149" s="165"/>
      <c r="C149" s="59"/>
      <c r="D149" s="59"/>
      <c r="E149" s="59"/>
      <c r="F149" s="59"/>
      <c r="G149" s="59"/>
      <c r="H149" s="165"/>
      <c r="I149" s="165"/>
      <c r="J149" s="59"/>
      <c r="K149" s="165"/>
      <c r="L149" s="165"/>
      <c r="M149" s="165"/>
      <c r="N149" s="59"/>
    </row>
    <row r="150" spans="1:14">
      <c r="A150" s="165"/>
      <c r="C150" s="59"/>
      <c r="D150" s="59"/>
      <c r="E150" s="59"/>
      <c r="F150" s="59"/>
      <c r="G150" s="59"/>
      <c r="H150" s="165"/>
      <c r="I150" s="165"/>
      <c r="J150" s="59"/>
      <c r="K150" s="165"/>
      <c r="L150" s="165"/>
      <c r="M150" s="165"/>
      <c r="N150" s="59"/>
    </row>
    <row r="151" spans="1:14">
      <c r="A151" s="165"/>
      <c r="C151" s="59"/>
      <c r="D151" s="59"/>
      <c r="E151" s="59"/>
      <c r="F151" s="59"/>
      <c r="G151" s="59"/>
      <c r="H151" s="165"/>
      <c r="I151" s="165"/>
      <c r="J151" s="59"/>
      <c r="K151" s="165"/>
      <c r="L151" s="165"/>
      <c r="M151" s="165"/>
      <c r="N151" s="59"/>
    </row>
    <row r="152" spans="1:14">
      <c r="A152" s="165"/>
      <c r="C152" s="59"/>
      <c r="D152" s="59"/>
      <c r="E152" s="59"/>
      <c r="F152" s="59"/>
      <c r="G152" s="59"/>
      <c r="H152" s="165"/>
      <c r="I152" s="165"/>
      <c r="J152" s="59"/>
      <c r="K152" s="165"/>
      <c r="L152" s="165"/>
      <c r="M152" s="165"/>
      <c r="N152" s="59"/>
    </row>
    <row r="153" spans="1:14">
      <c r="A153" s="165"/>
      <c r="C153" s="59"/>
      <c r="D153" s="59"/>
      <c r="E153" s="59"/>
      <c r="F153" s="59"/>
      <c r="G153" s="59"/>
      <c r="H153" s="165"/>
      <c r="I153" s="165"/>
      <c r="J153" s="59"/>
      <c r="K153" s="165"/>
      <c r="L153" s="165"/>
      <c r="M153" s="165"/>
      <c r="N153" s="59"/>
    </row>
    <row r="154" spans="1:14">
      <c r="A154" s="165"/>
      <c r="C154" s="59"/>
      <c r="D154" s="59"/>
      <c r="E154" s="59"/>
      <c r="F154" s="59"/>
      <c r="G154" s="59"/>
      <c r="H154" s="165"/>
      <c r="I154" s="165"/>
      <c r="J154" s="59"/>
      <c r="K154" s="165"/>
      <c r="L154" s="165"/>
      <c r="M154" s="165"/>
      <c r="N154" s="59"/>
    </row>
    <row r="155" spans="1:14">
      <c r="A155" s="165"/>
      <c r="C155" s="59"/>
      <c r="D155" s="59"/>
      <c r="E155" s="59"/>
      <c r="F155" s="59"/>
      <c r="G155" s="59"/>
      <c r="H155" s="165"/>
      <c r="I155" s="165"/>
      <c r="J155" s="59"/>
      <c r="K155" s="165"/>
      <c r="L155" s="165"/>
      <c r="M155" s="165"/>
      <c r="N155" s="59"/>
    </row>
    <row r="156" spans="1:14">
      <c r="A156" s="165"/>
      <c r="C156" s="59"/>
      <c r="D156" s="59"/>
      <c r="E156" s="59"/>
      <c r="F156" s="59"/>
      <c r="G156" s="59"/>
      <c r="H156" s="165"/>
      <c r="I156" s="165"/>
      <c r="J156" s="59"/>
      <c r="K156" s="165"/>
      <c r="L156" s="165"/>
      <c r="M156" s="165"/>
      <c r="N156" s="59"/>
    </row>
    <row r="157" spans="1:14">
      <c r="A157" s="165"/>
      <c r="C157" s="59"/>
      <c r="D157" s="59"/>
      <c r="E157" s="59"/>
      <c r="F157" s="59"/>
      <c r="G157" s="59"/>
      <c r="H157" s="165"/>
      <c r="I157" s="165"/>
      <c r="J157" s="59"/>
      <c r="K157" s="165"/>
      <c r="L157" s="165"/>
      <c r="M157" s="165"/>
      <c r="N157" s="59"/>
    </row>
    <row r="158" spans="1:14">
      <c r="A158" s="165"/>
      <c r="C158" s="59"/>
      <c r="D158" s="59"/>
      <c r="E158" s="59"/>
      <c r="F158" s="59"/>
      <c r="G158" s="59"/>
      <c r="H158" s="165"/>
      <c r="I158" s="165"/>
      <c r="J158" s="59"/>
      <c r="K158" s="165"/>
      <c r="L158" s="165"/>
      <c r="M158" s="165"/>
      <c r="N158" s="59"/>
    </row>
    <row r="159" spans="1:14">
      <c r="A159" s="165"/>
      <c r="C159" s="59"/>
      <c r="D159" s="59"/>
      <c r="E159" s="59"/>
      <c r="F159" s="59"/>
      <c r="G159" s="59"/>
      <c r="H159" s="165"/>
      <c r="I159" s="165"/>
      <c r="J159" s="59"/>
      <c r="K159" s="165"/>
      <c r="L159" s="165"/>
      <c r="M159" s="165"/>
      <c r="N159" s="59"/>
    </row>
    <row r="160" spans="1:14">
      <c r="A160" s="165"/>
      <c r="C160" s="59"/>
      <c r="D160" s="59"/>
      <c r="E160" s="59"/>
      <c r="F160" s="59"/>
      <c r="G160" s="59"/>
      <c r="H160" s="165"/>
      <c r="I160" s="165"/>
      <c r="J160" s="59"/>
      <c r="K160" s="165"/>
      <c r="L160" s="165"/>
      <c r="M160" s="165"/>
      <c r="N160" s="59"/>
    </row>
    <row r="161" spans="1:14">
      <c r="A161" s="165"/>
      <c r="C161" s="59"/>
      <c r="D161" s="59"/>
      <c r="E161" s="59"/>
      <c r="F161" s="59"/>
      <c r="G161" s="59"/>
      <c r="H161" s="165"/>
      <c r="I161" s="165"/>
      <c r="J161" s="59"/>
      <c r="K161" s="165"/>
      <c r="L161" s="165"/>
      <c r="M161" s="165"/>
      <c r="N161" s="59"/>
    </row>
    <row r="162" spans="1:14">
      <c r="A162" s="165"/>
      <c r="C162" s="59"/>
      <c r="D162" s="59"/>
      <c r="E162" s="59"/>
      <c r="F162" s="59"/>
      <c r="G162" s="59"/>
      <c r="H162" s="165"/>
      <c r="I162" s="165"/>
      <c r="J162" s="59"/>
      <c r="K162" s="165"/>
      <c r="L162" s="165"/>
      <c r="M162" s="165"/>
      <c r="N162" s="59"/>
    </row>
    <row r="163" spans="1:14">
      <c r="A163" s="165"/>
      <c r="C163" s="59"/>
      <c r="D163" s="59"/>
      <c r="E163" s="59"/>
      <c r="F163" s="59"/>
      <c r="G163" s="59"/>
      <c r="H163" s="165"/>
      <c r="I163" s="165"/>
      <c r="J163" s="59"/>
      <c r="K163" s="165"/>
      <c r="L163" s="165"/>
      <c r="M163" s="165"/>
      <c r="N163" s="59"/>
    </row>
    <row r="164" spans="1:14">
      <c r="A164" s="165"/>
      <c r="C164" s="59"/>
      <c r="D164" s="59"/>
      <c r="E164" s="59"/>
      <c r="F164" s="59"/>
      <c r="G164" s="59"/>
      <c r="H164" s="165"/>
      <c r="I164" s="165"/>
      <c r="J164" s="59"/>
      <c r="K164" s="165"/>
      <c r="L164" s="165"/>
      <c r="M164" s="165"/>
      <c r="N164" s="59"/>
    </row>
    <row r="165" spans="1:14">
      <c r="A165" s="165"/>
      <c r="C165" s="59"/>
      <c r="D165" s="59"/>
      <c r="E165" s="59"/>
      <c r="F165" s="59"/>
      <c r="G165" s="59"/>
      <c r="H165" s="165"/>
      <c r="I165" s="165"/>
      <c r="J165" s="59"/>
      <c r="K165" s="165"/>
      <c r="L165" s="165"/>
      <c r="M165" s="165"/>
      <c r="N165" s="59"/>
    </row>
    <row r="166" spans="1:14">
      <c r="A166" s="165"/>
      <c r="C166" s="59"/>
      <c r="D166" s="59"/>
      <c r="E166" s="59"/>
      <c r="F166" s="59"/>
      <c r="G166" s="59"/>
      <c r="H166" s="165"/>
      <c r="I166" s="165"/>
      <c r="J166" s="59"/>
      <c r="K166" s="165"/>
      <c r="L166" s="165"/>
      <c r="M166" s="165"/>
      <c r="N166" s="59"/>
    </row>
    <row r="167" spans="1:14">
      <c r="A167" s="165"/>
      <c r="C167" s="59"/>
      <c r="D167" s="59"/>
      <c r="E167" s="59"/>
      <c r="F167" s="59"/>
      <c r="G167" s="59"/>
      <c r="H167" s="165"/>
      <c r="I167" s="165"/>
      <c r="J167" s="59"/>
      <c r="K167" s="165"/>
      <c r="L167" s="165"/>
      <c r="M167" s="165"/>
      <c r="N167" s="59"/>
    </row>
    <row r="168" spans="1:14">
      <c r="A168" s="165"/>
      <c r="C168" s="59"/>
      <c r="D168" s="59"/>
      <c r="E168" s="59"/>
      <c r="F168" s="59"/>
      <c r="G168" s="59"/>
      <c r="H168" s="165"/>
      <c r="I168" s="165"/>
      <c r="J168" s="59"/>
      <c r="K168" s="165"/>
      <c r="L168" s="165"/>
      <c r="M168" s="165"/>
      <c r="N168" s="59"/>
    </row>
    <row r="169" spans="1:14">
      <c r="A169" s="165"/>
      <c r="C169" s="59"/>
      <c r="D169" s="59"/>
      <c r="E169" s="59"/>
      <c r="F169" s="59"/>
      <c r="G169" s="59"/>
      <c r="H169" s="165"/>
      <c r="I169" s="165"/>
      <c r="J169" s="59"/>
      <c r="K169" s="165"/>
      <c r="L169" s="165"/>
      <c r="M169" s="165"/>
      <c r="N169" s="59"/>
    </row>
    <row r="170" spans="1:14">
      <c r="A170" s="165"/>
      <c r="C170" s="59"/>
      <c r="D170" s="59"/>
      <c r="E170" s="59"/>
      <c r="F170" s="59"/>
      <c r="G170" s="59"/>
      <c r="H170" s="165"/>
      <c r="I170" s="165"/>
      <c r="J170" s="59"/>
      <c r="K170" s="165"/>
      <c r="L170" s="165"/>
      <c r="M170" s="165"/>
      <c r="N170" s="59"/>
    </row>
    <row r="171" spans="1:14">
      <c r="A171" s="165"/>
      <c r="C171" s="59"/>
      <c r="D171" s="59"/>
      <c r="E171" s="59"/>
      <c r="F171" s="59"/>
      <c r="G171" s="59"/>
      <c r="H171" s="165"/>
      <c r="I171" s="165"/>
      <c r="J171" s="59"/>
      <c r="K171" s="165"/>
      <c r="L171" s="165"/>
      <c r="M171" s="165"/>
      <c r="N171" s="59"/>
    </row>
    <row r="172" spans="1:14">
      <c r="A172" s="165"/>
      <c r="C172" s="59"/>
      <c r="D172" s="59"/>
      <c r="E172" s="59"/>
      <c r="F172" s="59"/>
      <c r="G172" s="59"/>
      <c r="H172" s="165"/>
      <c r="I172" s="165"/>
      <c r="J172" s="59"/>
      <c r="K172" s="165"/>
      <c r="L172" s="165"/>
      <c r="M172" s="165"/>
      <c r="N172" s="59"/>
    </row>
    <row r="173" spans="1:14">
      <c r="A173" s="165"/>
      <c r="C173" s="59"/>
      <c r="D173" s="59"/>
      <c r="E173" s="59"/>
      <c r="F173" s="59"/>
      <c r="G173" s="59"/>
      <c r="H173" s="165"/>
      <c r="I173" s="165"/>
      <c r="J173" s="59"/>
      <c r="K173" s="165"/>
      <c r="L173" s="165"/>
      <c r="M173" s="165"/>
      <c r="N173" s="59"/>
    </row>
    <row r="174" spans="1:14">
      <c r="A174" s="165"/>
      <c r="C174" s="59"/>
      <c r="D174" s="59"/>
      <c r="E174" s="59"/>
      <c r="F174" s="59"/>
      <c r="G174" s="59"/>
      <c r="H174" s="165"/>
      <c r="I174" s="165"/>
      <c r="J174" s="59"/>
      <c r="K174" s="165"/>
      <c r="L174" s="165"/>
      <c r="M174" s="165"/>
      <c r="N174" s="59"/>
    </row>
    <row r="175" spans="1:14">
      <c r="A175" s="165"/>
      <c r="C175" s="59"/>
      <c r="D175" s="59"/>
      <c r="E175" s="59"/>
      <c r="F175" s="59"/>
      <c r="G175" s="59"/>
      <c r="H175" s="165"/>
      <c r="I175" s="165"/>
      <c r="J175" s="59"/>
      <c r="K175" s="165"/>
      <c r="L175" s="165"/>
      <c r="M175" s="165"/>
      <c r="N175" s="59"/>
    </row>
    <row r="176" spans="1:14">
      <c r="A176" s="165"/>
      <c r="C176" s="59"/>
      <c r="D176" s="59"/>
      <c r="E176" s="59"/>
      <c r="F176" s="59"/>
      <c r="G176" s="59"/>
      <c r="H176" s="165"/>
      <c r="I176" s="165"/>
      <c r="J176" s="59"/>
      <c r="K176" s="165"/>
      <c r="L176" s="165"/>
      <c r="M176" s="165"/>
      <c r="N176" s="59"/>
    </row>
    <row r="177" spans="1:14">
      <c r="A177" s="165"/>
      <c r="C177" s="59"/>
      <c r="D177" s="59"/>
      <c r="E177" s="59"/>
      <c r="F177" s="59"/>
      <c r="G177" s="59"/>
      <c r="H177" s="165"/>
      <c r="I177" s="165"/>
      <c r="J177" s="59"/>
      <c r="K177" s="165"/>
      <c r="L177" s="165"/>
      <c r="M177" s="165"/>
      <c r="N177" s="59"/>
    </row>
    <row r="178" spans="1:14">
      <c r="A178" s="165"/>
      <c r="C178" s="59"/>
      <c r="D178" s="59"/>
      <c r="E178" s="59"/>
      <c r="F178" s="59"/>
      <c r="G178" s="59"/>
      <c r="H178" s="165"/>
      <c r="I178" s="165"/>
      <c r="J178" s="59"/>
      <c r="K178" s="165"/>
      <c r="L178" s="165"/>
      <c r="M178" s="165"/>
      <c r="N178" s="59"/>
    </row>
    <row r="179" spans="1:14">
      <c r="A179" s="165"/>
      <c r="C179" s="59"/>
      <c r="D179" s="59"/>
      <c r="E179" s="59"/>
      <c r="F179" s="59"/>
      <c r="G179" s="59"/>
      <c r="H179" s="165"/>
      <c r="I179" s="165"/>
      <c r="J179" s="59"/>
      <c r="K179" s="165"/>
      <c r="L179" s="165"/>
      <c r="M179" s="165"/>
      <c r="N179" s="59"/>
    </row>
    <row r="180" spans="1:14">
      <c r="A180" s="165"/>
      <c r="C180" s="59"/>
      <c r="D180" s="59"/>
      <c r="E180" s="59"/>
      <c r="F180" s="59"/>
      <c r="G180" s="59"/>
      <c r="H180" s="165"/>
      <c r="I180" s="165"/>
      <c r="J180" s="59"/>
      <c r="K180" s="165"/>
      <c r="L180" s="165"/>
      <c r="M180" s="165"/>
      <c r="N180" s="59"/>
    </row>
    <row r="181" spans="1:14">
      <c r="A181" s="165"/>
      <c r="C181" s="59"/>
      <c r="D181" s="59"/>
      <c r="E181" s="59"/>
      <c r="F181" s="59"/>
      <c r="G181" s="59"/>
      <c r="H181" s="165"/>
      <c r="I181" s="165"/>
      <c r="J181" s="59"/>
      <c r="K181" s="165"/>
      <c r="L181" s="165"/>
      <c r="M181" s="165"/>
      <c r="N181" s="59"/>
    </row>
    <row r="182" spans="1:14">
      <c r="A182" s="165"/>
      <c r="C182" s="59"/>
      <c r="D182" s="59"/>
      <c r="E182" s="59"/>
      <c r="F182" s="59"/>
      <c r="G182" s="59"/>
      <c r="H182" s="165"/>
      <c r="I182" s="165"/>
      <c r="J182" s="59"/>
      <c r="K182" s="165"/>
      <c r="L182" s="165"/>
      <c r="M182" s="165"/>
      <c r="N182" s="59"/>
    </row>
    <row r="183" spans="1:14">
      <c r="A183" s="165"/>
      <c r="C183" s="59"/>
      <c r="D183" s="59"/>
      <c r="E183" s="59"/>
      <c r="F183" s="59"/>
      <c r="G183" s="59"/>
      <c r="H183" s="165"/>
      <c r="I183" s="165"/>
      <c r="J183" s="59"/>
      <c r="K183" s="165"/>
      <c r="L183" s="165"/>
      <c r="M183" s="165"/>
      <c r="N183" s="59"/>
    </row>
    <row r="184" spans="1:14">
      <c r="A184" s="165"/>
      <c r="C184" s="59"/>
      <c r="D184" s="59"/>
      <c r="E184" s="59"/>
      <c r="F184" s="59"/>
      <c r="G184" s="59"/>
      <c r="H184" s="165"/>
      <c r="I184" s="165"/>
      <c r="J184" s="59"/>
      <c r="K184" s="165"/>
      <c r="L184" s="165"/>
      <c r="M184" s="165"/>
      <c r="N184" s="59"/>
    </row>
    <row r="185" spans="1:14">
      <c r="A185" s="165"/>
      <c r="C185" s="59"/>
      <c r="D185" s="59"/>
      <c r="E185" s="59"/>
      <c r="F185" s="59"/>
      <c r="G185" s="59"/>
      <c r="H185" s="165"/>
      <c r="I185" s="165"/>
      <c r="J185" s="59"/>
      <c r="K185" s="165"/>
      <c r="L185" s="165"/>
      <c r="M185" s="165"/>
      <c r="N185" s="59"/>
    </row>
    <row r="186" spans="1:14">
      <c r="A186" s="165"/>
      <c r="C186" s="59"/>
      <c r="D186" s="59"/>
      <c r="E186" s="59"/>
      <c r="F186" s="59"/>
      <c r="G186" s="59"/>
      <c r="H186" s="165"/>
      <c r="I186" s="165"/>
      <c r="J186" s="59"/>
      <c r="K186" s="165"/>
      <c r="L186" s="165"/>
      <c r="M186" s="165"/>
      <c r="N186" s="59"/>
    </row>
    <row r="187" spans="1:14">
      <c r="A187" s="165"/>
      <c r="C187" s="59"/>
      <c r="D187" s="59"/>
      <c r="E187" s="59"/>
      <c r="F187" s="59"/>
      <c r="G187" s="59"/>
      <c r="H187" s="165"/>
      <c r="I187" s="165"/>
      <c r="J187" s="59"/>
      <c r="K187" s="165"/>
      <c r="L187" s="165"/>
      <c r="M187" s="165"/>
      <c r="N187" s="59"/>
    </row>
    <row r="188" spans="1:14">
      <c r="A188" s="165"/>
      <c r="C188" s="59"/>
      <c r="D188" s="59"/>
      <c r="E188" s="59"/>
      <c r="F188" s="59"/>
      <c r="G188" s="59"/>
      <c r="H188" s="165"/>
      <c r="I188" s="165"/>
      <c r="J188" s="59"/>
      <c r="K188" s="165"/>
      <c r="L188" s="165"/>
      <c r="M188" s="165"/>
      <c r="N188" s="59"/>
    </row>
    <row r="189" spans="1:14">
      <c r="A189" s="165"/>
      <c r="C189" s="59"/>
      <c r="D189" s="59"/>
      <c r="E189" s="59"/>
      <c r="F189" s="59"/>
      <c r="G189" s="59"/>
      <c r="H189" s="165"/>
      <c r="I189" s="165"/>
      <c r="J189" s="59"/>
      <c r="K189" s="165"/>
      <c r="L189" s="165"/>
      <c r="M189" s="165"/>
      <c r="N189" s="59"/>
    </row>
    <row r="190" spans="1:14">
      <c r="A190" s="165"/>
      <c r="C190" s="59"/>
      <c r="D190" s="59"/>
      <c r="E190" s="59"/>
      <c r="F190" s="59"/>
      <c r="G190" s="59"/>
      <c r="H190" s="165"/>
      <c r="I190" s="165"/>
      <c r="J190" s="59"/>
      <c r="K190" s="165"/>
      <c r="L190" s="165"/>
      <c r="M190" s="165"/>
      <c r="N190" s="59"/>
    </row>
    <row r="191" spans="1:14">
      <c r="A191" s="165"/>
      <c r="C191" s="59"/>
      <c r="D191" s="59"/>
      <c r="E191" s="59"/>
      <c r="F191" s="59"/>
      <c r="G191" s="59"/>
      <c r="H191" s="165"/>
      <c r="I191" s="165"/>
      <c r="J191" s="59"/>
      <c r="K191" s="165"/>
      <c r="L191" s="165"/>
      <c r="M191" s="165"/>
      <c r="N191" s="59"/>
    </row>
    <row r="192" spans="1:14">
      <c r="A192" s="165"/>
      <c r="C192" s="59"/>
      <c r="D192" s="59"/>
      <c r="E192" s="59"/>
      <c r="F192" s="59"/>
      <c r="G192" s="59"/>
      <c r="H192" s="165"/>
      <c r="I192" s="165"/>
      <c r="J192" s="59"/>
      <c r="K192" s="165"/>
      <c r="L192" s="165"/>
      <c r="M192" s="165"/>
      <c r="N192" s="59"/>
    </row>
    <row r="193" spans="1:14">
      <c r="A193" s="165"/>
      <c r="C193" s="59"/>
      <c r="D193" s="59"/>
      <c r="E193" s="59"/>
      <c r="F193" s="59"/>
      <c r="G193" s="59"/>
      <c r="H193" s="165"/>
      <c r="I193" s="165"/>
      <c r="J193" s="59"/>
      <c r="K193" s="165"/>
      <c r="L193" s="165"/>
      <c r="M193" s="165"/>
      <c r="N193" s="59"/>
    </row>
    <row r="194" spans="1:14">
      <c r="A194" s="165"/>
      <c r="C194" s="59"/>
      <c r="D194" s="59"/>
      <c r="E194" s="59"/>
      <c r="F194" s="59"/>
      <c r="G194" s="59"/>
      <c r="H194" s="165"/>
      <c r="I194" s="165"/>
      <c r="J194" s="59"/>
      <c r="K194" s="165"/>
      <c r="L194" s="165"/>
      <c r="M194" s="165"/>
      <c r="N194" s="59"/>
    </row>
    <row r="195" spans="1:14">
      <c r="A195" s="165"/>
      <c r="C195" s="59"/>
      <c r="D195" s="59"/>
      <c r="E195" s="59"/>
      <c r="F195" s="59"/>
      <c r="G195" s="59"/>
      <c r="H195" s="165"/>
      <c r="I195" s="165"/>
      <c r="J195" s="59"/>
      <c r="K195" s="165"/>
      <c r="L195" s="165"/>
      <c r="M195" s="165"/>
      <c r="N195" s="59"/>
    </row>
    <row r="196" spans="1:14">
      <c r="A196" s="165"/>
      <c r="C196" s="59"/>
      <c r="D196" s="59"/>
      <c r="E196" s="59"/>
      <c r="F196" s="59"/>
      <c r="G196" s="59"/>
      <c r="H196" s="165"/>
      <c r="I196" s="165"/>
      <c r="J196" s="59"/>
      <c r="K196" s="165"/>
      <c r="L196" s="165"/>
      <c r="M196" s="165"/>
      <c r="N196" s="59"/>
    </row>
    <row r="197" spans="1:14">
      <c r="A197" s="165"/>
      <c r="C197" s="59"/>
      <c r="D197" s="59"/>
      <c r="E197" s="59"/>
      <c r="F197" s="59"/>
      <c r="G197" s="59"/>
      <c r="H197" s="165"/>
      <c r="I197" s="165"/>
      <c r="J197" s="59"/>
      <c r="K197" s="165"/>
      <c r="L197" s="165"/>
      <c r="M197" s="165"/>
      <c r="N197" s="59"/>
    </row>
    <row r="198" spans="1:14">
      <c r="A198" s="165"/>
      <c r="C198" s="59"/>
      <c r="D198" s="59"/>
      <c r="E198" s="59"/>
      <c r="F198" s="59"/>
      <c r="G198" s="59"/>
      <c r="H198" s="165"/>
      <c r="I198" s="165"/>
      <c r="J198" s="59"/>
      <c r="K198" s="165"/>
      <c r="L198" s="165"/>
      <c r="M198" s="165"/>
      <c r="N198" s="59"/>
    </row>
    <row r="199" spans="1:14">
      <c r="A199" s="165"/>
      <c r="C199" s="59"/>
      <c r="D199" s="59"/>
      <c r="E199" s="59"/>
      <c r="F199" s="59"/>
      <c r="G199" s="59"/>
      <c r="H199" s="165"/>
      <c r="I199" s="165"/>
      <c r="J199" s="59"/>
      <c r="K199" s="165"/>
      <c r="L199" s="165"/>
      <c r="M199" s="165"/>
      <c r="N199" s="59"/>
    </row>
    <row r="200" spans="1:14">
      <c r="A200" s="165"/>
      <c r="C200" s="59"/>
      <c r="D200" s="59"/>
      <c r="E200" s="59"/>
      <c r="F200" s="59"/>
      <c r="G200" s="59"/>
      <c r="H200" s="165"/>
      <c r="I200" s="165"/>
      <c r="J200" s="59"/>
      <c r="K200" s="165"/>
      <c r="L200" s="165"/>
      <c r="M200" s="165"/>
      <c r="N200" s="59"/>
    </row>
    <row r="201" spans="1:14">
      <c r="A201" s="165"/>
      <c r="C201" s="59"/>
      <c r="D201" s="59"/>
      <c r="E201" s="59"/>
      <c r="F201" s="59"/>
      <c r="G201" s="59"/>
      <c r="H201" s="165"/>
      <c r="I201" s="165"/>
      <c r="J201" s="59"/>
      <c r="K201" s="165"/>
      <c r="L201" s="165"/>
      <c r="M201" s="165"/>
      <c r="N201" s="59"/>
    </row>
    <row r="202" spans="1:14">
      <c r="A202" s="165"/>
      <c r="C202" s="59"/>
      <c r="D202" s="59"/>
      <c r="E202" s="59"/>
      <c r="F202" s="59"/>
      <c r="G202" s="59"/>
      <c r="H202" s="165"/>
      <c r="I202" s="165"/>
      <c r="J202" s="59"/>
      <c r="K202" s="165"/>
      <c r="L202" s="165"/>
      <c r="M202" s="165"/>
      <c r="N202" s="59"/>
    </row>
    <row r="203" spans="1:14">
      <c r="A203" s="165"/>
      <c r="C203" s="59"/>
      <c r="D203" s="59"/>
      <c r="E203" s="59"/>
      <c r="F203" s="59"/>
      <c r="G203" s="59"/>
      <c r="H203" s="165"/>
      <c r="I203" s="165"/>
      <c r="J203" s="59"/>
      <c r="K203" s="165"/>
      <c r="L203" s="165"/>
      <c r="M203" s="165"/>
      <c r="N203" s="59"/>
    </row>
    <row r="204" spans="1:14">
      <c r="A204" s="165"/>
      <c r="C204" s="59"/>
      <c r="D204" s="59"/>
      <c r="E204" s="59"/>
      <c r="F204" s="59"/>
      <c r="G204" s="59"/>
      <c r="H204" s="165"/>
      <c r="I204" s="165"/>
      <c r="J204" s="59"/>
      <c r="K204" s="165"/>
      <c r="L204" s="165"/>
      <c r="M204" s="165"/>
      <c r="N204" s="59"/>
    </row>
    <row r="205" spans="1:14">
      <c r="A205" s="165"/>
      <c r="C205" s="59"/>
      <c r="D205" s="59"/>
      <c r="E205" s="59"/>
      <c r="F205" s="59"/>
      <c r="G205" s="59"/>
      <c r="H205" s="165"/>
      <c r="I205" s="165"/>
      <c r="J205" s="59"/>
      <c r="K205" s="165"/>
      <c r="L205" s="165"/>
      <c r="M205" s="165"/>
      <c r="N205" s="59"/>
    </row>
    <row r="206" spans="1:14">
      <c r="A206" s="165"/>
      <c r="C206" s="59"/>
      <c r="D206" s="59"/>
      <c r="E206" s="59"/>
      <c r="F206" s="59"/>
      <c r="G206" s="59"/>
      <c r="H206" s="165"/>
      <c r="I206" s="165"/>
      <c r="J206" s="59"/>
      <c r="K206" s="165"/>
      <c r="L206" s="165"/>
      <c r="M206" s="165"/>
      <c r="N206" s="59"/>
    </row>
    <row r="207" spans="1:14">
      <c r="A207" s="165"/>
      <c r="C207" s="59"/>
      <c r="D207" s="59"/>
      <c r="E207" s="59"/>
      <c r="F207" s="59"/>
      <c r="G207" s="59"/>
      <c r="H207" s="165"/>
      <c r="I207" s="165"/>
      <c r="J207" s="59"/>
      <c r="K207" s="165"/>
      <c r="L207" s="165"/>
      <c r="M207" s="165"/>
      <c r="N207" s="59"/>
    </row>
    <row r="208" spans="1:14">
      <c r="A208" s="165"/>
      <c r="C208" s="59"/>
      <c r="D208" s="59"/>
      <c r="E208" s="59"/>
      <c r="F208" s="59"/>
      <c r="G208" s="59"/>
      <c r="H208" s="165"/>
      <c r="I208" s="165"/>
      <c r="J208" s="59"/>
      <c r="K208" s="165"/>
      <c r="L208" s="165"/>
      <c r="M208" s="165"/>
      <c r="N208" s="59"/>
    </row>
    <row r="209" spans="1:14">
      <c r="A209" s="165"/>
      <c r="C209" s="59"/>
      <c r="D209" s="59"/>
      <c r="E209" s="59"/>
      <c r="F209" s="59"/>
      <c r="G209" s="59"/>
      <c r="H209" s="165"/>
      <c r="I209" s="165"/>
      <c r="J209" s="59"/>
      <c r="K209" s="165"/>
      <c r="L209" s="165"/>
      <c r="M209" s="165"/>
      <c r="N209" s="59"/>
    </row>
    <row r="210" spans="1:14">
      <c r="A210" s="165"/>
      <c r="C210" s="59"/>
      <c r="D210" s="59"/>
      <c r="E210" s="59"/>
      <c r="F210" s="59"/>
      <c r="G210" s="59"/>
      <c r="H210" s="165"/>
      <c r="I210" s="165"/>
      <c r="J210" s="59"/>
      <c r="K210" s="165"/>
      <c r="L210" s="165"/>
      <c r="M210" s="165"/>
      <c r="N210" s="59"/>
    </row>
    <row r="211" spans="1:14">
      <c r="A211" s="165"/>
      <c r="C211" s="59"/>
      <c r="D211" s="59"/>
      <c r="E211" s="59"/>
      <c r="F211" s="59"/>
      <c r="G211" s="59"/>
      <c r="H211" s="165"/>
      <c r="I211" s="165"/>
      <c r="J211" s="59"/>
      <c r="K211" s="165"/>
      <c r="L211" s="165"/>
      <c r="M211" s="165"/>
      <c r="N211" s="59"/>
    </row>
    <row r="212" spans="1:14">
      <c r="A212" s="165"/>
      <c r="C212" s="59"/>
      <c r="D212" s="59"/>
      <c r="E212" s="59"/>
      <c r="F212" s="59"/>
      <c r="G212" s="59"/>
      <c r="H212" s="165"/>
      <c r="I212" s="165"/>
      <c r="J212" s="59"/>
      <c r="K212" s="165"/>
      <c r="L212" s="165"/>
      <c r="M212" s="165"/>
      <c r="N212" s="59"/>
    </row>
    <row r="213" spans="1:14">
      <c r="A213" s="165"/>
      <c r="C213" s="59"/>
      <c r="D213" s="59"/>
      <c r="E213" s="59"/>
      <c r="F213" s="59"/>
      <c r="G213" s="59"/>
      <c r="H213" s="165"/>
      <c r="I213" s="165"/>
      <c r="J213" s="59"/>
      <c r="K213" s="165"/>
      <c r="L213" s="165"/>
      <c r="M213" s="165"/>
      <c r="N213" s="59"/>
    </row>
    <row r="214" spans="1:14">
      <c r="A214" s="165"/>
      <c r="C214" s="59"/>
      <c r="D214" s="59"/>
      <c r="E214" s="59"/>
      <c r="F214" s="59"/>
      <c r="G214" s="59"/>
      <c r="H214" s="165"/>
      <c r="I214" s="165"/>
      <c r="J214" s="59"/>
      <c r="K214" s="165"/>
      <c r="L214" s="165"/>
      <c r="M214" s="165"/>
      <c r="N214" s="59"/>
    </row>
    <row r="215" spans="1:14">
      <c r="A215" s="165"/>
      <c r="C215" s="59"/>
      <c r="D215" s="59"/>
      <c r="E215" s="59"/>
      <c r="F215" s="59"/>
      <c r="G215" s="59"/>
      <c r="H215" s="165"/>
      <c r="I215" s="165"/>
      <c r="J215" s="59"/>
      <c r="K215" s="165"/>
      <c r="L215" s="165"/>
      <c r="M215" s="165"/>
      <c r="N215" s="59"/>
    </row>
    <row r="216" spans="1:14">
      <c r="A216" s="165"/>
      <c r="C216" s="59"/>
      <c r="D216" s="59"/>
      <c r="E216" s="59"/>
      <c r="F216" s="59"/>
      <c r="G216" s="59"/>
      <c r="H216" s="165"/>
      <c r="I216" s="165"/>
      <c r="J216" s="59"/>
      <c r="K216" s="165"/>
      <c r="L216" s="165"/>
      <c r="M216" s="165"/>
      <c r="N216" s="59"/>
    </row>
    <row r="217" spans="1:14">
      <c r="A217" s="165"/>
      <c r="C217" s="59"/>
      <c r="D217" s="59"/>
      <c r="E217" s="59"/>
      <c r="F217" s="59"/>
      <c r="G217" s="59"/>
      <c r="H217" s="165"/>
      <c r="I217" s="165"/>
      <c r="J217" s="59"/>
      <c r="K217" s="165"/>
      <c r="L217" s="165"/>
      <c r="M217" s="165"/>
      <c r="N217" s="59"/>
    </row>
    <row r="218" spans="1:14">
      <c r="A218" s="165"/>
      <c r="C218" s="59"/>
      <c r="D218" s="59"/>
      <c r="E218" s="59"/>
      <c r="F218" s="59"/>
      <c r="G218" s="59"/>
      <c r="H218" s="165"/>
      <c r="I218" s="165"/>
      <c r="J218" s="59"/>
      <c r="K218" s="165"/>
      <c r="L218" s="165"/>
      <c r="M218" s="165"/>
      <c r="N218" s="59"/>
    </row>
    <row r="219" spans="1:14">
      <c r="A219" s="165"/>
      <c r="C219" s="59"/>
      <c r="D219" s="59"/>
      <c r="E219" s="59"/>
      <c r="F219" s="59"/>
      <c r="G219" s="59"/>
      <c r="H219" s="165"/>
      <c r="I219" s="165"/>
      <c r="J219" s="59"/>
      <c r="K219" s="165"/>
      <c r="L219" s="165"/>
      <c r="M219" s="165"/>
      <c r="N219" s="59"/>
    </row>
    <row r="220" spans="1:14">
      <c r="A220" s="165"/>
      <c r="C220" s="59"/>
      <c r="D220" s="59"/>
      <c r="E220" s="59"/>
      <c r="F220" s="59"/>
      <c r="G220" s="59"/>
      <c r="H220" s="165"/>
      <c r="I220" s="165"/>
      <c r="J220" s="59"/>
      <c r="K220" s="165"/>
      <c r="L220" s="165"/>
      <c r="M220" s="165"/>
      <c r="N220" s="59"/>
    </row>
    <row r="221" spans="1:14">
      <c r="A221" s="165"/>
      <c r="C221" s="59"/>
      <c r="D221" s="59"/>
      <c r="E221" s="59"/>
      <c r="F221" s="59"/>
      <c r="G221" s="59"/>
      <c r="H221" s="165"/>
      <c r="I221" s="165"/>
      <c r="J221" s="59"/>
      <c r="K221" s="165"/>
      <c r="L221" s="165"/>
      <c r="M221" s="165"/>
      <c r="N221" s="59"/>
    </row>
    <row r="222" spans="1:14">
      <c r="A222" s="165"/>
      <c r="C222" s="59"/>
      <c r="D222" s="59"/>
      <c r="E222" s="59"/>
      <c r="F222" s="59"/>
      <c r="G222" s="59"/>
      <c r="H222" s="165"/>
      <c r="I222" s="165"/>
      <c r="J222" s="59"/>
      <c r="K222" s="165"/>
      <c r="L222" s="165"/>
      <c r="M222" s="165"/>
      <c r="N222" s="59"/>
    </row>
    <row r="223" spans="1:14">
      <c r="A223" s="165"/>
      <c r="C223" s="59"/>
      <c r="D223" s="59"/>
      <c r="E223" s="59"/>
      <c r="F223" s="59"/>
      <c r="G223" s="59"/>
      <c r="H223" s="165"/>
      <c r="I223" s="165"/>
      <c r="J223" s="59"/>
      <c r="K223" s="165"/>
      <c r="L223" s="165"/>
      <c r="M223" s="165"/>
      <c r="N223" s="59"/>
    </row>
    <row r="224" spans="1:14">
      <c r="A224" s="165"/>
      <c r="C224" s="59"/>
      <c r="D224" s="59"/>
      <c r="E224" s="59"/>
      <c r="F224" s="59"/>
      <c r="G224" s="59"/>
      <c r="H224" s="165"/>
      <c r="I224" s="165"/>
      <c r="J224" s="59"/>
      <c r="K224" s="165"/>
      <c r="L224" s="165"/>
      <c r="M224" s="165"/>
      <c r="N224" s="59"/>
    </row>
    <row r="225" spans="1:14">
      <c r="A225" s="165"/>
      <c r="C225" s="59"/>
      <c r="D225" s="59"/>
      <c r="E225" s="59"/>
      <c r="F225" s="59"/>
      <c r="G225" s="59"/>
      <c r="H225" s="165"/>
      <c r="I225" s="165"/>
      <c r="J225" s="59"/>
      <c r="K225" s="165"/>
      <c r="L225" s="165"/>
      <c r="M225" s="165"/>
      <c r="N225" s="59"/>
    </row>
    <row r="226" spans="1:14">
      <c r="A226" s="165"/>
      <c r="C226" s="59"/>
      <c r="D226" s="59"/>
      <c r="E226" s="59"/>
      <c r="F226" s="59"/>
      <c r="G226" s="59"/>
      <c r="H226" s="165"/>
      <c r="I226" s="165"/>
      <c r="J226" s="59"/>
      <c r="K226" s="165"/>
      <c r="L226" s="165"/>
      <c r="M226" s="165"/>
      <c r="N226" s="59"/>
    </row>
    <row r="227" spans="1:14">
      <c r="A227" s="165"/>
      <c r="C227" s="59"/>
      <c r="D227" s="59"/>
      <c r="E227" s="59"/>
      <c r="F227" s="59"/>
      <c r="G227" s="59"/>
      <c r="H227" s="165"/>
      <c r="I227" s="165"/>
      <c r="J227" s="59"/>
      <c r="K227" s="165"/>
      <c r="L227" s="165"/>
      <c r="M227" s="165"/>
      <c r="N227" s="59"/>
    </row>
    <row r="228" spans="1:14">
      <c r="A228" s="165"/>
      <c r="C228" s="59"/>
      <c r="D228" s="59"/>
      <c r="E228" s="59"/>
      <c r="F228" s="59"/>
      <c r="G228" s="59"/>
      <c r="H228" s="165"/>
      <c r="I228" s="165"/>
      <c r="J228" s="59"/>
      <c r="K228" s="165"/>
      <c r="L228" s="165"/>
      <c r="M228" s="165"/>
      <c r="N228" s="59"/>
    </row>
    <row r="229" spans="1:14">
      <c r="A229" s="165"/>
      <c r="C229" s="59"/>
      <c r="D229" s="59"/>
      <c r="E229" s="59"/>
      <c r="F229" s="59"/>
      <c r="G229" s="59"/>
      <c r="H229" s="165"/>
      <c r="I229" s="165"/>
      <c r="J229" s="59"/>
      <c r="K229" s="165"/>
      <c r="L229" s="165"/>
      <c r="M229" s="165"/>
      <c r="N229" s="59"/>
    </row>
    <row r="230" spans="1:14">
      <c r="A230" s="165"/>
      <c r="C230" s="59"/>
      <c r="D230" s="59"/>
      <c r="E230" s="59"/>
      <c r="F230" s="59"/>
      <c r="G230" s="59"/>
      <c r="H230" s="165"/>
      <c r="I230" s="165"/>
      <c r="J230" s="59"/>
      <c r="K230" s="165"/>
      <c r="L230" s="165"/>
      <c r="M230" s="165"/>
      <c r="N230" s="59"/>
    </row>
    <row r="231" spans="1:14">
      <c r="A231" s="165"/>
      <c r="C231" s="59"/>
      <c r="D231" s="59"/>
      <c r="E231" s="59"/>
      <c r="F231" s="59"/>
      <c r="G231" s="59"/>
      <c r="H231" s="165"/>
      <c r="I231" s="165"/>
      <c r="J231" s="59"/>
      <c r="K231" s="165"/>
      <c r="L231" s="165"/>
      <c r="M231" s="165"/>
      <c r="N231" s="59"/>
    </row>
    <row r="232" spans="1:14">
      <c r="A232" s="165"/>
      <c r="C232" s="59"/>
      <c r="D232" s="59"/>
      <c r="E232" s="59"/>
      <c r="F232" s="59"/>
      <c r="G232" s="59"/>
      <c r="H232" s="165"/>
      <c r="I232" s="165"/>
      <c r="J232" s="59"/>
      <c r="K232" s="165"/>
      <c r="L232" s="165"/>
      <c r="M232" s="165"/>
      <c r="N232" s="59"/>
    </row>
    <row r="233" spans="1:14">
      <c r="A233" s="165"/>
      <c r="C233" s="59"/>
      <c r="D233" s="59"/>
      <c r="E233" s="59"/>
      <c r="F233" s="59"/>
      <c r="G233" s="59"/>
      <c r="H233" s="165"/>
      <c r="I233" s="165"/>
      <c r="J233" s="59"/>
      <c r="K233" s="165"/>
      <c r="L233" s="165"/>
      <c r="M233" s="165"/>
      <c r="N233" s="59"/>
    </row>
    <row r="234" spans="1:14">
      <c r="A234" s="165"/>
      <c r="C234" s="59"/>
      <c r="D234" s="59"/>
      <c r="E234" s="59"/>
      <c r="F234" s="59"/>
      <c r="G234" s="59"/>
      <c r="H234" s="165"/>
      <c r="I234" s="165"/>
      <c r="J234" s="59"/>
      <c r="K234" s="165"/>
      <c r="L234" s="165"/>
      <c r="M234" s="165"/>
      <c r="N234" s="59"/>
    </row>
    <row r="235" spans="1:14">
      <c r="A235" s="165"/>
      <c r="C235" s="59"/>
      <c r="D235" s="59"/>
      <c r="E235" s="59"/>
      <c r="F235" s="59"/>
      <c r="G235" s="59"/>
      <c r="H235" s="165"/>
      <c r="I235" s="165"/>
      <c r="J235" s="59"/>
      <c r="K235" s="165"/>
      <c r="L235" s="165"/>
      <c r="M235" s="165"/>
      <c r="N235" s="59"/>
    </row>
    <row r="236" spans="1:14">
      <c r="A236" s="165"/>
      <c r="C236" s="59"/>
      <c r="D236" s="59"/>
      <c r="E236" s="59"/>
      <c r="F236" s="59"/>
      <c r="G236" s="59"/>
      <c r="H236" s="165"/>
      <c r="I236" s="165"/>
      <c r="J236" s="59"/>
      <c r="K236" s="165"/>
      <c r="L236" s="165"/>
      <c r="M236" s="165"/>
      <c r="N236" s="59"/>
    </row>
    <row r="237" spans="1:14">
      <c r="A237" s="165"/>
      <c r="C237" s="59"/>
      <c r="D237" s="59"/>
      <c r="E237" s="59"/>
      <c r="F237" s="59"/>
      <c r="G237" s="59"/>
      <c r="H237" s="165"/>
      <c r="I237" s="165"/>
      <c r="J237" s="59"/>
      <c r="K237" s="165"/>
      <c r="L237" s="165"/>
      <c r="M237" s="165"/>
      <c r="N237" s="59"/>
    </row>
    <row r="238" spans="1:14">
      <c r="A238" s="165"/>
      <c r="C238" s="59"/>
      <c r="D238" s="59"/>
      <c r="E238" s="59"/>
      <c r="F238" s="59"/>
      <c r="G238" s="59"/>
      <c r="H238" s="165"/>
      <c r="I238" s="165"/>
      <c r="J238" s="59"/>
      <c r="K238" s="165"/>
      <c r="L238" s="165"/>
      <c r="M238" s="165"/>
      <c r="N238" s="59"/>
    </row>
    <row r="239" spans="1:14">
      <c r="A239" s="165"/>
      <c r="C239" s="59"/>
      <c r="D239" s="59"/>
      <c r="E239" s="59"/>
      <c r="F239" s="59"/>
      <c r="G239" s="59"/>
      <c r="H239" s="165"/>
      <c r="I239" s="165"/>
      <c r="J239" s="59"/>
      <c r="K239" s="165"/>
      <c r="L239" s="165"/>
      <c r="M239" s="165"/>
      <c r="N239" s="59"/>
    </row>
    <row r="240" spans="1:14">
      <c r="A240" s="165"/>
      <c r="C240" s="59"/>
      <c r="D240" s="59"/>
      <c r="E240" s="59"/>
      <c r="F240" s="59"/>
      <c r="G240" s="59"/>
      <c r="H240" s="165"/>
      <c r="I240" s="165"/>
      <c r="J240" s="59"/>
      <c r="K240" s="165"/>
      <c r="L240" s="165"/>
      <c r="M240" s="165"/>
      <c r="N240" s="59"/>
    </row>
    <row r="241" spans="1:14">
      <c r="A241" s="165"/>
      <c r="C241" s="59"/>
      <c r="D241" s="59"/>
      <c r="E241" s="59"/>
      <c r="F241" s="59"/>
      <c r="G241" s="59"/>
      <c r="H241" s="165"/>
      <c r="I241" s="165"/>
      <c r="J241" s="59"/>
      <c r="K241" s="165"/>
      <c r="L241" s="165"/>
      <c r="M241" s="165"/>
      <c r="N241" s="59"/>
    </row>
    <row r="242" spans="1:14">
      <c r="A242" s="165"/>
      <c r="C242" s="59"/>
      <c r="D242" s="59"/>
      <c r="E242" s="59"/>
      <c r="F242" s="59"/>
      <c r="G242" s="59"/>
      <c r="H242" s="165"/>
      <c r="I242" s="165"/>
      <c r="J242" s="59"/>
      <c r="K242" s="165"/>
      <c r="L242" s="165"/>
      <c r="M242" s="165"/>
      <c r="N242" s="59"/>
    </row>
    <row r="243" spans="1:14">
      <c r="A243" s="165"/>
      <c r="C243" s="59"/>
      <c r="D243" s="59"/>
      <c r="E243" s="59"/>
      <c r="F243" s="59"/>
      <c r="G243" s="59"/>
      <c r="H243" s="165"/>
      <c r="I243" s="165"/>
      <c r="J243" s="59"/>
      <c r="K243" s="165"/>
      <c r="L243" s="165"/>
      <c r="M243" s="165"/>
      <c r="N243" s="59"/>
    </row>
    <row r="244" spans="1:14">
      <c r="A244" s="165"/>
      <c r="C244" s="59"/>
      <c r="D244" s="59"/>
      <c r="E244" s="59"/>
      <c r="F244" s="59"/>
      <c r="G244" s="59"/>
      <c r="H244" s="165"/>
      <c r="I244" s="165"/>
      <c r="J244" s="59"/>
      <c r="K244" s="165"/>
      <c r="L244" s="165"/>
      <c r="M244" s="165"/>
      <c r="N244" s="59"/>
    </row>
    <row r="245" spans="1:14">
      <c r="A245" s="165"/>
      <c r="C245" s="59"/>
      <c r="D245" s="59"/>
      <c r="E245" s="59"/>
      <c r="F245" s="59"/>
      <c r="G245" s="59"/>
      <c r="H245" s="165"/>
      <c r="I245" s="165"/>
      <c r="J245" s="59"/>
      <c r="K245" s="165"/>
      <c r="L245" s="165"/>
      <c r="M245" s="165"/>
      <c r="N245" s="59"/>
    </row>
    <row r="246" spans="1:14">
      <c r="A246" s="165"/>
      <c r="C246" s="59"/>
      <c r="D246" s="59"/>
      <c r="E246" s="59"/>
      <c r="F246" s="59"/>
      <c r="G246" s="59"/>
      <c r="H246" s="165"/>
      <c r="I246" s="165"/>
      <c r="J246" s="59"/>
      <c r="K246" s="165"/>
      <c r="L246" s="165"/>
      <c r="M246" s="165"/>
      <c r="N246" s="59"/>
    </row>
    <row r="247" spans="1:14">
      <c r="A247" s="165"/>
      <c r="C247" s="59"/>
      <c r="D247" s="59"/>
      <c r="E247" s="59"/>
      <c r="F247" s="59"/>
      <c r="G247" s="59"/>
      <c r="H247" s="165"/>
      <c r="I247" s="165"/>
      <c r="J247" s="59"/>
      <c r="K247" s="165"/>
      <c r="L247" s="165"/>
      <c r="M247" s="165"/>
      <c r="N247" s="59"/>
    </row>
    <row r="248" spans="1:14">
      <c r="A248" s="165"/>
      <c r="C248" s="59"/>
      <c r="D248" s="59"/>
      <c r="E248" s="59"/>
      <c r="F248" s="59"/>
      <c r="G248" s="59"/>
      <c r="H248" s="165"/>
      <c r="I248" s="165"/>
      <c r="J248" s="59"/>
      <c r="K248" s="165"/>
      <c r="L248" s="165"/>
      <c r="M248" s="165"/>
      <c r="N248" s="59"/>
    </row>
    <row r="249" spans="1:14">
      <c r="A249" s="165"/>
      <c r="C249" s="59"/>
      <c r="D249" s="59"/>
      <c r="E249" s="59"/>
      <c r="F249" s="59"/>
      <c r="G249" s="59"/>
      <c r="H249" s="165"/>
      <c r="I249" s="165"/>
      <c r="J249" s="59"/>
      <c r="K249" s="165"/>
      <c r="L249" s="165"/>
      <c r="M249" s="165"/>
      <c r="N249" s="59"/>
    </row>
    <row r="250" spans="1:14">
      <c r="A250" s="165"/>
      <c r="C250" s="59"/>
      <c r="D250" s="59"/>
      <c r="E250" s="59"/>
      <c r="F250" s="59"/>
      <c r="G250" s="59"/>
      <c r="H250" s="165"/>
      <c r="I250" s="165"/>
      <c r="J250" s="59"/>
      <c r="K250" s="165"/>
      <c r="L250" s="165"/>
      <c r="M250" s="165"/>
      <c r="N250" s="59"/>
    </row>
    <row r="251" spans="1:14">
      <c r="A251" s="165"/>
      <c r="C251" s="59"/>
      <c r="D251" s="59"/>
      <c r="E251" s="59"/>
      <c r="F251" s="59"/>
      <c r="G251" s="59"/>
      <c r="H251" s="165"/>
      <c r="I251" s="165"/>
      <c r="J251" s="59"/>
      <c r="K251" s="165"/>
      <c r="L251" s="165"/>
      <c r="M251" s="165"/>
      <c r="N251" s="59"/>
    </row>
    <row r="252" spans="1:14">
      <c r="A252" s="165"/>
      <c r="C252" s="59"/>
      <c r="D252" s="59"/>
      <c r="E252" s="59"/>
      <c r="F252" s="59"/>
      <c r="G252" s="59"/>
      <c r="H252" s="165"/>
      <c r="I252" s="165"/>
      <c r="J252" s="59"/>
      <c r="K252" s="165"/>
      <c r="L252" s="165"/>
      <c r="M252" s="165"/>
      <c r="N252" s="59"/>
    </row>
    <row r="253" spans="1:14">
      <c r="A253" s="165"/>
      <c r="C253" s="59"/>
      <c r="D253" s="59"/>
      <c r="E253" s="59"/>
      <c r="F253" s="59"/>
      <c r="G253" s="59"/>
      <c r="H253" s="165"/>
      <c r="I253" s="165"/>
      <c r="J253" s="59"/>
      <c r="K253" s="165"/>
      <c r="L253" s="165"/>
      <c r="M253" s="165"/>
      <c r="N253" s="59"/>
    </row>
    <row r="254" spans="1:14">
      <c r="A254" s="165"/>
      <c r="C254" s="59"/>
      <c r="D254" s="59"/>
      <c r="E254" s="59"/>
      <c r="F254" s="59"/>
      <c r="G254" s="59"/>
      <c r="H254" s="165"/>
      <c r="I254" s="165"/>
      <c r="J254" s="59"/>
      <c r="K254" s="165"/>
      <c r="L254" s="165"/>
      <c r="M254" s="165"/>
      <c r="N254" s="59"/>
    </row>
    <row r="255" spans="1:14">
      <c r="A255" s="165"/>
      <c r="C255" s="59"/>
      <c r="D255" s="59"/>
      <c r="E255" s="59"/>
      <c r="F255" s="59"/>
      <c r="G255" s="59"/>
      <c r="H255" s="165"/>
      <c r="I255" s="165"/>
      <c r="J255" s="59"/>
      <c r="K255" s="165"/>
      <c r="L255" s="165"/>
      <c r="M255" s="165"/>
      <c r="N255" s="59"/>
    </row>
    <row r="256" spans="1:14">
      <c r="A256" s="165"/>
      <c r="C256" s="59"/>
      <c r="D256" s="59"/>
      <c r="E256" s="59"/>
      <c r="F256" s="59"/>
      <c r="G256" s="59"/>
      <c r="H256" s="165"/>
      <c r="I256" s="165"/>
      <c r="J256" s="59"/>
      <c r="K256" s="165"/>
      <c r="L256" s="165"/>
      <c r="M256" s="165"/>
      <c r="N256" s="59"/>
    </row>
    <row r="257" spans="1:14">
      <c r="A257" s="165"/>
      <c r="C257" s="59"/>
      <c r="D257" s="59"/>
      <c r="E257" s="59"/>
      <c r="F257" s="59"/>
      <c r="G257" s="59"/>
      <c r="H257" s="165"/>
      <c r="I257" s="165"/>
      <c r="J257" s="59"/>
      <c r="K257" s="165"/>
      <c r="L257" s="165"/>
      <c r="M257" s="165"/>
      <c r="N257" s="59"/>
    </row>
    <row r="258" spans="1:14">
      <c r="A258" s="165"/>
      <c r="C258" s="59"/>
      <c r="D258" s="59"/>
      <c r="E258" s="59"/>
      <c r="F258" s="59"/>
      <c r="G258" s="59"/>
      <c r="H258" s="165"/>
      <c r="I258" s="165"/>
      <c r="J258" s="59"/>
      <c r="K258" s="165"/>
      <c r="L258" s="165"/>
      <c r="M258" s="165"/>
      <c r="N258" s="59"/>
    </row>
    <row r="259" spans="1:14">
      <c r="A259" s="165"/>
      <c r="C259" s="59"/>
      <c r="D259" s="59"/>
      <c r="E259" s="59"/>
      <c r="F259" s="59"/>
      <c r="G259" s="59"/>
      <c r="H259" s="165"/>
      <c r="I259" s="165"/>
      <c r="J259" s="59"/>
      <c r="K259" s="165"/>
      <c r="L259" s="165"/>
      <c r="M259" s="165"/>
      <c r="N259" s="59"/>
    </row>
    <row r="260" spans="1:14">
      <c r="A260" s="165"/>
      <c r="C260" s="59"/>
      <c r="D260" s="59"/>
      <c r="E260" s="59"/>
      <c r="F260" s="59"/>
      <c r="G260" s="59"/>
      <c r="H260" s="165"/>
      <c r="I260" s="165"/>
      <c r="J260" s="59"/>
      <c r="K260" s="165"/>
      <c r="L260" s="165"/>
      <c r="M260" s="165"/>
      <c r="N260" s="59"/>
    </row>
    <row r="261" spans="1:14">
      <c r="A261" s="165"/>
      <c r="C261" s="59"/>
      <c r="D261" s="59"/>
      <c r="E261" s="59"/>
      <c r="F261" s="59"/>
      <c r="G261" s="59"/>
      <c r="H261" s="165"/>
      <c r="I261" s="165"/>
      <c r="J261" s="59"/>
      <c r="K261" s="165"/>
      <c r="L261" s="165"/>
      <c r="M261" s="165"/>
      <c r="N261" s="59"/>
    </row>
    <row r="262" spans="1:14">
      <c r="A262" s="165"/>
      <c r="C262" s="59"/>
      <c r="D262" s="59"/>
      <c r="E262" s="59"/>
      <c r="F262" s="59"/>
      <c r="G262" s="59"/>
      <c r="H262" s="165"/>
      <c r="I262" s="165"/>
      <c r="J262" s="59"/>
      <c r="K262" s="165"/>
      <c r="L262" s="165"/>
      <c r="M262" s="165"/>
      <c r="N262" s="59"/>
    </row>
    <row r="263" spans="1:14">
      <c r="A263" s="165"/>
      <c r="C263" s="59"/>
      <c r="D263" s="59"/>
      <c r="E263" s="59"/>
      <c r="F263" s="59"/>
      <c r="G263" s="59"/>
      <c r="H263" s="165"/>
      <c r="I263" s="165"/>
      <c r="J263" s="59"/>
      <c r="K263" s="165"/>
      <c r="L263" s="165"/>
      <c r="M263" s="165"/>
      <c r="N263" s="59"/>
    </row>
    <row r="264" spans="1:14">
      <c r="A264" s="165"/>
      <c r="C264" s="59"/>
      <c r="D264" s="59"/>
      <c r="E264" s="59"/>
      <c r="F264" s="59"/>
      <c r="G264" s="59"/>
      <c r="H264" s="165"/>
      <c r="I264" s="165"/>
      <c r="J264" s="59"/>
      <c r="K264" s="165"/>
      <c r="L264" s="165"/>
      <c r="M264" s="165"/>
      <c r="N264" s="59"/>
    </row>
    <row r="265" spans="1:14">
      <c r="A265" s="165"/>
      <c r="C265" s="59"/>
      <c r="D265" s="59"/>
      <c r="E265" s="59"/>
      <c r="F265" s="59"/>
      <c r="G265" s="59"/>
      <c r="H265" s="165"/>
      <c r="I265" s="165"/>
      <c r="J265" s="59"/>
      <c r="K265" s="165"/>
      <c r="L265" s="165"/>
      <c r="M265" s="165"/>
      <c r="N265" s="59"/>
    </row>
    <row r="266" spans="1:14">
      <c r="A266" s="165"/>
      <c r="C266" s="59"/>
      <c r="D266" s="59"/>
      <c r="E266" s="59"/>
      <c r="F266" s="59"/>
      <c r="G266" s="59"/>
      <c r="H266" s="165"/>
      <c r="I266" s="165"/>
      <c r="J266" s="59"/>
      <c r="K266" s="165"/>
      <c r="L266" s="165"/>
      <c r="M266" s="165"/>
      <c r="N266" s="59"/>
    </row>
    <row r="267" spans="1:14">
      <c r="A267" s="165"/>
      <c r="C267" s="59"/>
      <c r="D267" s="59"/>
      <c r="E267" s="59"/>
      <c r="F267" s="59"/>
      <c r="G267" s="59"/>
      <c r="H267" s="165"/>
      <c r="I267" s="165"/>
      <c r="J267" s="59"/>
      <c r="K267" s="165"/>
      <c r="L267" s="165"/>
      <c r="M267" s="165"/>
      <c r="N267" s="59"/>
    </row>
    <row r="268" spans="1:14">
      <c r="A268" s="165"/>
      <c r="C268" s="59"/>
      <c r="D268" s="59"/>
      <c r="E268" s="59"/>
      <c r="F268" s="59"/>
      <c r="G268" s="59"/>
      <c r="H268" s="165"/>
      <c r="I268" s="165"/>
      <c r="J268" s="59"/>
      <c r="K268" s="165"/>
      <c r="L268" s="165"/>
      <c r="M268" s="165"/>
      <c r="N268" s="59"/>
    </row>
    <row r="269" spans="1:14">
      <c r="A269" s="165"/>
      <c r="C269" s="59"/>
      <c r="D269" s="59"/>
      <c r="E269" s="59"/>
      <c r="F269" s="59"/>
      <c r="G269" s="59"/>
      <c r="H269" s="165"/>
      <c r="I269" s="165"/>
      <c r="J269" s="59"/>
      <c r="K269" s="165"/>
      <c r="L269" s="165"/>
      <c r="M269" s="165"/>
      <c r="N269" s="59"/>
    </row>
    <row r="270" spans="1:14">
      <c r="A270" s="165"/>
      <c r="C270" s="59"/>
      <c r="D270" s="59"/>
      <c r="E270" s="59"/>
      <c r="F270" s="59"/>
      <c r="G270" s="59"/>
      <c r="H270" s="165"/>
      <c r="I270" s="165"/>
      <c r="J270" s="59"/>
      <c r="K270" s="165"/>
      <c r="L270" s="165"/>
      <c r="M270" s="165"/>
      <c r="N270" s="59"/>
    </row>
    <row r="271" spans="1:14">
      <c r="A271" s="165"/>
      <c r="C271" s="59"/>
      <c r="D271" s="59"/>
      <c r="E271" s="59"/>
      <c r="F271" s="59"/>
      <c r="G271" s="59"/>
      <c r="H271" s="165"/>
      <c r="I271" s="165"/>
      <c r="J271" s="59"/>
      <c r="K271" s="165"/>
      <c r="L271" s="165"/>
      <c r="M271" s="165"/>
      <c r="N271" s="59"/>
    </row>
    <row r="272" spans="1:14">
      <c r="A272" s="165"/>
      <c r="C272" s="59"/>
      <c r="D272" s="59"/>
      <c r="E272" s="59"/>
      <c r="F272" s="59"/>
      <c r="G272" s="59"/>
      <c r="H272" s="165"/>
      <c r="I272" s="165"/>
      <c r="J272" s="59"/>
      <c r="K272" s="165"/>
      <c r="L272" s="165"/>
      <c r="M272" s="165"/>
      <c r="N272" s="59"/>
    </row>
    <row r="273" spans="1:14">
      <c r="A273" s="165"/>
      <c r="C273" s="59"/>
      <c r="D273" s="59"/>
      <c r="E273" s="59"/>
      <c r="F273" s="59"/>
      <c r="G273" s="59"/>
      <c r="H273" s="165"/>
      <c r="I273" s="165"/>
      <c r="J273" s="59"/>
      <c r="K273" s="165"/>
      <c r="L273" s="165"/>
      <c r="M273" s="165"/>
      <c r="N273" s="59"/>
    </row>
    <row r="274" spans="1:14">
      <c r="A274" s="165"/>
      <c r="C274" s="59"/>
      <c r="D274" s="59"/>
      <c r="E274" s="59"/>
      <c r="F274" s="59"/>
      <c r="G274" s="59"/>
      <c r="H274" s="165"/>
      <c r="I274" s="165"/>
      <c r="J274" s="59"/>
      <c r="K274" s="165"/>
      <c r="L274" s="165"/>
      <c r="M274" s="165"/>
      <c r="N274" s="59"/>
    </row>
    <row r="275" spans="1:14">
      <c r="A275" s="165"/>
      <c r="C275" s="59"/>
      <c r="D275" s="59"/>
      <c r="E275" s="59"/>
      <c r="F275" s="59"/>
      <c r="G275" s="59"/>
      <c r="H275" s="165"/>
      <c r="I275" s="165"/>
      <c r="J275" s="59"/>
      <c r="K275" s="165"/>
      <c r="L275" s="165"/>
      <c r="M275" s="165"/>
      <c r="N275" s="59"/>
    </row>
    <row r="276" spans="1:14">
      <c r="A276" s="165"/>
      <c r="C276" s="59"/>
      <c r="D276" s="59"/>
      <c r="E276" s="59"/>
      <c r="F276" s="59"/>
      <c r="G276" s="59"/>
      <c r="H276" s="165"/>
      <c r="I276" s="165"/>
      <c r="J276" s="59"/>
      <c r="K276" s="165"/>
      <c r="L276" s="165"/>
      <c r="M276" s="165"/>
      <c r="N276" s="59"/>
    </row>
    <row r="277" spans="1:14">
      <c r="A277" s="165"/>
      <c r="C277" s="59"/>
      <c r="D277" s="59"/>
      <c r="E277" s="59"/>
      <c r="F277" s="59"/>
      <c r="G277" s="59"/>
      <c r="H277" s="165"/>
      <c r="I277" s="165"/>
      <c r="J277" s="59"/>
      <c r="K277" s="165"/>
      <c r="L277" s="165"/>
      <c r="M277" s="165"/>
      <c r="N277" s="59"/>
    </row>
    <row r="278" spans="1:14">
      <c r="A278" s="165"/>
      <c r="C278" s="59"/>
      <c r="D278" s="59"/>
      <c r="E278" s="59"/>
      <c r="F278" s="59"/>
      <c r="G278" s="59"/>
      <c r="H278" s="165"/>
      <c r="I278" s="165"/>
      <c r="J278" s="59"/>
      <c r="K278" s="165"/>
      <c r="L278" s="165"/>
      <c r="M278" s="165"/>
      <c r="N278" s="59"/>
    </row>
    <row r="279" spans="1:14">
      <c r="A279" s="165"/>
      <c r="C279" s="59"/>
      <c r="D279" s="59"/>
      <c r="E279" s="59"/>
      <c r="F279" s="59"/>
      <c r="G279" s="59"/>
      <c r="H279" s="165"/>
      <c r="I279" s="165"/>
      <c r="J279" s="59"/>
      <c r="K279" s="165"/>
      <c r="L279" s="165"/>
      <c r="M279" s="165"/>
      <c r="N279" s="59"/>
    </row>
    <row r="280" spans="1:14">
      <c r="A280" s="165"/>
      <c r="C280" s="59"/>
      <c r="D280" s="59"/>
      <c r="E280" s="59"/>
      <c r="F280" s="59"/>
      <c r="G280" s="59"/>
      <c r="H280" s="165"/>
      <c r="I280" s="165"/>
      <c r="J280" s="59"/>
      <c r="K280" s="165"/>
      <c r="L280" s="165"/>
      <c r="M280" s="165"/>
      <c r="N280" s="59"/>
    </row>
    <row r="281" spans="1:14">
      <c r="A281" s="165"/>
      <c r="C281" s="59"/>
      <c r="D281" s="59"/>
      <c r="E281" s="59"/>
      <c r="F281" s="59"/>
      <c r="G281" s="59"/>
      <c r="H281" s="165"/>
      <c r="I281" s="165"/>
      <c r="J281" s="59"/>
      <c r="K281" s="165"/>
      <c r="L281" s="165"/>
      <c r="M281" s="165"/>
      <c r="N281" s="59"/>
    </row>
    <row r="282" spans="1:14">
      <c r="A282" s="165"/>
      <c r="C282" s="59"/>
      <c r="D282" s="59"/>
      <c r="E282" s="59"/>
      <c r="F282" s="59"/>
      <c r="G282" s="59"/>
      <c r="H282" s="165"/>
      <c r="I282" s="165"/>
      <c r="J282" s="59"/>
      <c r="K282" s="165"/>
      <c r="L282" s="165"/>
      <c r="M282" s="165"/>
      <c r="N282" s="59"/>
    </row>
    <row r="283" spans="1:14">
      <c r="A283" s="165"/>
      <c r="C283" s="59"/>
      <c r="D283" s="59"/>
      <c r="E283" s="59"/>
      <c r="F283" s="59"/>
      <c r="G283" s="59"/>
      <c r="H283" s="165"/>
      <c r="I283" s="165"/>
      <c r="J283" s="59"/>
      <c r="K283" s="165"/>
      <c r="L283" s="165"/>
      <c r="M283" s="165"/>
      <c r="N283" s="59"/>
    </row>
    <row r="284" spans="1:14">
      <c r="A284" s="165"/>
      <c r="C284" s="59"/>
      <c r="D284" s="59"/>
      <c r="E284" s="59"/>
      <c r="F284" s="59"/>
      <c r="G284" s="59"/>
      <c r="H284" s="165"/>
      <c r="I284" s="165"/>
      <c r="J284" s="59"/>
      <c r="K284" s="165"/>
      <c r="L284" s="165"/>
      <c r="M284" s="165"/>
      <c r="N284" s="59"/>
    </row>
    <row r="285" spans="1:14">
      <c r="A285" s="165"/>
      <c r="C285" s="59"/>
      <c r="D285" s="59"/>
      <c r="E285" s="59"/>
      <c r="F285" s="59"/>
      <c r="G285" s="59"/>
      <c r="H285" s="165"/>
      <c r="I285" s="165"/>
      <c r="J285" s="59"/>
      <c r="K285" s="165"/>
      <c r="L285" s="165"/>
      <c r="M285" s="165"/>
      <c r="N285" s="59"/>
    </row>
    <row r="286" spans="1:14">
      <c r="A286" s="165"/>
      <c r="C286" s="59"/>
      <c r="D286" s="59"/>
      <c r="E286" s="59"/>
      <c r="F286" s="59"/>
      <c r="G286" s="59"/>
      <c r="H286" s="165"/>
      <c r="I286" s="165"/>
      <c r="J286" s="59"/>
      <c r="K286" s="165"/>
      <c r="L286" s="165"/>
      <c r="M286" s="165"/>
      <c r="N286" s="59"/>
    </row>
    <row r="287" spans="1:14">
      <c r="A287" s="165"/>
      <c r="C287" s="59"/>
      <c r="D287" s="59"/>
      <c r="E287" s="59"/>
      <c r="F287" s="59"/>
      <c r="G287" s="59"/>
      <c r="H287" s="165"/>
      <c r="I287" s="165"/>
      <c r="J287" s="59"/>
      <c r="K287" s="165"/>
      <c r="L287" s="165"/>
      <c r="M287" s="165"/>
      <c r="N287" s="59"/>
    </row>
    <row r="288" spans="1:14">
      <c r="A288" s="165"/>
      <c r="C288" s="59"/>
      <c r="D288" s="59"/>
      <c r="E288" s="59"/>
      <c r="F288" s="59"/>
      <c r="G288" s="59"/>
      <c r="H288" s="165"/>
      <c r="I288" s="165"/>
      <c r="J288" s="59"/>
      <c r="K288" s="165"/>
      <c r="L288" s="165"/>
      <c r="M288" s="165"/>
      <c r="N288" s="59"/>
    </row>
    <row r="289" spans="1:14">
      <c r="A289" s="165"/>
      <c r="C289" s="59"/>
      <c r="D289" s="59"/>
      <c r="E289" s="59"/>
      <c r="F289" s="59"/>
      <c r="G289" s="59"/>
      <c r="H289" s="165"/>
      <c r="I289" s="165"/>
      <c r="J289" s="59"/>
      <c r="K289" s="165"/>
      <c r="L289" s="165"/>
      <c r="M289" s="165"/>
      <c r="N289" s="59"/>
    </row>
    <row r="290" spans="1:14">
      <c r="A290" s="165"/>
      <c r="C290" s="59"/>
      <c r="D290" s="59"/>
      <c r="E290" s="59"/>
      <c r="F290" s="59"/>
      <c r="G290" s="59"/>
      <c r="H290" s="165"/>
      <c r="I290" s="165"/>
      <c r="J290" s="59"/>
      <c r="K290" s="165"/>
      <c r="L290" s="165"/>
      <c r="M290" s="165"/>
      <c r="N290" s="59"/>
    </row>
    <row r="291" spans="1:14">
      <c r="A291" s="165"/>
      <c r="C291" s="59"/>
      <c r="D291" s="59"/>
      <c r="E291" s="59"/>
      <c r="F291" s="59"/>
      <c r="G291" s="59"/>
      <c r="H291" s="165"/>
      <c r="I291" s="165"/>
      <c r="J291" s="59"/>
      <c r="K291" s="165"/>
      <c r="L291" s="165"/>
      <c r="M291" s="165"/>
      <c r="N291" s="59"/>
    </row>
    <row r="292" spans="1:14">
      <c r="A292" s="165"/>
      <c r="C292" s="59"/>
      <c r="D292" s="59"/>
      <c r="E292" s="59"/>
      <c r="F292" s="59"/>
      <c r="G292" s="59"/>
      <c r="H292" s="165"/>
      <c r="I292" s="165"/>
      <c r="J292" s="59"/>
      <c r="K292" s="165"/>
      <c r="L292" s="165"/>
      <c r="M292" s="165"/>
      <c r="N292" s="59"/>
    </row>
    <row r="293" spans="1:14">
      <c r="A293" s="165"/>
      <c r="C293" s="59"/>
      <c r="D293" s="59"/>
      <c r="E293" s="59"/>
      <c r="F293" s="59"/>
      <c r="G293" s="59"/>
      <c r="H293" s="165"/>
      <c r="I293" s="165"/>
      <c r="J293" s="59"/>
      <c r="K293" s="165"/>
      <c r="L293" s="165"/>
      <c r="M293" s="165"/>
      <c r="N293" s="59"/>
    </row>
    <row r="294" spans="1:14">
      <c r="A294" s="165"/>
      <c r="C294" s="59"/>
      <c r="D294" s="59"/>
      <c r="E294" s="59"/>
      <c r="F294" s="59"/>
      <c r="G294" s="59"/>
      <c r="H294" s="165"/>
      <c r="I294" s="165"/>
      <c r="J294" s="59"/>
      <c r="K294" s="165"/>
      <c r="L294" s="165"/>
      <c r="M294" s="165"/>
      <c r="N294" s="59"/>
    </row>
    <row r="295" spans="1:14">
      <c r="A295" s="165"/>
      <c r="C295" s="59"/>
      <c r="D295" s="59"/>
      <c r="E295" s="59"/>
      <c r="F295" s="59"/>
      <c r="G295" s="59"/>
      <c r="H295" s="165"/>
      <c r="I295" s="165"/>
      <c r="J295" s="59"/>
      <c r="K295" s="165"/>
      <c r="L295" s="165"/>
      <c r="M295" s="165"/>
      <c r="N295" s="59"/>
    </row>
    <row r="296" spans="1:14">
      <c r="A296" s="165"/>
      <c r="C296" s="59"/>
      <c r="D296" s="59"/>
      <c r="E296" s="59"/>
      <c r="F296" s="59"/>
      <c r="G296" s="59"/>
      <c r="H296" s="165"/>
      <c r="I296" s="165"/>
      <c r="J296" s="59"/>
      <c r="K296" s="165"/>
      <c r="L296" s="165"/>
      <c r="M296" s="165"/>
      <c r="N296" s="59"/>
    </row>
    <row r="297" spans="1:14">
      <c r="A297" s="165"/>
      <c r="C297" s="59"/>
      <c r="D297" s="59"/>
      <c r="E297" s="59"/>
      <c r="F297" s="59"/>
      <c r="G297" s="59"/>
      <c r="H297" s="165"/>
      <c r="I297" s="165"/>
      <c r="J297" s="59"/>
      <c r="K297" s="165"/>
      <c r="L297" s="165"/>
      <c r="M297" s="165"/>
      <c r="N297" s="59"/>
    </row>
    <row r="298" spans="1:14">
      <c r="A298" s="165"/>
      <c r="C298" s="59"/>
      <c r="D298" s="59"/>
      <c r="E298" s="59"/>
      <c r="F298" s="59"/>
      <c r="G298" s="59"/>
      <c r="H298" s="165"/>
      <c r="I298" s="165"/>
      <c r="J298" s="59"/>
      <c r="K298" s="165"/>
      <c r="L298" s="165"/>
      <c r="M298" s="165"/>
      <c r="N298" s="59"/>
    </row>
    <row r="299" spans="1:14">
      <c r="A299" s="165"/>
      <c r="C299" s="59"/>
      <c r="D299" s="59"/>
      <c r="E299" s="59"/>
      <c r="F299" s="59"/>
      <c r="G299" s="59"/>
      <c r="H299" s="165"/>
      <c r="I299" s="165"/>
      <c r="J299" s="59"/>
      <c r="K299" s="165"/>
      <c r="L299" s="165"/>
      <c r="M299" s="165"/>
      <c r="N299" s="59"/>
    </row>
    <row r="300" spans="1:14">
      <c r="A300" s="165"/>
      <c r="C300" s="59"/>
      <c r="D300" s="59"/>
      <c r="E300" s="59"/>
      <c r="F300" s="59"/>
      <c r="G300" s="59"/>
      <c r="H300" s="165"/>
      <c r="I300" s="165"/>
      <c r="J300" s="59"/>
      <c r="K300" s="165"/>
      <c r="L300" s="165"/>
      <c r="M300" s="165"/>
      <c r="N300" s="59"/>
    </row>
    <row r="301" spans="1:14">
      <c r="A301" s="165"/>
      <c r="C301" s="59"/>
      <c r="D301" s="59"/>
      <c r="E301" s="59"/>
      <c r="F301" s="59"/>
      <c r="G301" s="59"/>
      <c r="H301" s="165"/>
      <c r="I301" s="165"/>
      <c r="J301" s="59"/>
      <c r="K301" s="165"/>
      <c r="L301" s="165"/>
      <c r="M301" s="165"/>
      <c r="N301" s="59"/>
    </row>
    <row r="302" spans="1:14">
      <c r="A302" s="165"/>
      <c r="C302" s="59"/>
      <c r="D302" s="59"/>
      <c r="E302" s="59"/>
      <c r="F302" s="59"/>
      <c r="G302" s="59"/>
      <c r="H302" s="165"/>
      <c r="I302" s="165"/>
      <c r="J302" s="59"/>
      <c r="K302" s="165"/>
      <c r="L302" s="165"/>
      <c r="M302" s="165"/>
      <c r="N302" s="59"/>
    </row>
    <row r="303" spans="1:14">
      <c r="A303" s="165"/>
      <c r="C303" s="59"/>
      <c r="D303" s="59"/>
      <c r="E303" s="59"/>
      <c r="F303" s="59"/>
      <c r="G303" s="59"/>
      <c r="H303" s="165"/>
      <c r="I303" s="165"/>
      <c r="J303" s="59"/>
      <c r="K303" s="165"/>
      <c r="L303" s="165"/>
      <c r="M303" s="165"/>
      <c r="N303" s="59"/>
    </row>
    <row r="304" spans="1:14">
      <c r="A304" s="165"/>
      <c r="C304" s="59"/>
      <c r="D304" s="59"/>
      <c r="E304" s="59"/>
      <c r="F304" s="59"/>
      <c r="G304" s="59"/>
      <c r="H304" s="165"/>
      <c r="I304" s="165"/>
      <c r="J304" s="59"/>
      <c r="K304" s="165"/>
      <c r="L304" s="165"/>
      <c r="M304" s="165"/>
      <c r="N304" s="59"/>
    </row>
    <row r="305" spans="1:14">
      <c r="A305" s="165"/>
      <c r="C305" s="59"/>
      <c r="D305" s="59"/>
      <c r="E305" s="59"/>
      <c r="F305" s="59"/>
      <c r="G305" s="59"/>
      <c r="H305" s="165"/>
      <c r="I305" s="165"/>
      <c r="J305" s="59"/>
      <c r="K305" s="165"/>
      <c r="L305" s="165"/>
      <c r="M305" s="165"/>
      <c r="N305" s="59"/>
    </row>
    <row r="306" spans="1:14">
      <c r="A306" s="165"/>
      <c r="C306" s="59"/>
      <c r="D306" s="59"/>
      <c r="E306" s="59"/>
      <c r="F306" s="59"/>
      <c r="G306" s="59"/>
      <c r="H306" s="165"/>
      <c r="I306" s="165"/>
      <c r="J306" s="59"/>
      <c r="K306" s="165"/>
      <c r="L306" s="165"/>
      <c r="M306" s="165"/>
      <c r="N306" s="59"/>
    </row>
    <row r="307" spans="1:14">
      <c r="A307" s="165"/>
      <c r="C307" s="59"/>
      <c r="D307" s="59"/>
      <c r="E307" s="59"/>
      <c r="F307" s="59"/>
      <c r="G307" s="59"/>
      <c r="H307" s="165"/>
      <c r="I307" s="165"/>
      <c r="J307" s="59"/>
      <c r="K307" s="165"/>
      <c r="L307" s="165"/>
      <c r="M307" s="165"/>
      <c r="N307" s="59"/>
    </row>
    <row r="308" spans="1:14">
      <c r="A308" s="165"/>
      <c r="C308" s="59"/>
      <c r="D308" s="59"/>
      <c r="E308" s="59"/>
      <c r="F308" s="59"/>
      <c r="G308" s="59"/>
      <c r="H308" s="165"/>
      <c r="I308" s="165"/>
      <c r="J308" s="59"/>
      <c r="K308" s="165"/>
      <c r="L308" s="165"/>
      <c r="M308" s="165"/>
      <c r="N308" s="59"/>
    </row>
    <row r="309" spans="1:14">
      <c r="A309" s="165"/>
      <c r="C309" s="59"/>
      <c r="D309" s="59"/>
      <c r="E309" s="59"/>
      <c r="F309" s="59"/>
      <c r="G309" s="59"/>
      <c r="H309" s="165"/>
      <c r="I309" s="165"/>
      <c r="J309" s="59"/>
      <c r="K309" s="165"/>
      <c r="L309" s="165"/>
      <c r="M309" s="165"/>
      <c r="N309" s="59"/>
    </row>
    <row r="310" spans="1:14">
      <c r="A310" s="165"/>
      <c r="C310" s="59"/>
      <c r="D310" s="59"/>
      <c r="E310" s="59"/>
      <c r="F310" s="59"/>
      <c r="G310" s="59"/>
      <c r="H310" s="165"/>
      <c r="I310" s="165"/>
      <c r="J310" s="59"/>
      <c r="K310" s="165"/>
      <c r="L310" s="165"/>
      <c r="M310" s="165"/>
      <c r="N310" s="59"/>
    </row>
    <row r="311" spans="1:14">
      <c r="A311" s="165"/>
      <c r="C311" s="59"/>
      <c r="D311" s="59"/>
      <c r="E311" s="59"/>
      <c r="F311" s="59"/>
      <c r="G311" s="59"/>
      <c r="H311" s="165"/>
      <c r="I311" s="165"/>
      <c r="J311" s="59"/>
      <c r="K311" s="165"/>
      <c r="L311" s="165"/>
      <c r="M311" s="165"/>
      <c r="N311" s="59"/>
    </row>
    <row r="312" spans="1:14">
      <c r="A312" s="165"/>
      <c r="C312" s="59"/>
      <c r="D312" s="59"/>
      <c r="E312" s="59"/>
      <c r="F312" s="59"/>
      <c r="G312" s="59"/>
      <c r="H312" s="165"/>
      <c r="I312" s="165"/>
      <c r="J312" s="59"/>
      <c r="K312" s="165"/>
      <c r="L312" s="165"/>
      <c r="M312" s="165"/>
      <c r="N312" s="59"/>
    </row>
    <row r="313" spans="1:14">
      <c r="A313" s="165"/>
      <c r="C313" s="59"/>
      <c r="D313" s="59"/>
      <c r="E313" s="59"/>
      <c r="F313" s="59"/>
      <c r="G313" s="59"/>
      <c r="H313" s="165"/>
      <c r="I313" s="165"/>
      <c r="J313" s="59"/>
      <c r="K313" s="165"/>
      <c r="L313" s="165"/>
      <c r="M313" s="165"/>
      <c r="N313" s="59"/>
    </row>
    <row r="314" spans="1:14">
      <c r="A314" s="165"/>
      <c r="C314" s="59"/>
      <c r="D314" s="59"/>
      <c r="E314" s="59"/>
      <c r="F314" s="59"/>
      <c r="G314" s="59"/>
      <c r="H314" s="165"/>
      <c r="I314" s="165"/>
      <c r="J314" s="59"/>
      <c r="K314" s="165"/>
      <c r="L314" s="165"/>
      <c r="M314" s="165"/>
      <c r="N314" s="59"/>
    </row>
    <row r="315" spans="1:14">
      <c r="A315" s="165"/>
      <c r="C315" s="59"/>
      <c r="D315" s="59"/>
      <c r="E315" s="59"/>
      <c r="F315" s="59"/>
      <c r="G315" s="59"/>
      <c r="H315" s="165"/>
      <c r="I315" s="165"/>
      <c r="J315" s="59"/>
      <c r="K315" s="165"/>
      <c r="L315" s="165"/>
      <c r="M315" s="165"/>
      <c r="N315" s="59"/>
    </row>
    <row r="316" spans="1:14">
      <c r="A316" s="165"/>
      <c r="C316" s="59"/>
      <c r="D316" s="59"/>
      <c r="E316" s="59"/>
      <c r="F316" s="59"/>
      <c r="G316" s="59"/>
      <c r="H316" s="165"/>
      <c r="I316" s="165"/>
      <c r="J316" s="59"/>
      <c r="K316" s="165"/>
      <c r="L316" s="165"/>
      <c r="M316" s="165"/>
      <c r="N316" s="59"/>
    </row>
    <row r="317" spans="1:14">
      <c r="A317" s="165"/>
      <c r="C317" s="59"/>
      <c r="D317" s="59"/>
      <c r="E317" s="59"/>
      <c r="F317" s="59"/>
      <c r="G317" s="59"/>
      <c r="H317" s="165"/>
      <c r="I317" s="165"/>
      <c r="J317" s="59"/>
      <c r="K317" s="165"/>
      <c r="L317" s="165"/>
      <c r="M317" s="165"/>
      <c r="N317" s="59"/>
    </row>
    <row r="318" spans="1:14">
      <c r="A318" s="165"/>
      <c r="C318" s="59"/>
      <c r="D318" s="59"/>
      <c r="E318" s="59"/>
      <c r="F318" s="59"/>
      <c r="G318" s="59"/>
      <c r="H318" s="165"/>
      <c r="I318" s="165"/>
      <c r="J318" s="59"/>
      <c r="K318" s="165"/>
      <c r="L318" s="165"/>
      <c r="M318" s="165"/>
      <c r="N318" s="59"/>
    </row>
    <row r="319" spans="1:14">
      <c r="A319" s="165"/>
      <c r="C319" s="59"/>
      <c r="D319" s="59"/>
      <c r="E319" s="59"/>
      <c r="F319" s="59"/>
      <c r="G319" s="59"/>
      <c r="H319" s="165"/>
      <c r="I319" s="165"/>
      <c r="J319" s="59"/>
      <c r="K319" s="165"/>
      <c r="L319" s="165"/>
      <c r="M319" s="165"/>
      <c r="N319" s="59"/>
    </row>
    <row r="320" spans="1:14">
      <c r="A320" s="165"/>
      <c r="C320" s="59"/>
      <c r="D320" s="59"/>
      <c r="E320" s="59"/>
      <c r="F320" s="59"/>
      <c r="G320" s="59"/>
      <c r="H320" s="165"/>
      <c r="I320" s="165"/>
      <c r="J320" s="59"/>
      <c r="K320" s="165"/>
      <c r="L320" s="165"/>
      <c r="M320" s="165"/>
      <c r="N320" s="59"/>
    </row>
    <row r="321" spans="1:14">
      <c r="A321" s="165"/>
      <c r="C321" s="59"/>
      <c r="D321" s="59"/>
      <c r="E321" s="59"/>
      <c r="F321" s="59"/>
      <c r="G321" s="59"/>
      <c r="H321" s="165"/>
      <c r="I321" s="165"/>
      <c r="J321" s="59"/>
      <c r="K321" s="165"/>
      <c r="L321" s="165"/>
      <c r="M321" s="165"/>
      <c r="N321" s="59"/>
    </row>
    <row r="322" spans="1:14">
      <c r="A322" s="165"/>
      <c r="C322" s="59"/>
      <c r="D322" s="59"/>
      <c r="E322" s="59"/>
      <c r="F322" s="59"/>
      <c r="G322" s="59"/>
      <c r="H322" s="165"/>
      <c r="I322" s="165"/>
      <c r="J322" s="59"/>
      <c r="K322" s="165"/>
      <c r="L322" s="165"/>
      <c r="M322" s="165"/>
      <c r="N322" s="59"/>
    </row>
    <row r="323" spans="1:14">
      <c r="A323" s="165"/>
      <c r="C323" s="59"/>
      <c r="D323" s="59"/>
      <c r="E323" s="59"/>
      <c r="F323" s="59"/>
      <c r="G323" s="59"/>
      <c r="H323" s="165"/>
      <c r="I323" s="165"/>
      <c r="J323" s="59"/>
      <c r="K323" s="165"/>
      <c r="L323" s="165"/>
      <c r="M323" s="165"/>
      <c r="N323" s="59"/>
    </row>
    <row r="324" spans="1:14">
      <c r="A324" s="165"/>
      <c r="C324" s="59"/>
      <c r="D324" s="59"/>
      <c r="E324" s="59"/>
      <c r="F324" s="59"/>
      <c r="G324" s="59"/>
      <c r="H324" s="165"/>
      <c r="I324" s="165"/>
      <c r="J324" s="59"/>
      <c r="K324" s="165"/>
      <c r="L324" s="165"/>
      <c r="M324" s="165"/>
      <c r="N324" s="59"/>
    </row>
    <row r="325" spans="1:14">
      <c r="A325" s="165"/>
      <c r="C325" s="59"/>
      <c r="D325" s="59"/>
      <c r="E325" s="59"/>
      <c r="F325" s="59"/>
      <c r="G325" s="59"/>
      <c r="H325" s="165"/>
      <c r="I325" s="165"/>
      <c r="J325" s="59"/>
      <c r="K325" s="165"/>
      <c r="L325" s="165"/>
      <c r="M325" s="165"/>
      <c r="N325" s="59"/>
    </row>
    <row r="326" spans="1:14">
      <c r="A326" s="165"/>
      <c r="C326" s="59"/>
      <c r="D326" s="59"/>
      <c r="E326" s="59"/>
      <c r="F326" s="59"/>
      <c r="G326" s="59"/>
      <c r="H326" s="165"/>
      <c r="I326" s="165"/>
      <c r="J326" s="59"/>
      <c r="K326" s="165"/>
      <c r="L326" s="165"/>
      <c r="M326" s="165"/>
      <c r="N326" s="59"/>
    </row>
    <row r="327" spans="1:14">
      <c r="A327" s="165"/>
      <c r="C327" s="59"/>
      <c r="D327" s="59"/>
      <c r="E327" s="59"/>
      <c r="F327" s="59"/>
      <c r="G327" s="59"/>
      <c r="H327" s="165"/>
      <c r="I327" s="165"/>
      <c r="J327" s="59"/>
      <c r="K327" s="165"/>
      <c r="L327" s="165"/>
      <c r="M327" s="165"/>
      <c r="N327" s="59"/>
    </row>
    <row r="328" spans="1:14">
      <c r="A328" s="165"/>
      <c r="C328" s="59"/>
      <c r="D328" s="59"/>
      <c r="E328" s="59"/>
      <c r="F328" s="59"/>
      <c r="G328" s="59"/>
      <c r="H328" s="165"/>
      <c r="I328" s="165"/>
      <c r="J328" s="59"/>
      <c r="K328" s="165"/>
      <c r="L328" s="165"/>
      <c r="M328" s="165"/>
      <c r="N328" s="59"/>
    </row>
    <row r="329" spans="1:14">
      <c r="A329" s="165"/>
      <c r="C329" s="59"/>
      <c r="D329" s="59"/>
      <c r="E329" s="59"/>
      <c r="F329" s="59"/>
      <c r="G329" s="59"/>
      <c r="H329" s="165"/>
      <c r="I329" s="165"/>
      <c r="J329" s="59"/>
      <c r="K329" s="165"/>
      <c r="L329" s="165"/>
      <c r="M329" s="165"/>
      <c r="N329" s="59"/>
    </row>
    <row r="330" spans="1:14">
      <c r="A330" s="165"/>
      <c r="C330" s="59"/>
      <c r="D330" s="59"/>
      <c r="E330" s="59"/>
      <c r="F330" s="59"/>
      <c r="G330" s="59"/>
      <c r="H330" s="165"/>
      <c r="I330" s="165"/>
      <c r="J330" s="59"/>
      <c r="K330" s="165"/>
      <c r="L330" s="165"/>
      <c r="M330" s="165"/>
      <c r="N330" s="59"/>
    </row>
    <row r="331" spans="1:14">
      <c r="A331" s="165"/>
      <c r="C331" s="59"/>
      <c r="D331" s="59"/>
      <c r="E331" s="59"/>
      <c r="F331" s="59"/>
      <c r="G331" s="59"/>
      <c r="H331" s="165"/>
      <c r="I331" s="165"/>
      <c r="J331" s="59"/>
      <c r="K331" s="165"/>
      <c r="L331" s="165"/>
      <c r="M331" s="165"/>
      <c r="N331" s="59"/>
    </row>
    <row r="332" spans="1:14">
      <c r="A332" s="165"/>
      <c r="C332" s="59"/>
      <c r="D332" s="59"/>
      <c r="E332" s="59"/>
      <c r="F332" s="59"/>
      <c r="G332" s="59"/>
      <c r="H332" s="165"/>
      <c r="I332" s="165"/>
      <c r="J332" s="59"/>
      <c r="K332" s="165"/>
      <c r="L332" s="165"/>
      <c r="M332" s="165"/>
      <c r="N332" s="59"/>
    </row>
    <row r="333" spans="1:14">
      <c r="A333" s="165"/>
      <c r="C333" s="59"/>
      <c r="D333" s="59"/>
      <c r="E333" s="59"/>
      <c r="F333" s="59"/>
      <c r="G333" s="59"/>
      <c r="H333" s="165"/>
      <c r="I333" s="165"/>
      <c r="J333" s="59"/>
      <c r="K333" s="165"/>
      <c r="L333" s="165"/>
      <c r="M333" s="165"/>
      <c r="N333" s="59"/>
    </row>
    <row r="334" spans="1:14">
      <c r="A334" s="165"/>
      <c r="C334" s="59"/>
      <c r="D334" s="59"/>
      <c r="E334" s="59"/>
      <c r="F334" s="59"/>
      <c r="G334" s="59"/>
      <c r="H334" s="165"/>
      <c r="I334" s="165"/>
      <c r="J334" s="59"/>
      <c r="K334" s="165"/>
      <c r="L334" s="165"/>
      <c r="M334" s="165"/>
      <c r="N334" s="59"/>
    </row>
    <row r="335" spans="1:14">
      <c r="A335" s="165"/>
      <c r="C335" s="59"/>
      <c r="D335" s="59"/>
      <c r="E335" s="59"/>
      <c r="F335" s="59"/>
      <c r="G335" s="59"/>
      <c r="H335" s="165"/>
      <c r="I335" s="165"/>
      <c r="J335" s="59"/>
      <c r="K335" s="165"/>
      <c r="L335" s="165"/>
      <c r="M335" s="165"/>
      <c r="N335" s="59"/>
    </row>
    <row r="336" spans="1:14">
      <c r="A336" s="165"/>
      <c r="C336" s="59"/>
      <c r="D336" s="59"/>
      <c r="E336" s="59"/>
      <c r="F336" s="59"/>
      <c r="G336" s="59"/>
      <c r="H336" s="165"/>
      <c r="I336" s="165"/>
      <c r="J336" s="59"/>
      <c r="K336" s="165"/>
      <c r="L336" s="165"/>
      <c r="M336" s="165"/>
      <c r="N336" s="59"/>
    </row>
    <row r="337" spans="1:14">
      <c r="A337" s="165"/>
      <c r="C337" s="59"/>
      <c r="D337" s="59"/>
      <c r="E337" s="59"/>
      <c r="F337" s="59"/>
      <c r="G337" s="59"/>
      <c r="H337" s="165"/>
      <c r="I337" s="165"/>
      <c r="J337" s="59"/>
      <c r="K337" s="165"/>
      <c r="L337" s="165"/>
      <c r="M337" s="165"/>
      <c r="N337" s="59"/>
    </row>
    <row r="338" spans="1:14">
      <c r="A338" s="165"/>
      <c r="C338" s="59"/>
      <c r="D338" s="59"/>
      <c r="E338" s="59"/>
      <c r="F338" s="59"/>
      <c r="G338" s="59"/>
      <c r="H338" s="165"/>
      <c r="I338" s="165"/>
      <c r="J338" s="59"/>
      <c r="K338" s="165"/>
      <c r="L338" s="165"/>
      <c r="M338" s="165"/>
      <c r="N338" s="59"/>
    </row>
    <row r="339" spans="1:14">
      <c r="A339" s="165"/>
      <c r="C339" s="59"/>
      <c r="D339" s="59"/>
      <c r="E339" s="59"/>
      <c r="F339" s="59"/>
      <c r="G339" s="59"/>
      <c r="H339" s="165"/>
      <c r="I339" s="165"/>
      <c r="J339" s="59"/>
      <c r="K339" s="165"/>
      <c r="L339" s="165"/>
      <c r="M339" s="165"/>
      <c r="N339" s="59"/>
    </row>
    <row r="340" spans="1:14">
      <c r="A340" s="165"/>
      <c r="C340" s="59"/>
      <c r="D340" s="59"/>
      <c r="E340" s="59"/>
      <c r="F340" s="59"/>
      <c r="G340" s="59"/>
      <c r="H340" s="165"/>
      <c r="I340" s="165"/>
      <c r="J340" s="59"/>
      <c r="K340" s="165"/>
      <c r="L340" s="165"/>
      <c r="M340" s="165"/>
      <c r="N340" s="59"/>
    </row>
    <row r="341" spans="1:14">
      <c r="A341" s="165"/>
      <c r="C341" s="59"/>
      <c r="D341" s="59"/>
      <c r="E341" s="59"/>
      <c r="F341" s="59"/>
      <c r="G341" s="59"/>
      <c r="H341" s="165"/>
      <c r="I341" s="165"/>
      <c r="J341" s="59"/>
      <c r="K341" s="165"/>
      <c r="L341" s="165"/>
      <c r="M341" s="165"/>
      <c r="N341" s="59"/>
    </row>
    <row r="342" spans="1:14">
      <c r="A342" s="165"/>
      <c r="C342" s="59"/>
      <c r="D342" s="59"/>
      <c r="E342" s="59"/>
      <c r="F342" s="59"/>
      <c r="G342" s="59"/>
      <c r="H342" s="165"/>
      <c r="I342" s="165"/>
      <c r="J342" s="59"/>
      <c r="K342" s="165"/>
      <c r="L342" s="165"/>
      <c r="M342" s="165"/>
      <c r="N342" s="59"/>
    </row>
    <row r="343" spans="1:14">
      <c r="A343" s="165"/>
      <c r="C343" s="59"/>
      <c r="D343" s="59"/>
      <c r="E343" s="59"/>
      <c r="F343" s="59"/>
      <c r="G343" s="59"/>
      <c r="H343" s="165"/>
      <c r="I343" s="165"/>
      <c r="J343" s="59"/>
      <c r="K343" s="165"/>
      <c r="L343" s="165"/>
      <c r="M343" s="165"/>
      <c r="N343" s="59"/>
    </row>
    <row r="344" spans="1:14">
      <c r="A344" s="165"/>
      <c r="C344" s="59"/>
      <c r="D344" s="59"/>
      <c r="E344" s="59"/>
      <c r="F344" s="59"/>
      <c r="G344" s="59"/>
      <c r="H344" s="165"/>
      <c r="I344" s="165"/>
      <c r="J344" s="59"/>
      <c r="K344" s="165"/>
      <c r="L344" s="165"/>
      <c r="M344" s="165"/>
      <c r="N344" s="59"/>
    </row>
    <row r="345" spans="1:14">
      <c r="A345" s="165"/>
      <c r="C345" s="165"/>
      <c r="D345" s="165"/>
      <c r="E345" s="165"/>
    </row>
    <row r="346" spans="1:14">
      <c r="A346" s="165"/>
      <c r="C346" s="165"/>
      <c r="D346" s="165"/>
      <c r="E346" s="165"/>
    </row>
    <row r="347" spans="1:14">
      <c r="A347" s="165"/>
      <c r="C347" s="165"/>
      <c r="D347" s="165"/>
      <c r="E347" s="165"/>
    </row>
    <row r="348" spans="1:14">
      <c r="A348" s="165"/>
      <c r="C348" s="165"/>
      <c r="D348" s="165"/>
      <c r="E348" s="165"/>
    </row>
    <row r="349" spans="1:14">
      <c r="A349" s="165"/>
      <c r="C349" s="165"/>
      <c r="D349" s="165"/>
      <c r="E349" s="165"/>
    </row>
    <row r="350" spans="1:14">
      <c r="A350" s="165"/>
      <c r="C350" s="165"/>
      <c r="D350" s="165"/>
      <c r="E350" s="165"/>
    </row>
    <row r="351" spans="1:14">
      <c r="A351" s="165"/>
      <c r="C351" s="165"/>
      <c r="D351" s="165"/>
      <c r="E351" s="165"/>
    </row>
    <row r="352" spans="1:14">
      <c r="A352" s="165"/>
      <c r="C352" s="165"/>
      <c r="D352" s="165"/>
      <c r="E352" s="165"/>
    </row>
    <row r="353" spans="1:5">
      <c r="A353" s="165"/>
      <c r="C353" s="165"/>
      <c r="D353" s="165"/>
      <c r="E353" s="165"/>
    </row>
    <row r="354" spans="1:5">
      <c r="A354" s="165"/>
      <c r="C354" s="165"/>
      <c r="D354" s="165"/>
      <c r="E354" s="165"/>
    </row>
    <row r="355" spans="1:5">
      <c r="A355" s="165"/>
      <c r="C355" s="165"/>
      <c r="D355" s="165"/>
      <c r="E355" s="165"/>
    </row>
    <row r="356" spans="1:5">
      <c r="A356" s="165"/>
      <c r="C356" s="165"/>
      <c r="D356" s="165"/>
      <c r="E356" s="165"/>
    </row>
    <row r="357" spans="1:5">
      <c r="A357" s="165"/>
      <c r="C357" s="165"/>
      <c r="D357" s="165"/>
      <c r="E357" s="165"/>
    </row>
    <row r="358" spans="1:5">
      <c r="A358" s="165"/>
      <c r="C358" s="165"/>
      <c r="D358" s="165"/>
      <c r="E358" s="165"/>
    </row>
    <row r="359" spans="1:5">
      <c r="A359" s="165"/>
      <c r="C359" s="165"/>
      <c r="D359" s="165"/>
      <c r="E359" s="165"/>
    </row>
    <row r="360" spans="1:5">
      <c r="A360" s="165"/>
      <c r="C360" s="165"/>
      <c r="D360" s="165"/>
      <c r="E360" s="165"/>
    </row>
    <row r="361" spans="1:5">
      <c r="A361" s="165"/>
      <c r="C361" s="165"/>
      <c r="D361" s="165"/>
      <c r="E361" s="165"/>
    </row>
    <row r="362" spans="1:5">
      <c r="A362" s="165"/>
      <c r="C362" s="165"/>
      <c r="D362" s="165"/>
      <c r="E362" s="165"/>
    </row>
    <row r="363" spans="1:5">
      <c r="A363" s="165"/>
      <c r="C363" s="165"/>
      <c r="D363" s="165"/>
      <c r="E363" s="165"/>
    </row>
    <row r="364" spans="1:5">
      <c r="A364" s="165"/>
      <c r="C364" s="165"/>
      <c r="D364" s="165"/>
      <c r="E364" s="165"/>
    </row>
    <row r="365" spans="1:5">
      <c r="A365" s="165"/>
      <c r="C365" s="165"/>
      <c r="D365" s="165"/>
      <c r="E365" s="165"/>
    </row>
    <row r="366" spans="1:5">
      <c r="A366" s="165"/>
      <c r="C366" s="165"/>
      <c r="D366" s="165"/>
      <c r="E366" s="165"/>
    </row>
    <row r="367" spans="1:5">
      <c r="A367" s="165"/>
      <c r="C367" s="165"/>
      <c r="D367" s="165"/>
      <c r="E367" s="165"/>
    </row>
    <row r="368" spans="1:5">
      <c r="A368" s="165"/>
      <c r="C368" s="165"/>
      <c r="D368" s="165"/>
      <c r="E368" s="165"/>
    </row>
    <row r="369" spans="1:5">
      <c r="A369" s="165"/>
      <c r="C369" s="165"/>
      <c r="D369" s="165"/>
      <c r="E369" s="165"/>
    </row>
    <row r="370" spans="1:5">
      <c r="A370" s="165"/>
      <c r="C370" s="165"/>
      <c r="D370" s="165"/>
      <c r="E370" s="165"/>
    </row>
    <row r="371" spans="1:5">
      <c r="A371" s="165"/>
      <c r="C371" s="165"/>
      <c r="D371" s="165"/>
      <c r="E371" s="165"/>
    </row>
    <row r="372" spans="1:5">
      <c r="A372" s="165"/>
      <c r="C372" s="165"/>
      <c r="D372" s="165"/>
      <c r="E372" s="165"/>
    </row>
    <row r="373" spans="1:5">
      <c r="A373" s="165"/>
      <c r="C373" s="165"/>
      <c r="D373" s="165"/>
      <c r="E373" s="165"/>
    </row>
    <row r="374" spans="1:5">
      <c r="A374" s="165"/>
      <c r="C374" s="165"/>
      <c r="D374" s="165"/>
      <c r="E374" s="165"/>
    </row>
    <row r="375" spans="1:5">
      <c r="A375" s="165"/>
      <c r="C375" s="165"/>
      <c r="D375" s="165"/>
      <c r="E375" s="165"/>
    </row>
    <row r="376" spans="1:5">
      <c r="A376" s="165"/>
      <c r="C376" s="165"/>
      <c r="D376" s="165"/>
      <c r="E376" s="165"/>
    </row>
    <row r="377" spans="1:5">
      <c r="A377" s="165"/>
      <c r="C377" s="165"/>
      <c r="D377" s="165"/>
      <c r="E377" s="165"/>
    </row>
    <row r="378" spans="1:5">
      <c r="A378" s="165"/>
      <c r="C378" s="165"/>
      <c r="D378" s="165"/>
      <c r="E378" s="165"/>
    </row>
    <row r="379" spans="1:5">
      <c r="A379" s="165"/>
      <c r="C379" s="165"/>
      <c r="D379" s="165"/>
      <c r="E379" s="165"/>
    </row>
    <row r="380" spans="1:5">
      <c r="A380" s="165"/>
      <c r="C380" s="165"/>
      <c r="D380" s="165"/>
      <c r="E380" s="165"/>
    </row>
    <row r="381" spans="1:5">
      <c r="A381" s="165"/>
      <c r="C381" s="165"/>
      <c r="D381" s="165"/>
      <c r="E381" s="165"/>
    </row>
    <row r="382" spans="1:5">
      <c r="A382" s="165"/>
      <c r="C382" s="165"/>
      <c r="D382" s="165"/>
      <c r="E382" s="165"/>
    </row>
    <row r="383" spans="1:5">
      <c r="A383" s="165"/>
      <c r="C383" s="165"/>
      <c r="D383" s="165"/>
      <c r="E383" s="165"/>
    </row>
    <row r="384" spans="1:5">
      <c r="A384" s="165"/>
      <c r="C384" s="165"/>
      <c r="D384" s="165"/>
      <c r="E384" s="165"/>
    </row>
    <row r="385" spans="1:5">
      <c r="A385" s="165"/>
      <c r="C385" s="165"/>
      <c r="D385" s="165"/>
      <c r="E385" s="165"/>
    </row>
    <row r="386" spans="1:5">
      <c r="A386" s="165"/>
      <c r="C386" s="165"/>
      <c r="D386" s="165"/>
      <c r="E386" s="165"/>
    </row>
    <row r="387" spans="1:5">
      <c r="A387" s="165"/>
      <c r="C387" s="165"/>
      <c r="D387" s="165"/>
      <c r="E387" s="165"/>
    </row>
    <row r="388" spans="1:5">
      <c r="A388" s="165"/>
      <c r="C388" s="165"/>
      <c r="D388" s="165"/>
      <c r="E388" s="165"/>
    </row>
    <row r="389" spans="1:5">
      <c r="A389" s="165"/>
      <c r="C389" s="165"/>
      <c r="D389" s="165"/>
      <c r="E389" s="165"/>
    </row>
    <row r="390" spans="1:5">
      <c r="A390" s="165"/>
      <c r="C390" s="165"/>
      <c r="D390" s="165"/>
      <c r="E390" s="165"/>
    </row>
    <row r="391" spans="1:5">
      <c r="A391" s="165"/>
      <c r="C391" s="165"/>
      <c r="D391" s="165"/>
      <c r="E391" s="165"/>
    </row>
    <row r="392" spans="1:5">
      <c r="A392" s="165"/>
      <c r="C392" s="165"/>
      <c r="D392" s="165"/>
      <c r="E392" s="165"/>
    </row>
    <row r="393" spans="1:5">
      <c r="A393" s="165"/>
      <c r="C393" s="165"/>
      <c r="D393" s="165"/>
      <c r="E393" s="165"/>
    </row>
    <row r="394" spans="1:5">
      <c r="A394" s="165"/>
      <c r="C394" s="165"/>
      <c r="D394" s="165"/>
      <c r="E394" s="165"/>
    </row>
    <row r="395" spans="1:5">
      <c r="A395" s="165"/>
      <c r="C395" s="165"/>
      <c r="D395" s="165"/>
      <c r="E395" s="165"/>
    </row>
    <row r="396" spans="1:5">
      <c r="A396" s="165"/>
      <c r="C396" s="165"/>
      <c r="D396" s="165"/>
      <c r="E396" s="165"/>
    </row>
    <row r="397" spans="1:5">
      <c r="A397" s="165"/>
      <c r="C397" s="165"/>
      <c r="D397" s="165"/>
      <c r="E397" s="165"/>
    </row>
    <row r="398" spans="1:5">
      <c r="A398" s="165"/>
      <c r="C398" s="165"/>
      <c r="D398" s="165"/>
      <c r="E398" s="165"/>
    </row>
    <row r="399" spans="1:5">
      <c r="A399" s="165"/>
      <c r="C399" s="165"/>
      <c r="D399" s="165"/>
      <c r="E399" s="165"/>
    </row>
    <row r="400" spans="1:5">
      <c r="A400" s="165"/>
      <c r="C400" s="165"/>
      <c r="D400" s="165"/>
      <c r="E400" s="165"/>
    </row>
    <row r="401" spans="1:5">
      <c r="A401" s="165"/>
      <c r="C401" s="165"/>
      <c r="D401" s="165"/>
      <c r="E401" s="165"/>
    </row>
    <row r="402" spans="1:5">
      <c r="A402" s="165"/>
      <c r="C402" s="165"/>
      <c r="D402" s="165"/>
      <c r="E402" s="165"/>
    </row>
    <row r="403" spans="1:5">
      <c r="A403" s="165"/>
      <c r="C403" s="165"/>
      <c r="D403" s="165"/>
      <c r="E403" s="165"/>
    </row>
    <row r="404" spans="1:5">
      <c r="A404" s="165"/>
      <c r="C404" s="165"/>
      <c r="D404" s="165"/>
      <c r="E404" s="165"/>
    </row>
    <row r="405" spans="1:5">
      <c r="A405" s="165"/>
      <c r="C405" s="165"/>
      <c r="D405" s="165"/>
      <c r="E405" s="165"/>
    </row>
    <row r="406" spans="1:5">
      <c r="A406" s="165"/>
      <c r="C406" s="165"/>
      <c r="D406" s="165"/>
      <c r="E406" s="165"/>
    </row>
    <row r="407" spans="1:5">
      <c r="A407" s="165"/>
      <c r="C407" s="165"/>
      <c r="D407" s="165"/>
      <c r="E407" s="165"/>
    </row>
    <row r="408" spans="1:5">
      <c r="A408" s="165"/>
      <c r="C408" s="165"/>
      <c r="D408" s="165"/>
      <c r="E408" s="165"/>
    </row>
    <row r="409" spans="1:5">
      <c r="A409" s="165"/>
      <c r="C409" s="165"/>
      <c r="D409" s="165"/>
      <c r="E409" s="165"/>
    </row>
    <row r="410" spans="1:5">
      <c r="A410" s="165"/>
      <c r="C410" s="165"/>
      <c r="D410" s="165"/>
      <c r="E410" s="165"/>
    </row>
    <row r="411" spans="1:5">
      <c r="A411" s="165"/>
      <c r="C411" s="165"/>
      <c r="D411" s="165"/>
      <c r="E411" s="165"/>
    </row>
    <row r="412" spans="1:5">
      <c r="A412" s="165"/>
      <c r="C412" s="165"/>
      <c r="D412" s="165"/>
      <c r="E412" s="165"/>
    </row>
    <row r="413" spans="1:5">
      <c r="A413" s="165"/>
      <c r="C413" s="165"/>
      <c r="D413" s="165"/>
      <c r="E413" s="165"/>
    </row>
    <row r="414" spans="1:5">
      <c r="A414" s="165"/>
      <c r="C414" s="165"/>
      <c r="D414" s="165"/>
      <c r="E414" s="165"/>
    </row>
    <row r="415" spans="1:5">
      <c r="A415" s="165"/>
      <c r="C415" s="165"/>
      <c r="D415" s="165"/>
      <c r="E415" s="165"/>
    </row>
    <row r="416" spans="1:5">
      <c r="A416" s="165"/>
      <c r="C416" s="165"/>
      <c r="D416" s="165"/>
      <c r="E416" s="165"/>
    </row>
    <row r="417" spans="1:5">
      <c r="A417" s="165"/>
      <c r="C417" s="165"/>
      <c r="D417" s="165"/>
      <c r="E417" s="165"/>
    </row>
    <row r="418" spans="1:5">
      <c r="A418" s="165"/>
      <c r="C418" s="165"/>
      <c r="D418" s="165"/>
      <c r="E418" s="165"/>
    </row>
    <row r="419" spans="1:5">
      <c r="A419" s="165"/>
      <c r="C419" s="165"/>
      <c r="D419" s="165"/>
      <c r="E419" s="165"/>
    </row>
    <row r="420" spans="1:5">
      <c r="A420" s="165"/>
      <c r="C420" s="165"/>
      <c r="D420" s="165"/>
      <c r="E420" s="165"/>
    </row>
    <row r="421" spans="1:5">
      <c r="A421" s="165"/>
      <c r="C421" s="165"/>
      <c r="D421" s="165"/>
      <c r="E421" s="165"/>
    </row>
    <row r="422" spans="1:5">
      <c r="A422" s="165"/>
      <c r="C422" s="165"/>
      <c r="D422" s="165"/>
      <c r="E422" s="165"/>
    </row>
    <row r="423" spans="1:5">
      <c r="A423" s="165"/>
      <c r="C423" s="165"/>
      <c r="D423" s="165"/>
      <c r="E423" s="165"/>
    </row>
    <row r="424" spans="1:5">
      <c r="A424" s="165"/>
      <c r="C424" s="165"/>
      <c r="D424" s="165"/>
      <c r="E424" s="165"/>
    </row>
    <row r="425" spans="1:5">
      <c r="A425" s="165"/>
      <c r="C425" s="165"/>
      <c r="D425" s="165"/>
      <c r="E425" s="165"/>
    </row>
    <row r="426" spans="1:5">
      <c r="A426" s="165"/>
      <c r="C426" s="165"/>
      <c r="D426" s="165"/>
      <c r="E426" s="165"/>
    </row>
    <row r="427" spans="1:5">
      <c r="A427" s="165"/>
      <c r="C427" s="165"/>
      <c r="D427" s="165"/>
      <c r="E427" s="165"/>
    </row>
    <row r="428" spans="1:5">
      <c r="A428" s="165"/>
      <c r="C428" s="165"/>
      <c r="D428" s="165"/>
      <c r="E428" s="165"/>
    </row>
    <row r="429" spans="1:5">
      <c r="A429" s="165"/>
      <c r="C429" s="165"/>
      <c r="D429" s="165"/>
      <c r="E429" s="165"/>
    </row>
    <row r="430" spans="1:5">
      <c r="A430" s="165"/>
      <c r="C430" s="165"/>
      <c r="D430" s="165"/>
      <c r="E430" s="165"/>
    </row>
    <row r="431" spans="1:5">
      <c r="A431" s="165"/>
      <c r="C431" s="165"/>
      <c r="D431" s="165"/>
      <c r="E431" s="165"/>
    </row>
    <row r="432" spans="1:5">
      <c r="A432" s="165"/>
      <c r="C432" s="165"/>
      <c r="D432" s="165"/>
      <c r="E432" s="165"/>
    </row>
    <row r="433" spans="1:5">
      <c r="A433" s="165"/>
      <c r="C433" s="165"/>
      <c r="D433" s="165"/>
      <c r="E433" s="165"/>
    </row>
    <row r="434" spans="1:5">
      <c r="A434" s="165"/>
      <c r="C434" s="165"/>
      <c r="D434" s="165"/>
      <c r="E434" s="165"/>
    </row>
    <row r="435" spans="1:5">
      <c r="A435" s="165"/>
      <c r="C435" s="165"/>
      <c r="D435" s="165"/>
      <c r="E435" s="165"/>
    </row>
    <row r="436" spans="1:5">
      <c r="A436" s="165"/>
      <c r="C436" s="165"/>
      <c r="D436" s="165"/>
      <c r="E436" s="165"/>
    </row>
    <row r="437" spans="1:5">
      <c r="A437" s="165"/>
      <c r="C437" s="165"/>
      <c r="D437" s="165"/>
      <c r="E437" s="165"/>
    </row>
    <row r="438" spans="1:5">
      <c r="A438" s="165"/>
      <c r="C438" s="165"/>
      <c r="D438" s="165"/>
      <c r="E438" s="165"/>
    </row>
    <row r="439" spans="1:5">
      <c r="A439" s="165"/>
      <c r="C439" s="165"/>
      <c r="D439" s="165"/>
      <c r="E439" s="165"/>
    </row>
    <row r="440" spans="1:5">
      <c r="A440" s="165"/>
      <c r="C440" s="165"/>
      <c r="D440" s="165"/>
      <c r="E440" s="165"/>
    </row>
    <row r="441" spans="1:5">
      <c r="A441" s="165"/>
      <c r="C441" s="165"/>
      <c r="D441" s="165"/>
      <c r="E441" s="165"/>
    </row>
    <row r="442" spans="1:5">
      <c r="A442" s="165"/>
      <c r="C442" s="165"/>
      <c r="D442" s="165"/>
      <c r="E442" s="165"/>
    </row>
    <row r="443" spans="1:5">
      <c r="A443" s="165"/>
      <c r="C443" s="165"/>
      <c r="D443" s="165"/>
      <c r="E443" s="165"/>
    </row>
    <row r="444" spans="1:5">
      <c r="A444" s="165"/>
      <c r="C444" s="165"/>
      <c r="D444" s="165"/>
      <c r="E444" s="165"/>
    </row>
    <row r="445" spans="1:5">
      <c r="A445" s="165"/>
      <c r="C445" s="165"/>
      <c r="D445" s="165"/>
      <c r="E445" s="165"/>
    </row>
    <row r="446" spans="1:5">
      <c r="A446" s="165"/>
      <c r="C446" s="165"/>
      <c r="D446" s="165"/>
      <c r="E446" s="165"/>
    </row>
    <row r="447" spans="1:5">
      <c r="A447" s="165"/>
      <c r="C447" s="165"/>
      <c r="D447" s="165"/>
      <c r="E447" s="165"/>
    </row>
    <row r="448" spans="1:5">
      <c r="A448" s="165"/>
      <c r="C448" s="165"/>
      <c r="D448" s="165"/>
      <c r="E448" s="165"/>
    </row>
    <row r="449" spans="1:5">
      <c r="A449" s="165"/>
      <c r="C449" s="165"/>
      <c r="D449" s="165"/>
      <c r="E449" s="165"/>
    </row>
    <row r="450" spans="1:5">
      <c r="A450" s="165"/>
      <c r="C450" s="165"/>
      <c r="D450" s="165"/>
      <c r="E450" s="165"/>
    </row>
    <row r="451" spans="1:5">
      <c r="A451" s="165"/>
      <c r="C451" s="165"/>
      <c r="D451" s="165"/>
      <c r="E451" s="165"/>
    </row>
    <row r="452" spans="1:5">
      <c r="A452" s="165"/>
      <c r="C452" s="165"/>
      <c r="D452" s="165"/>
      <c r="E452" s="165"/>
    </row>
    <row r="453" spans="1:5">
      <c r="A453" s="165"/>
      <c r="C453" s="165"/>
      <c r="D453" s="165"/>
      <c r="E453" s="165"/>
    </row>
    <row r="454" spans="1:5">
      <c r="A454" s="165"/>
      <c r="C454" s="165"/>
      <c r="D454" s="165"/>
      <c r="E454" s="165"/>
    </row>
    <row r="455" spans="1:5">
      <c r="A455" s="165"/>
      <c r="C455" s="165"/>
      <c r="D455" s="165"/>
      <c r="E455" s="165"/>
    </row>
    <row r="456" spans="1:5">
      <c r="A456" s="165"/>
      <c r="C456" s="165"/>
      <c r="D456" s="165"/>
      <c r="E456" s="165"/>
    </row>
    <row r="457" spans="1:5">
      <c r="A457" s="165"/>
      <c r="C457" s="165"/>
      <c r="D457" s="165"/>
      <c r="E457" s="165"/>
    </row>
    <row r="458" spans="1:5">
      <c r="A458" s="165"/>
      <c r="C458" s="165"/>
      <c r="D458" s="165"/>
      <c r="E458" s="165"/>
    </row>
    <row r="459" spans="1:5">
      <c r="A459" s="165"/>
      <c r="C459" s="165"/>
      <c r="D459" s="165"/>
      <c r="E459" s="165"/>
    </row>
    <row r="460" spans="1:5">
      <c r="A460" s="165"/>
      <c r="C460" s="165"/>
      <c r="D460" s="165"/>
      <c r="E460" s="165"/>
    </row>
    <row r="461" spans="1:5">
      <c r="A461" s="165"/>
      <c r="C461" s="165"/>
      <c r="D461" s="165"/>
      <c r="E461" s="165"/>
    </row>
    <row r="462" spans="1:5">
      <c r="A462" s="165"/>
      <c r="C462" s="165"/>
      <c r="D462" s="165"/>
      <c r="E462" s="165"/>
    </row>
    <row r="463" spans="1:5">
      <c r="A463" s="165"/>
      <c r="C463" s="165"/>
      <c r="D463" s="165"/>
      <c r="E463" s="165"/>
    </row>
    <row r="464" spans="1:5">
      <c r="A464" s="165"/>
      <c r="C464" s="165"/>
      <c r="D464" s="165"/>
      <c r="E464" s="165"/>
    </row>
    <row r="465" spans="1:5">
      <c r="A465" s="165"/>
      <c r="C465" s="165"/>
      <c r="D465" s="165"/>
      <c r="E465" s="165"/>
    </row>
    <row r="466" spans="1:5">
      <c r="A466" s="165"/>
      <c r="C466" s="165"/>
      <c r="D466" s="165"/>
      <c r="E466" s="165"/>
    </row>
    <row r="467" spans="1:5">
      <c r="A467" s="165"/>
      <c r="C467" s="165"/>
      <c r="D467" s="165"/>
      <c r="E467" s="165"/>
    </row>
    <row r="468" spans="1:5">
      <c r="A468" s="165"/>
      <c r="C468" s="165"/>
      <c r="D468" s="165"/>
      <c r="E468" s="165"/>
    </row>
    <row r="469" spans="1:5">
      <c r="A469" s="165"/>
      <c r="C469" s="165"/>
      <c r="D469" s="165"/>
      <c r="E469" s="165"/>
    </row>
    <row r="470" spans="1:5">
      <c r="A470" s="165"/>
      <c r="C470" s="165"/>
      <c r="D470" s="165"/>
      <c r="E470" s="165"/>
    </row>
    <row r="471" spans="1:5">
      <c r="A471" s="165"/>
      <c r="C471" s="165"/>
      <c r="D471" s="165"/>
      <c r="E471" s="165"/>
    </row>
    <row r="472" spans="1:5">
      <c r="A472" s="165"/>
      <c r="C472" s="165"/>
      <c r="D472" s="165"/>
      <c r="E472" s="165"/>
    </row>
    <row r="473" spans="1:5">
      <c r="A473" s="165"/>
      <c r="C473" s="165"/>
      <c r="D473" s="165"/>
      <c r="E473" s="165"/>
    </row>
    <row r="474" spans="1:5">
      <c r="A474" s="165"/>
      <c r="C474" s="165"/>
      <c r="D474" s="165"/>
      <c r="E474" s="165"/>
    </row>
    <row r="475" spans="1:5">
      <c r="A475" s="165"/>
      <c r="C475" s="165"/>
      <c r="D475" s="165"/>
      <c r="E475" s="165"/>
    </row>
    <row r="476" spans="1:5">
      <c r="A476" s="165"/>
      <c r="C476" s="165"/>
      <c r="D476" s="165"/>
      <c r="E476" s="165"/>
    </row>
    <row r="477" spans="1:5">
      <c r="A477" s="165"/>
      <c r="C477" s="165"/>
      <c r="D477" s="165"/>
      <c r="E477" s="165"/>
    </row>
    <row r="478" spans="1:5">
      <c r="A478" s="165"/>
      <c r="C478" s="165"/>
      <c r="D478" s="165"/>
      <c r="E478" s="165"/>
    </row>
    <row r="479" spans="1:5">
      <c r="A479" s="165"/>
      <c r="C479" s="165"/>
      <c r="D479" s="165"/>
      <c r="E479" s="165"/>
    </row>
    <row r="480" spans="1:5">
      <c r="A480" s="165"/>
      <c r="C480" s="165"/>
      <c r="D480" s="165"/>
      <c r="E480" s="165"/>
    </row>
    <row r="481" spans="1:5">
      <c r="A481" s="165"/>
      <c r="C481" s="165"/>
      <c r="D481" s="165"/>
      <c r="E481" s="165"/>
    </row>
    <row r="482" spans="1:5">
      <c r="A482" s="165"/>
      <c r="C482" s="165"/>
      <c r="D482" s="165"/>
      <c r="E482" s="165"/>
    </row>
    <row r="483" spans="1:5">
      <c r="A483" s="165"/>
      <c r="C483" s="165"/>
      <c r="D483" s="165"/>
      <c r="E483" s="165"/>
    </row>
    <row r="484" spans="1:5">
      <c r="A484" s="165"/>
      <c r="C484" s="165"/>
      <c r="D484" s="165"/>
      <c r="E484" s="165"/>
    </row>
    <row r="485" spans="1:5">
      <c r="A485" s="165"/>
      <c r="C485" s="165"/>
      <c r="D485" s="165"/>
      <c r="E485" s="165"/>
    </row>
    <row r="486" spans="1:5">
      <c r="A486" s="165"/>
      <c r="C486" s="165"/>
      <c r="D486" s="165"/>
      <c r="E486" s="165"/>
    </row>
    <row r="487" spans="1:5">
      <c r="A487" s="165"/>
      <c r="C487" s="165"/>
      <c r="D487" s="165"/>
      <c r="E487" s="165"/>
    </row>
    <row r="488" spans="1:5">
      <c r="A488" s="165"/>
      <c r="C488" s="165"/>
      <c r="D488" s="165"/>
      <c r="E488" s="165"/>
    </row>
    <row r="489" spans="1:5">
      <c r="A489" s="165"/>
      <c r="C489" s="165"/>
      <c r="D489" s="165"/>
      <c r="E489" s="165"/>
    </row>
    <row r="490" spans="1:5">
      <c r="A490" s="165"/>
      <c r="C490" s="165"/>
      <c r="D490" s="165"/>
      <c r="E490" s="165"/>
    </row>
    <row r="491" spans="1:5">
      <c r="A491" s="165"/>
      <c r="C491" s="165"/>
      <c r="D491" s="165"/>
      <c r="E491" s="165"/>
    </row>
    <row r="492" spans="1:5">
      <c r="A492" s="165"/>
      <c r="C492" s="165"/>
      <c r="D492" s="165"/>
      <c r="E492" s="165"/>
    </row>
    <row r="493" spans="1:5">
      <c r="A493" s="165"/>
      <c r="C493" s="165"/>
      <c r="D493" s="165"/>
      <c r="E493" s="165"/>
    </row>
    <row r="494" spans="1:5">
      <c r="A494" s="165"/>
      <c r="C494" s="165"/>
      <c r="D494" s="165"/>
      <c r="E494" s="165"/>
    </row>
    <row r="495" spans="1:5">
      <c r="A495" s="165"/>
      <c r="C495" s="165"/>
      <c r="D495" s="165"/>
      <c r="E495" s="165"/>
    </row>
    <row r="496" spans="1:5">
      <c r="A496" s="165"/>
      <c r="C496" s="165"/>
      <c r="D496" s="165"/>
      <c r="E496" s="165"/>
    </row>
    <row r="497" spans="1:5">
      <c r="A497" s="165"/>
      <c r="C497" s="165"/>
      <c r="D497" s="165"/>
      <c r="E497" s="165"/>
    </row>
    <row r="498" spans="1:5">
      <c r="A498" s="165"/>
      <c r="C498" s="165"/>
      <c r="D498" s="165"/>
      <c r="E498" s="165"/>
    </row>
    <row r="499" spans="1:5">
      <c r="A499" s="165"/>
      <c r="C499" s="165"/>
      <c r="D499" s="165"/>
      <c r="E499" s="165"/>
    </row>
    <row r="500" spans="1:5">
      <c r="A500" s="165"/>
      <c r="C500" s="165"/>
      <c r="D500" s="165"/>
      <c r="E500" s="165"/>
    </row>
    <row r="501" spans="1:5">
      <c r="A501" s="165"/>
      <c r="C501" s="165"/>
      <c r="D501" s="165"/>
      <c r="E501" s="165"/>
    </row>
    <row r="502" spans="1:5">
      <c r="A502" s="165"/>
      <c r="C502" s="165"/>
      <c r="D502" s="165"/>
      <c r="E502" s="165"/>
    </row>
    <row r="503" spans="1:5">
      <c r="A503" s="165"/>
      <c r="C503" s="165"/>
      <c r="D503" s="165"/>
      <c r="E503" s="165"/>
    </row>
    <row r="504" spans="1:5">
      <c r="A504" s="165"/>
      <c r="C504" s="165"/>
      <c r="D504" s="165"/>
      <c r="E504" s="165"/>
    </row>
    <row r="505" spans="1:5">
      <c r="A505" s="165"/>
      <c r="C505" s="165"/>
      <c r="D505" s="165"/>
      <c r="E505" s="165"/>
    </row>
    <row r="506" spans="1:5">
      <c r="A506" s="165"/>
      <c r="C506" s="165"/>
      <c r="D506" s="165"/>
      <c r="E506" s="165"/>
    </row>
    <row r="507" spans="1:5">
      <c r="A507" s="165"/>
      <c r="C507" s="165"/>
      <c r="D507" s="165"/>
      <c r="E507" s="165"/>
    </row>
    <row r="508" spans="1:5">
      <c r="A508" s="165"/>
      <c r="C508" s="165"/>
      <c r="D508" s="165"/>
      <c r="E508" s="165"/>
    </row>
    <row r="509" spans="1:5">
      <c r="A509" s="165"/>
      <c r="C509" s="165"/>
      <c r="D509" s="165"/>
      <c r="E509" s="165"/>
    </row>
    <row r="510" spans="1:5">
      <c r="A510" s="165"/>
      <c r="C510" s="165"/>
      <c r="D510" s="165"/>
      <c r="E510" s="165"/>
    </row>
    <row r="511" spans="1:5">
      <c r="A511" s="165"/>
      <c r="C511" s="165"/>
      <c r="D511" s="165"/>
      <c r="E511" s="165"/>
    </row>
    <row r="512" spans="1:5">
      <c r="A512" s="165"/>
      <c r="C512" s="165"/>
      <c r="D512" s="165"/>
      <c r="E512" s="165"/>
    </row>
    <row r="513" spans="1:5">
      <c r="A513" s="165"/>
      <c r="C513" s="165"/>
      <c r="D513" s="165"/>
      <c r="E513" s="165"/>
    </row>
    <row r="514" spans="1:5">
      <c r="A514" s="165"/>
      <c r="C514" s="165"/>
      <c r="D514" s="165"/>
      <c r="E514" s="165"/>
    </row>
    <row r="515" spans="1:5">
      <c r="A515" s="165"/>
      <c r="C515" s="165"/>
      <c r="D515" s="165"/>
      <c r="E515" s="165"/>
    </row>
    <row r="516" spans="1:5">
      <c r="A516" s="165"/>
      <c r="C516" s="165"/>
      <c r="D516" s="165"/>
      <c r="E516" s="165"/>
    </row>
    <row r="517" spans="1:5">
      <c r="A517" s="165"/>
      <c r="C517" s="165"/>
      <c r="D517" s="165"/>
      <c r="E517" s="165"/>
    </row>
    <row r="518" spans="1:5">
      <c r="A518" s="165"/>
      <c r="C518" s="165"/>
      <c r="D518" s="165"/>
      <c r="E518" s="165"/>
    </row>
    <row r="519" spans="1:5">
      <c r="A519" s="165"/>
      <c r="C519" s="165"/>
      <c r="D519" s="165"/>
      <c r="E519" s="165"/>
    </row>
    <row r="520" spans="1:5">
      <c r="A520" s="165"/>
      <c r="C520" s="165"/>
      <c r="D520" s="165"/>
      <c r="E520" s="165"/>
    </row>
    <row r="521" spans="1:5">
      <c r="A521" s="165"/>
      <c r="C521" s="165"/>
      <c r="D521" s="165"/>
      <c r="E521" s="165"/>
    </row>
    <row r="522" spans="1:5">
      <c r="A522" s="165"/>
      <c r="C522" s="165"/>
      <c r="D522" s="165"/>
      <c r="E522" s="165"/>
    </row>
    <row r="523" spans="1:5">
      <c r="A523" s="165"/>
      <c r="C523" s="165"/>
      <c r="D523" s="165"/>
      <c r="E523" s="165"/>
    </row>
    <row r="524" spans="1:5">
      <c r="A524" s="165"/>
      <c r="C524" s="165"/>
      <c r="D524" s="165"/>
      <c r="E524" s="165"/>
    </row>
    <row r="525" spans="1:5">
      <c r="A525" s="165"/>
      <c r="C525" s="165"/>
      <c r="D525" s="165"/>
      <c r="E525" s="165"/>
    </row>
    <row r="526" spans="1:5">
      <c r="A526" s="165"/>
      <c r="C526" s="165"/>
      <c r="D526" s="165"/>
      <c r="E526" s="165"/>
    </row>
    <row r="527" spans="1:5">
      <c r="A527" s="165"/>
      <c r="C527" s="165"/>
      <c r="D527" s="165"/>
      <c r="E527" s="165"/>
    </row>
    <row r="528" spans="1:5">
      <c r="A528" s="165"/>
      <c r="C528" s="165"/>
      <c r="D528" s="165"/>
      <c r="E528" s="165"/>
    </row>
    <row r="529" spans="1:5">
      <c r="A529" s="165"/>
      <c r="C529" s="165"/>
      <c r="D529" s="165"/>
      <c r="E529" s="165"/>
    </row>
    <row r="530" spans="1:5">
      <c r="A530" s="165"/>
      <c r="C530" s="165"/>
      <c r="D530" s="165"/>
      <c r="E530" s="165"/>
    </row>
    <row r="531" spans="1:5">
      <c r="A531" s="165"/>
      <c r="C531" s="165"/>
      <c r="D531" s="165"/>
      <c r="E531" s="165"/>
    </row>
    <row r="532" spans="1:5">
      <c r="A532" s="165"/>
      <c r="C532" s="165"/>
      <c r="D532" s="165"/>
      <c r="E532" s="165"/>
    </row>
    <row r="533" spans="1:5">
      <c r="A533" s="165"/>
      <c r="C533" s="165"/>
      <c r="D533" s="165"/>
      <c r="E533" s="165"/>
    </row>
    <row r="534" spans="1:5">
      <c r="A534" s="165"/>
      <c r="C534" s="165"/>
      <c r="D534" s="165"/>
      <c r="E534" s="165"/>
    </row>
    <row r="535" spans="1:5">
      <c r="A535" s="165"/>
      <c r="C535" s="165"/>
      <c r="D535" s="165"/>
      <c r="E535" s="165"/>
    </row>
    <row r="536" spans="1:5">
      <c r="A536" s="165"/>
      <c r="C536" s="165"/>
      <c r="D536" s="165"/>
      <c r="E536" s="165"/>
    </row>
    <row r="537" spans="1:5">
      <c r="A537" s="165"/>
      <c r="C537" s="165"/>
      <c r="D537" s="165"/>
      <c r="E537" s="165"/>
    </row>
    <row r="538" spans="1:5">
      <c r="A538" s="165"/>
      <c r="C538" s="165"/>
      <c r="D538" s="165"/>
      <c r="E538" s="165"/>
    </row>
    <row r="539" spans="1:5">
      <c r="A539" s="165"/>
      <c r="C539" s="165"/>
      <c r="D539" s="165"/>
      <c r="E539" s="165"/>
    </row>
    <row r="540" spans="1:5">
      <c r="A540" s="165"/>
      <c r="C540" s="165"/>
      <c r="D540" s="165"/>
      <c r="E540" s="165"/>
    </row>
    <row r="541" spans="1:5">
      <c r="A541" s="165"/>
      <c r="C541" s="165"/>
      <c r="D541" s="165"/>
      <c r="E541" s="165"/>
    </row>
    <row r="542" spans="1:5">
      <c r="A542" s="165"/>
      <c r="C542" s="165"/>
      <c r="D542" s="165"/>
      <c r="E542" s="165"/>
    </row>
    <row r="543" spans="1:5">
      <c r="A543" s="165"/>
      <c r="C543" s="165"/>
      <c r="D543" s="165"/>
      <c r="E543" s="165"/>
    </row>
    <row r="544" spans="1:5">
      <c r="A544" s="165"/>
      <c r="C544" s="165"/>
      <c r="D544" s="165"/>
      <c r="E544" s="165"/>
    </row>
    <row r="545" spans="1:5">
      <c r="A545" s="165"/>
      <c r="C545" s="165"/>
      <c r="D545" s="165"/>
      <c r="E545" s="165"/>
    </row>
    <row r="546" spans="1:5">
      <c r="A546" s="165"/>
      <c r="C546" s="165"/>
      <c r="D546" s="165"/>
      <c r="E546" s="165"/>
    </row>
    <row r="547" spans="1:5">
      <c r="A547" s="165"/>
      <c r="C547" s="165"/>
      <c r="D547" s="165"/>
      <c r="E547" s="165"/>
    </row>
    <row r="548" spans="1:5">
      <c r="A548" s="165"/>
      <c r="C548" s="165"/>
      <c r="D548" s="165"/>
      <c r="E548" s="165"/>
    </row>
    <row r="549" spans="1:5">
      <c r="A549" s="165"/>
      <c r="C549" s="165"/>
      <c r="D549" s="165"/>
      <c r="E549" s="165"/>
    </row>
    <row r="550" spans="1:5">
      <c r="A550" s="165"/>
      <c r="C550" s="165"/>
      <c r="D550" s="165"/>
      <c r="E550" s="165"/>
    </row>
    <row r="551" spans="1:5">
      <c r="A551" s="165"/>
      <c r="C551" s="165"/>
      <c r="D551" s="165"/>
      <c r="E551" s="165"/>
    </row>
    <row r="552" spans="1:5">
      <c r="A552" s="165"/>
      <c r="C552" s="165"/>
      <c r="D552" s="165"/>
      <c r="E552" s="165"/>
    </row>
    <row r="553" spans="1:5">
      <c r="A553" s="165"/>
      <c r="C553" s="165"/>
      <c r="D553" s="165"/>
      <c r="E553" s="165"/>
    </row>
    <row r="554" spans="1:5">
      <c r="A554" s="165"/>
      <c r="C554" s="165"/>
      <c r="D554" s="165"/>
      <c r="E554" s="165"/>
    </row>
    <row r="555" spans="1:5">
      <c r="A555" s="165"/>
      <c r="C555" s="165"/>
      <c r="D555" s="165"/>
      <c r="E555" s="165"/>
    </row>
    <row r="556" spans="1:5">
      <c r="A556" s="165"/>
      <c r="C556" s="165"/>
      <c r="D556" s="165"/>
      <c r="E556" s="165"/>
    </row>
    <row r="557" spans="1:5">
      <c r="A557" s="165"/>
      <c r="C557" s="165"/>
      <c r="D557" s="165"/>
      <c r="E557" s="165"/>
    </row>
    <row r="558" spans="1:5">
      <c r="A558" s="165"/>
      <c r="C558" s="165"/>
      <c r="D558" s="165"/>
      <c r="E558" s="165"/>
    </row>
    <row r="559" spans="1:5">
      <c r="A559" s="165"/>
      <c r="C559" s="165"/>
      <c r="D559" s="165"/>
      <c r="E559" s="165"/>
    </row>
    <row r="560" spans="1:5">
      <c r="A560" s="165"/>
      <c r="C560" s="165"/>
      <c r="D560" s="165"/>
      <c r="E560" s="165"/>
    </row>
    <row r="561" spans="1:5">
      <c r="A561" s="165"/>
      <c r="C561" s="165"/>
      <c r="D561" s="165"/>
      <c r="E561" s="165"/>
    </row>
    <row r="562" spans="1:5">
      <c r="A562" s="165"/>
      <c r="C562" s="165"/>
      <c r="D562" s="165"/>
      <c r="E562" s="165"/>
    </row>
    <row r="563" spans="1:5">
      <c r="A563" s="165"/>
      <c r="C563" s="165"/>
      <c r="D563" s="165"/>
      <c r="E563" s="165"/>
    </row>
    <row r="564" spans="1:5">
      <c r="A564" s="165"/>
      <c r="C564" s="165"/>
      <c r="D564" s="165"/>
      <c r="E564" s="165"/>
    </row>
    <row r="565" spans="1:5">
      <c r="A565" s="165"/>
      <c r="C565" s="165"/>
      <c r="D565" s="165"/>
      <c r="E565" s="165"/>
    </row>
    <row r="566" spans="1:5">
      <c r="A566" s="165"/>
      <c r="C566" s="165"/>
      <c r="D566" s="165"/>
      <c r="E566" s="165"/>
    </row>
    <row r="567" spans="1:5">
      <c r="A567" s="165"/>
      <c r="C567" s="165"/>
      <c r="D567" s="165"/>
      <c r="E567" s="165"/>
    </row>
    <row r="568" spans="1:5">
      <c r="A568" s="165"/>
      <c r="C568" s="165"/>
      <c r="D568" s="165"/>
      <c r="E568" s="165"/>
    </row>
    <row r="569" spans="1:5">
      <c r="A569" s="165"/>
      <c r="C569" s="165"/>
      <c r="D569" s="165"/>
      <c r="E569" s="165"/>
    </row>
    <row r="570" spans="1:5">
      <c r="A570" s="165"/>
      <c r="C570" s="165"/>
      <c r="D570" s="165"/>
      <c r="E570" s="165"/>
    </row>
    <row r="571" spans="1:5">
      <c r="A571" s="165"/>
      <c r="C571" s="165"/>
      <c r="D571" s="165"/>
      <c r="E571" s="165"/>
    </row>
    <row r="572" spans="1:5">
      <c r="A572" s="165"/>
      <c r="C572" s="165"/>
      <c r="D572" s="165"/>
      <c r="E572" s="165"/>
    </row>
    <row r="573" spans="1:5">
      <c r="A573" s="165"/>
      <c r="C573" s="165"/>
      <c r="D573" s="165"/>
      <c r="E573" s="165"/>
    </row>
    <row r="574" spans="1:5">
      <c r="A574" s="165"/>
      <c r="C574" s="165"/>
      <c r="D574" s="165"/>
      <c r="E574" s="165"/>
    </row>
    <row r="575" spans="1:5">
      <c r="A575" s="165"/>
      <c r="C575" s="165"/>
      <c r="D575" s="165"/>
      <c r="E575" s="165"/>
    </row>
    <row r="576" spans="1:5">
      <c r="A576" s="165"/>
      <c r="C576" s="165"/>
      <c r="D576" s="165"/>
      <c r="E576" s="165"/>
    </row>
    <row r="577" spans="1:5">
      <c r="A577" s="165"/>
      <c r="C577" s="165"/>
      <c r="D577" s="165"/>
      <c r="E577" s="165"/>
    </row>
    <row r="578" spans="1:5">
      <c r="A578" s="165"/>
      <c r="C578" s="165"/>
      <c r="D578" s="165"/>
      <c r="E578" s="165"/>
    </row>
    <row r="579" spans="1:5">
      <c r="A579" s="165"/>
      <c r="C579" s="165"/>
      <c r="D579" s="165"/>
      <c r="E579" s="165"/>
    </row>
    <row r="580" spans="1:5">
      <c r="A580" s="165"/>
      <c r="C580" s="165"/>
      <c r="D580" s="165"/>
      <c r="E580" s="165"/>
    </row>
    <row r="581" spans="1:5">
      <c r="A581" s="165"/>
      <c r="C581" s="165"/>
      <c r="D581" s="165"/>
      <c r="E581" s="165"/>
    </row>
    <row r="582" spans="1:5">
      <c r="A582" s="165"/>
      <c r="C582" s="165"/>
      <c r="D582" s="165"/>
      <c r="E582" s="165"/>
    </row>
    <row r="583" spans="1:5">
      <c r="A583" s="165"/>
      <c r="C583" s="165"/>
      <c r="D583" s="165"/>
      <c r="E583" s="165"/>
    </row>
    <row r="584" spans="1:5">
      <c r="A584" s="165"/>
      <c r="C584" s="165"/>
      <c r="D584" s="165"/>
      <c r="E584" s="165"/>
    </row>
    <row r="585" spans="1:5">
      <c r="A585" s="165"/>
      <c r="C585" s="165"/>
      <c r="D585" s="165"/>
      <c r="E585" s="165"/>
    </row>
    <row r="586" spans="1:5">
      <c r="A586" s="165"/>
      <c r="C586" s="165"/>
      <c r="D586" s="165"/>
      <c r="E586" s="165"/>
    </row>
    <row r="587" spans="1:5">
      <c r="A587" s="165"/>
      <c r="C587" s="165"/>
      <c r="D587" s="165"/>
      <c r="E587" s="165"/>
    </row>
    <row r="588" spans="1:5">
      <c r="A588" s="165"/>
      <c r="C588" s="165"/>
      <c r="D588" s="165"/>
      <c r="E588" s="165"/>
    </row>
    <row r="589" spans="1:5">
      <c r="A589" s="165"/>
      <c r="C589" s="165"/>
      <c r="D589" s="165"/>
      <c r="E589" s="165"/>
    </row>
    <row r="590" spans="1:5">
      <c r="A590" s="165"/>
      <c r="C590" s="165"/>
      <c r="D590" s="165"/>
      <c r="E590" s="165"/>
    </row>
    <row r="591" spans="1:5">
      <c r="A591" s="165"/>
      <c r="C591" s="165"/>
      <c r="D591" s="165"/>
      <c r="E591" s="165"/>
    </row>
    <row r="592" spans="1:5">
      <c r="A592" s="165"/>
      <c r="C592" s="165"/>
      <c r="D592" s="165"/>
      <c r="E592" s="165"/>
    </row>
    <row r="593" spans="1:5">
      <c r="A593" s="165"/>
      <c r="C593" s="165"/>
      <c r="D593" s="165"/>
      <c r="E593" s="165"/>
    </row>
    <row r="594" spans="1:5">
      <c r="A594" s="165"/>
      <c r="C594" s="165"/>
      <c r="D594" s="165"/>
      <c r="E594" s="165"/>
    </row>
    <row r="595" spans="1:5">
      <c r="A595" s="165"/>
      <c r="C595" s="165"/>
      <c r="D595" s="165"/>
      <c r="E595" s="165"/>
    </row>
    <row r="596" spans="1:5">
      <c r="A596" s="165"/>
      <c r="C596" s="165"/>
      <c r="D596" s="165"/>
      <c r="E596" s="165"/>
    </row>
    <row r="597" spans="1:5">
      <c r="A597" s="165"/>
      <c r="C597" s="165"/>
      <c r="D597" s="165"/>
      <c r="E597" s="165"/>
    </row>
    <row r="598" spans="1:5">
      <c r="A598" s="165"/>
      <c r="C598" s="165"/>
      <c r="D598" s="165"/>
      <c r="E598" s="165"/>
    </row>
    <row r="599" spans="1:5">
      <c r="A599" s="165"/>
      <c r="C599" s="165"/>
      <c r="D599" s="165"/>
      <c r="E599" s="165"/>
    </row>
    <row r="600" spans="1:5">
      <c r="A600" s="165"/>
      <c r="C600" s="165"/>
      <c r="D600" s="165"/>
      <c r="E600" s="165"/>
    </row>
    <row r="601" spans="1:5">
      <c r="A601" s="165"/>
      <c r="C601" s="165"/>
      <c r="D601" s="165"/>
      <c r="E601" s="165"/>
    </row>
    <row r="602" spans="1:5">
      <c r="A602" s="165"/>
      <c r="C602" s="165"/>
      <c r="D602" s="165"/>
      <c r="E602" s="165"/>
    </row>
    <row r="603" spans="1:5">
      <c r="A603" s="165"/>
      <c r="C603" s="165"/>
      <c r="D603" s="165"/>
      <c r="E603" s="165"/>
    </row>
    <row r="604" spans="1:5">
      <c r="A604" s="165"/>
      <c r="C604" s="165"/>
      <c r="D604" s="165"/>
      <c r="E604" s="165"/>
    </row>
    <row r="605" spans="1:5">
      <c r="A605" s="165"/>
      <c r="C605" s="165"/>
      <c r="D605" s="165"/>
      <c r="E605" s="165"/>
    </row>
    <row r="606" spans="1:5">
      <c r="A606" s="165"/>
      <c r="C606" s="165"/>
      <c r="D606" s="165"/>
      <c r="E606" s="165"/>
    </row>
    <row r="607" spans="1:5">
      <c r="A607" s="165"/>
      <c r="C607" s="165"/>
      <c r="D607" s="165"/>
      <c r="E607" s="165"/>
    </row>
    <row r="608" spans="1:5">
      <c r="A608" s="165"/>
      <c r="C608" s="165"/>
      <c r="D608" s="165"/>
      <c r="E608" s="165"/>
    </row>
    <row r="609" spans="1:5">
      <c r="A609" s="165"/>
      <c r="C609" s="165"/>
      <c r="D609" s="165"/>
      <c r="E609" s="165"/>
    </row>
    <row r="610" spans="1:5">
      <c r="A610" s="165"/>
      <c r="C610" s="165"/>
      <c r="D610" s="165"/>
      <c r="E610" s="165"/>
    </row>
    <row r="611" spans="1:5">
      <c r="A611" s="165"/>
      <c r="C611" s="165"/>
      <c r="D611" s="165"/>
      <c r="E611" s="165"/>
    </row>
    <row r="612" spans="1:5">
      <c r="A612" s="165"/>
      <c r="C612" s="165"/>
      <c r="D612" s="165"/>
      <c r="E612" s="165"/>
    </row>
    <row r="613" spans="1:5">
      <c r="A613" s="165"/>
      <c r="C613" s="165"/>
      <c r="D613" s="165"/>
      <c r="E613" s="165"/>
    </row>
    <row r="614" spans="1:5">
      <c r="A614" s="165"/>
      <c r="C614" s="165"/>
      <c r="D614" s="165"/>
      <c r="E614" s="165"/>
    </row>
    <row r="615" spans="1:5">
      <c r="A615" s="165"/>
      <c r="C615" s="165"/>
      <c r="D615" s="165"/>
      <c r="E615" s="165"/>
    </row>
    <row r="616" spans="1:5">
      <c r="A616" s="165"/>
      <c r="C616" s="165"/>
      <c r="D616" s="165"/>
      <c r="E616" s="165"/>
    </row>
    <row r="617" spans="1:5">
      <c r="A617" s="165"/>
      <c r="C617" s="165"/>
      <c r="D617" s="165"/>
      <c r="E617" s="165"/>
    </row>
    <row r="618" spans="1:5">
      <c r="A618" s="165"/>
      <c r="C618" s="165"/>
      <c r="D618" s="165"/>
      <c r="E618" s="165"/>
    </row>
    <row r="619" spans="1:5">
      <c r="A619" s="165"/>
      <c r="C619" s="165"/>
      <c r="D619" s="165"/>
      <c r="E619" s="165"/>
    </row>
    <row r="620" spans="1:5">
      <c r="A620" s="165"/>
      <c r="C620" s="165"/>
      <c r="D620" s="165"/>
      <c r="E620" s="165"/>
    </row>
    <row r="621" spans="1:5">
      <c r="A621" s="165"/>
      <c r="C621" s="165"/>
      <c r="D621" s="165"/>
      <c r="E621" s="165"/>
    </row>
    <row r="622" spans="1:5">
      <c r="A622" s="165"/>
      <c r="C622" s="165"/>
      <c r="D622" s="165"/>
      <c r="E622" s="165"/>
    </row>
    <row r="623" spans="1:5">
      <c r="A623" s="165"/>
      <c r="C623" s="165"/>
      <c r="D623" s="165"/>
      <c r="E623" s="165"/>
    </row>
    <row r="624" spans="1:5">
      <c r="A624" s="165"/>
      <c r="C624" s="165"/>
      <c r="D624" s="165"/>
      <c r="E624" s="165"/>
    </row>
    <row r="625" spans="1:5">
      <c r="A625" s="165"/>
      <c r="C625" s="165"/>
      <c r="D625" s="165"/>
      <c r="E625" s="165"/>
    </row>
    <row r="626" spans="1:5">
      <c r="A626" s="165"/>
      <c r="C626" s="165"/>
      <c r="D626" s="165"/>
      <c r="E626" s="165"/>
    </row>
    <row r="627" spans="1:5">
      <c r="A627" s="165"/>
      <c r="C627" s="165"/>
      <c r="D627" s="165"/>
      <c r="E627" s="165"/>
    </row>
    <row r="628" spans="1:5">
      <c r="A628" s="165"/>
      <c r="C628" s="165"/>
      <c r="D628" s="165"/>
      <c r="E628" s="165"/>
    </row>
    <row r="629" spans="1:5">
      <c r="A629" s="165"/>
      <c r="C629" s="165"/>
      <c r="D629" s="165"/>
      <c r="E629" s="165"/>
    </row>
    <row r="630" spans="1:5">
      <c r="A630" s="165"/>
      <c r="C630" s="165"/>
      <c r="D630" s="165"/>
      <c r="E630" s="165"/>
    </row>
    <row r="631" spans="1:5">
      <c r="A631" s="165"/>
      <c r="C631" s="165"/>
      <c r="D631" s="165"/>
      <c r="E631" s="165"/>
    </row>
    <row r="632" spans="1:5">
      <c r="A632" s="165"/>
      <c r="C632" s="165"/>
      <c r="D632" s="165"/>
      <c r="E632" s="165"/>
    </row>
    <row r="633" spans="1:5">
      <c r="A633" s="165"/>
      <c r="C633" s="165"/>
      <c r="D633" s="165"/>
      <c r="E633" s="165"/>
    </row>
    <row r="634" spans="1:5">
      <c r="A634" s="165"/>
      <c r="C634" s="165"/>
      <c r="D634" s="165"/>
      <c r="E634" s="165"/>
    </row>
    <row r="635" spans="1:5">
      <c r="A635" s="165"/>
      <c r="C635" s="165"/>
      <c r="D635" s="165"/>
      <c r="E635" s="165"/>
    </row>
    <row r="636" spans="1:5">
      <c r="A636" s="165"/>
      <c r="C636" s="165"/>
      <c r="D636" s="165"/>
      <c r="E636" s="165"/>
    </row>
    <row r="637" spans="1:5">
      <c r="A637" s="165"/>
      <c r="C637" s="165"/>
      <c r="D637" s="165"/>
      <c r="E637" s="165"/>
    </row>
    <row r="638" spans="1:5">
      <c r="A638" s="165"/>
      <c r="C638" s="165"/>
      <c r="D638" s="165"/>
      <c r="E638" s="165"/>
    </row>
    <row r="639" spans="1:5">
      <c r="A639" s="165"/>
      <c r="C639" s="165"/>
      <c r="D639" s="165"/>
      <c r="E639" s="165"/>
    </row>
    <row r="640" spans="1:5">
      <c r="A640" s="165"/>
      <c r="C640" s="165"/>
      <c r="D640" s="165"/>
      <c r="E640" s="165"/>
    </row>
    <row r="641" spans="1:5">
      <c r="A641" s="165"/>
      <c r="C641" s="165"/>
      <c r="D641" s="165"/>
      <c r="E641" s="165"/>
    </row>
    <row r="642" spans="1:5">
      <c r="A642" s="165"/>
      <c r="C642" s="165"/>
      <c r="D642" s="165"/>
      <c r="E642" s="165"/>
    </row>
    <row r="643" spans="1:5">
      <c r="A643" s="165"/>
      <c r="C643" s="165"/>
      <c r="D643" s="165"/>
      <c r="E643" s="165"/>
    </row>
    <row r="644" spans="1:5">
      <c r="A644" s="165"/>
      <c r="C644" s="165"/>
      <c r="D644" s="165"/>
      <c r="E644" s="165"/>
    </row>
    <row r="645" spans="1:5">
      <c r="A645" s="165"/>
      <c r="C645" s="165"/>
      <c r="D645" s="165"/>
      <c r="E645" s="165"/>
    </row>
    <row r="646" spans="1:5">
      <c r="A646" s="165"/>
      <c r="C646" s="165"/>
      <c r="D646" s="165"/>
      <c r="E646" s="165"/>
    </row>
    <row r="647" spans="1:5">
      <c r="A647" s="165"/>
      <c r="C647" s="165"/>
      <c r="D647" s="165"/>
      <c r="E647" s="165"/>
    </row>
    <row r="648" spans="1:5">
      <c r="A648" s="165"/>
      <c r="C648" s="165"/>
      <c r="D648" s="165"/>
      <c r="E648" s="165"/>
    </row>
    <row r="649" spans="1:5">
      <c r="A649" s="165"/>
      <c r="C649" s="165"/>
      <c r="D649" s="165"/>
      <c r="E649" s="165"/>
    </row>
    <row r="650" spans="1:5">
      <c r="A650" s="165"/>
      <c r="C650" s="165"/>
      <c r="D650" s="165"/>
      <c r="E650" s="165"/>
    </row>
    <row r="651" spans="1:5">
      <c r="A651" s="165"/>
      <c r="C651" s="165"/>
      <c r="D651" s="165"/>
      <c r="E651" s="165"/>
    </row>
    <row r="652" spans="1:5">
      <c r="A652" s="165"/>
      <c r="C652" s="165"/>
      <c r="D652" s="165"/>
      <c r="E652" s="165"/>
    </row>
    <row r="653" spans="1:5">
      <c r="A653" s="165"/>
      <c r="C653" s="165"/>
      <c r="D653" s="165"/>
      <c r="E653" s="165"/>
    </row>
    <row r="654" spans="1:5">
      <c r="A654" s="165"/>
      <c r="C654" s="165"/>
      <c r="D654" s="165"/>
      <c r="E654" s="165"/>
    </row>
    <row r="655" spans="1:5">
      <c r="A655" s="165"/>
      <c r="C655" s="165"/>
      <c r="D655" s="165"/>
      <c r="E655" s="165"/>
    </row>
    <row r="656" spans="1:5">
      <c r="A656" s="165"/>
      <c r="C656" s="165"/>
      <c r="D656" s="165"/>
      <c r="E656" s="165"/>
    </row>
    <row r="657" spans="1:5">
      <c r="A657" s="165"/>
      <c r="C657" s="165"/>
      <c r="D657" s="165"/>
      <c r="E657" s="165"/>
    </row>
    <row r="658" spans="1:5">
      <c r="A658" s="165"/>
      <c r="C658" s="165"/>
      <c r="D658" s="165"/>
      <c r="E658" s="165"/>
    </row>
    <row r="659" spans="1:5">
      <c r="A659" s="165"/>
      <c r="C659" s="165"/>
      <c r="D659" s="165"/>
      <c r="E659" s="165"/>
    </row>
    <row r="660" spans="1:5">
      <c r="A660" s="165"/>
      <c r="C660" s="165"/>
      <c r="D660" s="165"/>
      <c r="E660" s="165"/>
    </row>
    <row r="661" spans="1:5">
      <c r="A661" s="165"/>
      <c r="C661" s="165"/>
      <c r="D661" s="165"/>
      <c r="E661" s="165"/>
    </row>
    <row r="662" spans="1:5">
      <c r="A662" s="165"/>
      <c r="C662" s="165"/>
      <c r="D662" s="165"/>
      <c r="E662" s="165"/>
    </row>
    <row r="663" spans="1:5">
      <c r="A663" s="165"/>
      <c r="C663" s="165"/>
      <c r="D663" s="165"/>
      <c r="E663" s="165"/>
    </row>
    <row r="664" spans="1:5">
      <c r="A664" s="165"/>
      <c r="C664" s="165"/>
      <c r="D664" s="165"/>
      <c r="E664" s="165"/>
    </row>
    <row r="665" spans="1:5">
      <c r="A665" s="165"/>
      <c r="C665" s="165"/>
      <c r="D665" s="165"/>
      <c r="E665" s="165"/>
    </row>
    <row r="666" spans="1:5">
      <c r="A666" s="165"/>
      <c r="C666" s="165"/>
      <c r="D666" s="165"/>
      <c r="E666" s="165"/>
    </row>
    <row r="667" spans="1:5">
      <c r="A667" s="165"/>
      <c r="C667" s="165"/>
      <c r="D667" s="165"/>
      <c r="E667" s="165"/>
    </row>
    <row r="668" spans="1:5">
      <c r="A668" s="165"/>
      <c r="C668" s="165"/>
      <c r="D668" s="165"/>
      <c r="E668" s="165"/>
    </row>
    <row r="669" spans="1:5">
      <c r="A669" s="165"/>
      <c r="C669" s="165"/>
      <c r="D669" s="165"/>
      <c r="E669" s="165"/>
    </row>
    <row r="670" spans="1:5">
      <c r="A670" s="165"/>
      <c r="C670" s="165"/>
      <c r="D670" s="165"/>
      <c r="E670" s="165"/>
    </row>
    <row r="671" spans="1:5">
      <c r="A671" s="165"/>
      <c r="C671" s="165"/>
      <c r="D671" s="165"/>
      <c r="E671" s="165"/>
    </row>
    <row r="672" spans="1:5">
      <c r="A672" s="165"/>
      <c r="C672" s="165"/>
      <c r="D672" s="165"/>
      <c r="E672" s="165"/>
    </row>
    <row r="673" spans="1:5">
      <c r="A673" s="165"/>
      <c r="C673" s="165"/>
      <c r="D673" s="165"/>
      <c r="E673" s="165"/>
    </row>
    <row r="674" spans="1:5">
      <c r="A674" s="165"/>
      <c r="C674" s="165"/>
      <c r="D674" s="165"/>
      <c r="E674" s="165"/>
    </row>
    <row r="675" spans="1:5">
      <c r="A675" s="165"/>
      <c r="C675" s="165"/>
      <c r="D675" s="165"/>
      <c r="E675" s="165"/>
    </row>
    <row r="676" spans="1:5">
      <c r="A676" s="165"/>
      <c r="C676" s="165"/>
      <c r="D676" s="165"/>
      <c r="E676" s="165"/>
    </row>
    <row r="677" spans="1:5">
      <c r="A677" s="165"/>
      <c r="C677" s="165"/>
      <c r="D677" s="165"/>
      <c r="E677" s="165"/>
    </row>
    <row r="678" spans="1:5">
      <c r="A678" s="165"/>
      <c r="C678" s="165"/>
      <c r="D678" s="165"/>
      <c r="E678" s="165"/>
    </row>
    <row r="679" spans="1:5">
      <c r="A679" s="165"/>
      <c r="C679" s="165"/>
      <c r="D679" s="165"/>
      <c r="E679" s="165"/>
    </row>
    <row r="680" spans="1:5">
      <c r="A680" s="165"/>
      <c r="C680" s="165"/>
      <c r="D680" s="165"/>
      <c r="E680" s="165"/>
    </row>
    <row r="681" spans="1:5">
      <c r="A681" s="165"/>
      <c r="C681" s="165"/>
      <c r="D681" s="165"/>
      <c r="E681" s="165"/>
    </row>
    <row r="682" spans="1:5">
      <c r="A682" s="165"/>
      <c r="C682" s="165"/>
      <c r="D682" s="165"/>
      <c r="E682" s="165"/>
    </row>
    <row r="683" spans="1:5">
      <c r="A683" s="165"/>
      <c r="C683" s="165"/>
      <c r="D683" s="165"/>
      <c r="E683" s="165"/>
    </row>
    <row r="684" spans="1:5">
      <c r="A684" s="165"/>
      <c r="C684" s="165"/>
      <c r="D684" s="165"/>
      <c r="E684" s="165"/>
    </row>
    <row r="685" spans="1:5">
      <c r="A685" s="165"/>
      <c r="C685" s="165"/>
      <c r="D685" s="165"/>
      <c r="E685" s="165"/>
    </row>
    <row r="686" spans="1:5">
      <c r="A686" s="165"/>
      <c r="C686" s="165"/>
      <c r="D686" s="165"/>
      <c r="E686" s="165"/>
    </row>
    <row r="687" spans="1:5">
      <c r="A687" s="165"/>
      <c r="C687" s="165"/>
      <c r="D687" s="165"/>
      <c r="E687" s="165"/>
    </row>
    <row r="688" spans="1:5">
      <c r="A688" s="165"/>
      <c r="C688" s="165"/>
      <c r="D688" s="165"/>
      <c r="E688" s="165"/>
    </row>
    <row r="689" spans="1:5">
      <c r="A689" s="165"/>
      <c r="C689" s="165"/>
      <c r="D689" s="165"/>
      <c r="E689" s="165"/>
    </row>
    <row r="690" spans="1:5">
      <c r="A690" s="165"/>
      <c r="C690" s="165"/>
      <c r="D690" s="165"/>
      <c r="E690" s="165"/>
    </row>
    <row r="691" spans="1:5">
      <c r="A691" s="165"/>
      <c r="C691" s="165"/>
      <c r="D691" s="165"/>
      <c r="E691" s="165"/>
    </row>
    <row r="692" spans="1:5">
      <c r="A692" s="165"/>
      <c r="C692" s="165"/>
      <c r="D692" s="165"/>
      <c r="E692" s="165"/>
    </row>
    <row r="693" spans="1:5">
      <c r="A693" s="165"/>
      <c r="C693" s="165"/>
      <c r="D693" s="165"/>
      <c r="E693" s="165"/>
    </row>
    <row r="694" spans="1:5">
      <c r="A694" s="165"/>
      <c r="C694" s="165"/>
      <c r="D694" s="165"/>
      <c r="E694" s="165"/>
    </row>
    <row r="695" spans="1:5">
      <c r="A695" s="165"/>
      <c r="C695" s="165"/>
      <c r="D695" s="165"/>
      <c r="E695" s="165"/>
    </row>
    <row r="696" spans="1:5">
      <c r="A696" s="165"/>
      <c r="C696" s="165"/>
      <c r="D696" s="165"/>
      <c r="E696" s="165"/>
    </row>
    <row r="697" spans="1:5">
      <c r="A697" s="165"/>
      <c r="C697" s="165"/>
      <c r="D697" s="165"/>
      <c r="E697" s="165"/>
    </row>
    <row r="698" spans="1:5">
      <c r="A698" s="165"/>
      <c r="C698" s="165"/>
      <c r="D698" s="165"/>
      <c r="E698" s="165"/>
    </row>
    <row r="699" spans="1:5">
      <c r="A699" s="165"/>
      <c r="C699" s="165"/>
      <c r="D699" s="165"/>
      <c r="E699" s="165"/>
    </row>
    <row r="700" spans="1:5">
      <c r="A700" s="165"/>
      <c r="C700" s="165"/>
      <c r="D700" s="165"/>
      <c r="E700" s="165"/>
    </row>
    <row r="701" spans="1:5">
      <c r="A701" s="165"/>
      <c r="C701" s="165"/>
      <c r="D701" s="165"/>
      <c r="E701" s="165"/>
    </row>
    <row r="702" spans="1:5">
      <c r="A702" s="165"/>
      <c r="C702" s="165"/>
      <c r="D702" s="165"/>
      <c r="E702" s="165"/>
    </row>
    <row r="703" spans="1:5">
      <c r="A703" s="165"/>
      <c r="C703" s="165"/>
      <c r="D703" s="165"/>
      <c r="E703" s="165"/>
    </row>
    <row r="704" spans="1:5">
      <c r="A704" s="165"/>
      <c r="C704" s="165"/>
      <c r="D704" s="165"/>
      <c r="E704" s="165"/>
    </row>
    <row r="705" spans="1:5">
      <c r="A705" s="165"/>
      <c r="C705" s="165"/>
      <c r="D705" s="165"/>
      <c r="E705" s="165"/>
    </row>
    <row r="706" spans="1:5">
      <c r="A706" s="165"/>
      <c r="C706" s="165"/>
      <c r="D706" s="165"/>
      <c r="E706" s="165"/>
    </row>
    <row r="707" spans="1:5">
      <c r="A707" s="165"/>
      <c r="C707" s="165"/>
      <c r="D707" s="165"/>
      <c r="E707" s="165"/>
    </row>
    <row r="708" spans="1:5">
      <c r="A708" s="165"/>
      <c r="C708" s="165"/>
      <c r="D708" s="165"/>
      <c r="E708" s="165"/>
    </row>
    <row r="709" spans="1:5">
      <c r="A709" s="165"/>
      <c r="C709" s="165"/>
      <c r="D709" s="165"/>
      <c r="E709" s="165"/>
    </row>
    <row r="710" spans="1:5">
      <c r="A710" s="165"/>
      <c r="C710" s="165"/>
      <c r="D710" s="165"/>
      <c r="E710" s="165"/>
    </row>
    <row r="711" spans="1:5">
      <c r="A711" s="165"/>
      <c r="C711" s="165"/>
      <c r="D711" s="165"/>
      <c r="E711" s="165"/>
    </row>
    <row r="712" spans="1:5">
      <c r="A712" s="165"/>
      <c r="C712" s="165"/>
      <c r="D712" s="165"/>
      <c r="E712" s="165"/>
    </row>
    <row r="713" spans="1:5">
      <c r="A713" s="165"/>
      <c r="C713" s="165"/>
      <c r="D713" s="165"/>
      <c r="E713" s="165"/>
    </row>
    <row r="714" spans="1:5">
      <c r="A714" s="165"/>
      <c r="C714" s="165"/>
      <c r="D714" s="165"/>
      <c r="E714" s="165"/>
    </row>
    <row r="715" spans="1:5">
      <c r="A715" s="165"/>
      <c r="C715" s="165"/>
      <c r="D715" s="165"/>
      <c r="E715" s="165"/>
    </row>
    <row r="716" spans="1:5">
      <c r="A716" s="165"/>
      <c r="C716" s="165"/>
      <c r="D716" s="165"/>
      <c r="E716" s="165"/>
    </row>
    <row r="717" spans="1:5">
      <c r="A717" s="165"/>
      <c r="C717" s="165"/>
      <c r="D717" s="165"/>
      <c r="E717" s="165"/>
    </row>
    <row r="718" spans="1:5">
      <c r="A718" s="165"/>
      <c r="C718" s="165"/>
      <c r="D718" s="165"/>
      <c r="E718" s="165"/>
    </row>
    <row r="719" spans="1:5">
      <c r="A719" s="165"/>
      <c r="C719" s="165"/>
      <c r="D719" s="165"/>
      <c r="E719" s="165"/>
    </row>
    <row r="720" spans="1:5">
      <c r="A720" s="165"/>
      <c r="C720" s="165"/>
      <c r="D720" s="165"/>
      <c r="E720" s="165"/>
    </row>
    <row r="721" spans="1:5">
      <c r="A721" s="165"/>
      <c r="C721" s="165"/>
      <c r="D721" s="165"/>
      <c r="E721" s="165"/>
    </row>
    <row r="722" spans="1:5">
      <c r="A722" s="165"/>
      <c r="C722" s="165"/>
      <c r="D722" s="165"/>
      <c r="E722" s="165"/>
    </row>
    <row r="723" spans="1:5">
      <c r="A723" s="165"/>
      <c r="C723" s="165"/>
      <c r="D723" s="165"/>
      <c r="E723" s="165"/>
    </row>
    <row r="724" spans="1:5">
      <c r="A724" s="165"/>
      <c r="C724" s="165"/>
      <c r="D724" s="165"/>
      <c r="E724" s="165"/>
    </row>
    <row r="725" spans="1:5">
      <c r="A725" s="165"/>
      <c r="C725" s="165"/>
      <c r="D725" s="165"/>
      <c r="E725" s="165"/>
    </row>
    <row r="726" spans="1:5">
      <c r="A726" s="165"/>
      <c r="C726" s="165"/>
      <c r="D726" s="165"/>
      <c r="E726" s="165"/>
    </row>
    <row r="727" spans="1:5">
      <c r="A727" s="165"/>
      <c r="C727" s="165"/>
      <c r="D727" s="165"/>
      <c r="E727" s="165"/>
    </row>
    <row r="728" spans="1:5">
      <c r="A728" s="165"/>
      <c r="C728" s="165"/>
      <c r="D728" s="165"/>
      <c r="E728" s="165"/>
    </row>
    <row r="729" spans="1:5">
      <c r="A729" s="165"/>
      <c r="C729" s="165"/>
      <c r="D729" s="165"/>
      <c r="E729" s="165"/>
    </row>
    <row r="730" spans="1:5">
      <c r="A730" s="165"/>
      <c r="C730" s="165"/>
      <c r="D730" s="165"/>
      <c r="E730" s="165"/>
    </row>
    <row r="731" spans="1:5">
      <c r="A731" s="165"/>
      <c r="C731" s="165"/>
      <c r="D731" s="165"/>
      <c r="E731" s="165"/>
    </row>
    <row r="732" spans="1:5">
      <c r="A732" s="165"/>
      <c r="C732" s="165"/>
      <c r="D732" s="165"/>
      <c r="E732" s="165"/>
    </row>
    <row r="733" spans="1:5">
      <c r="A733" s="165"/>
      <c r="C733" s="165"/>
      <c r="D733" s="165"/>
      <c r="E733" s="165"/>
    </row>
    <row r="734" spans="1:5">
      <c r="A734" s="165"/>
      <c r="C734" s="165"/>
      <c r="D734" s="165"/>
      <c r="E734" s="165"/>
    </row>
    <row r="735" spans="1:5">
      <c r="A735" s="165"/>
      <c r="C735" s="165"/>
      <c r="D735" s="165"/>
      <c r="E735" s="165"/>
    </row>
    <row r="736" spans="1:5">
      <c r="A736" s="165"/>
      <c r="C736" s="165"/>
      <c r="D736" s="165"/>
      <c r="E736" s="165"/>
    </row>
    <row r="737" spans="1:5">
      <c r="A737" s="165"/>
      <c r="C737" s="165"/>
      <c r="D737" s="165"/>
      <c r="E737" s="165"/>
    </row>
    <row r="738" spans="1:5">
      <c r="A738" s="165"/>
      <c r="C738" s="165"/>
      <c r="D738" s="165"/>
      <c r="E738" s="165"/>
    </row>
    <row r="739" spans="1:5">
      <c r="A739" s="165"/>
      <c r="C739" s="165"/>
      <c r="D739" s="165"/>
      <c r="E739" s="165"/>
    </row>
    <row r="740" spans="1:5">
      <c r="A740" s="165"/>
      <c r="C740" s="165"/>
      <c r="D740" s="165"/>
      <c r="E740" s="165"/>
    </row>
    <row r="741" spans="1:5">
      <c r="A741" s="165"/>
      <c r="C741" s="165"/>
      <c r="D741" s="165"/>
      <c r="E741" s="165"/>
    </row>
    <row r="742" spans="1:5">
      <c r="A742" s="165"/>
      <c r="C742" s="165"/>
      <c r="D742" s="165"/>
      <c r="E742" s="165"/>
    </row>
    <row r="743" spans="1:5">
      <c r="A743" s="165"/>
      <c r="C743" s="165"/>
      <c r="D743" s="165"/>
      <c r="E743" s="165"/>
    </row>
    <row r="744" spans="1:5">
      <c r="A744" s="165"/>
      <c r="C744" s="165"/>
      <c r="D744" s="165"/>
      <c r="E744" s="165"/>
    </row>
    <row r="745" spans="1:5">
      <c r="A745" s="165"/>
      <c r="C745" s="165"/>
      <c r="D745" s="165"/>
      <c r="E745" s="165"/>
    </row>
    <row r="746" spans="1:5">
      <c r="A746" s="165"/>
      <c r="C746" s="165"/>
      <c r="D746" s="165"/>
      <c r="E746" s="165"/>
    </row>
    <row r="747" spans="1:5">
      <c r="A747" s="165"/>
      <c r="C747" s="165"/>
      <c r="D747" s="165"/>
      <c r="E747" s="165"/>
    </row>
    <row r="748" spans="1:5">
      <c r="A748" s="165"/>
      <c r="C748" s="165"/>
      <c r="D748" s="165"/>
      <c r="E748" s="165"/>
    </row>
    <row r="749" spans="1:5">
      <c r="A749" s="165"/>
      <c r="C749" s="165"/>
      <c r="D749" s="165"/>
      <c r="E749" s="165"/>
    </row>
    <row r="750" spans="1:5">
      <c r="A750" s="165"/>
      <c r="C750" s="165"/>
      <c r="D750" s="165"/>
      <c r="E750" s="165"/>
    </row>
    <row r="751" spans="1:5">
      <c r="A751" s="165"/>
      <c r="C751" s="165"/>
      <c r="D751" s="165"/>
      <c r="E751" s="165"/>
    </row>
    <row r="752" spans="1:5">
      <c r="A752" s="165"/>
      <c r="C752" s="165"/>
      <c r="D752" s="165"/>
      <c r="E752" s="165"/>
    </row>
    <row r="753" spans="1:5">
      <c r="A753" s="165"/>
      <c r="C753" s="165"/>
      <c r="D753" s="165"/>
      <c r="E753" s="165"/>
    </row>
    <row r="754" spans="1:5">
      <c r="A754" s="165"/>
      <c r="C754" s="165"/>
      <c r="D754" s="165"/>
      <c r="E754" s="165"/>
    </row>
    <row r="755" spans="1:5">
      <c r="A755" s="165"/>
      <c r="C755" s="165"/>
      <c r="D755" s="165"/>
      <c r="E755" s="165"/>
    </row>
    <row r="756" spans="1:5">
      <c r="A756" s="165"/>
      <c r="C756" s="165"/>
      <c r="D756" s="165"/>
      <c r="E756" s="165"/>
    </row>
    <row r="757" spans="1:5">
      <c r="A757" s="165"/>
      <c r="C757" s="165"/>
      <c r="D757" s="165"/>
      <c r="E757" s="165"/>
    </row>
    <row r="758" spans="1:5">
      <c r="A758" s="165"/>
      <c r="C758" s="165"/>
      <c r="D758" s="165"/>
      <c r="E758" s="165"/>
    </row>
    <row r="759" spans="1:5">
      <c r="A759" s="165"/>
      <c r="C759" s="165"/>
      <c r="D759" s="165"/>
      <c r="E759" s="165"/>
    </row>
    <row r="760" spans="1:5">
      <c r="A760" s="165"/>
      <c r="C760" s="165"/>
      <c r="D760" s="165"/>
      <c r="E760" s="165"/>
    </row>
    <row r="761" spans="1:5">
      <c r="A761" s="165"/>
      <c r="C761" s="165"/>
      <c r="D761" s="165"/>
      <c r="E761" s="165"/>
    </row>
    <row r="762" spans="1:5">
      <c r="A762" s="165"/>
      <c r="C762" s="165"/>
      <c r="D762" s="165"/>
      <c r="E762" s="165"/>
    </row>
    <row r="763" spans="1:5">
      <c r="A763" s="165"/>
      <c r="C763" s="165"/>
      <c r="D763" s="165"/>
      <c r="E763" s="165"/>
    </row>
    <row r="764" spans="1:5">
      <c r="A764" s="165"/>
      <c r="C764" s="165"/>
      <c r="D764" s="165"/>
      <c r="E764" s="165"/>
    </row>
    <row r="765" spans="1:5">
      <c r="A765" s="165"/>
      <c r="C765" s="165"/>
      <c r="D765" s="165"/>
      <c r="E765" s="165"/>
    </row>
    <row r="766" spans="1:5">
      <c r="A766" s="165"/>
      <c r="C766" s="165"/>
      <c r="D766" s="165"/>
      <c r="E766" s="165"/>
    </row>
    <row r="767" spans="1:5">
      <c r="A767" s="165"/>
      <c r="C767" s="165"/>
      <c r="D767" s="165"/>
      <c r="E767" s="165"/>
    </row>
    <row r="768" spans="1:5">
      <c r="A768" s="165"/>
      <c r="C768" s="165"/>
      <c r="D768" s="165"/>
      <c r="E768" s="165"/>
    </row>
    <row r="769" spans="1:5">
      <c r="A769" s="165"/>
      <c r="C769" s="165"/>
      <c r="D769" s="165"/>
      <c r="E769" s="165"/>
    </row>
    <row r="770" spans="1:5">
      <c r="A770" s="165"/>
      <c r="C770" s="165"/>
      <c r="D770" s="165"/>
      <c r="E770" s="165"/>
    </row>
    <row r="771" spans="1:5">
      <c r="A771" s="165"/>
      <c r="C771" s="165"/>
      <c r="D771" s="165"/>
      <c r="E771" s="165"/>
    </row>
    <row r="772" spans="1:5">
      <c r="A772" s="165"/>
      <c r="C772" s="165"/>
      <c r="D772" s="165"/>
      <c r="E772" s="165"/>
    </row>
    <row r="773" spans="1:5">
      <c r="A773" s="165"/>
      <c r="C773" s="165"/>
      <c r="D773" s="165"/>
      <c r="E773" s="165"/>
    </row>
    <row r="774" spans="1:5">
      <c r="A774" s="165"/>
      <c r="C774" s="165"/>
      <c r="D774" s="165"/>
      <c r="E774" s="165"/>
    </row>
    <row r="775" spans="1:5">
      <c r="A775" s="165"/>
      <c r="C775" s="165"/>
      <c r="D775" s="165"/>
      <c r="E775" s="165"/>
    </row>
    <row r="776" spans="1:5">
      <c r="A776" s="165"/>
      <c r="C776" s="165"/>
      <c r="D776" s="165"/>
      <c r="E776" s="165"/>
    </row>
    <row r="777" spans="1:5">
      <c r="A777" s="165"/>
      <c r="C777" s="165"/>
      <c r="D777" s="165"/>
      <c r="E777" s="165"/>
    </row>
    <row r="778" spans="1:5">
      <c r="A778" s="165"/>
      <c r="C778" s="165"/>
      <c r="D778" s="165"/>
      <c r="E778" s="165"/>
    </row>
    <row r="779" spans="1:5">
      <c r="A779" s="165"/>
      <c r="C779" s="165"/>
      <c r="D779" s="165"/>
      <c r="E779" s="165"/>
    </row>
    <row r="780" spans="1:5">
      <c r="A780" s="165"/>
      <c r="C780" s="165"/>
      <c r="D780" s="165"/>
      <c r="E780" s="165"/>
    </row>
    <row r="781" spans="1:5">
      <c r="A781" s="165"/>
      <c r="C781" s="165"/>
      <c r="D781" s="165"/>
      <c r="E781" s="165"/>
    </row>
    <row r="782" spans="1:5">
      <c r="A782" s="165"/>
      <c r="C782" s="165"/>
      <c r="D782" s="165"/>
      <c r="E782" s="165"/>
    </row>
    <row r="783" spans="1:5">
      <c r="A783" s="165"/>
      <c r="C783" s="165"/>
      <c r="D783" s="165"/>
      <c r="E783" s="165"/>
    </row>
    <row r="784" spans="1:5">
      <c r="A784" s="165"/>
      <c r="C784" s="165"/>
      <c r="D784" s="165"/>
      <c r="E784" s="165"/>
    </row>
    <row r="785" spans="1:5">
      <c r="A785" s="165"/>
      <c r="C785" s="165"/>
      <c r="D785" s="165"/>
      <c r="E785" s="165"/>
    </row>
    <row r="786" spans="1:5">
      <c r="A786" s="165"/>
      <c r="C786" s="165"/>
      <c r="D786" s="165"/>
      <c r="E786" s="165"/>
    </row>
    <row r="787" spans="1:5">
      <c r="A787" s="165"/>
      <c r="C787" s="165"/>
      <c r="D787" s="165"/>
      <c r="E787" s="165"/>
    </row>
    <row r="788" spans="1:5">
      <c r="A788" s="165"/>
      <c r="C788" s="165"/>
      <c r="D788" s="165"/>
      <c r="E788" s="165"/>
    </row>
    <row r="789" spans="1:5">
      <c r="A789" s="165"/>
      <c r="C789" s="165"/>
      <c r="D789" s="165"/>
      <c r="E789" s="165"/>
    </row>
    <row r="790" spans="1:5">
      <c r="A790" s="165"/>
      <c r="C790" s="165"/>
      <c r="D790" s="165"/>
      <c r="E790" s="165"/>
    </row>
    <row r="791" spans="1:5">
      <c r="A791" s="165"/>
      <c r="C791" s="165"/>
      <c r="D791" s="165"/>
      <c r="E791" s="165"/>
    </row>
    <row r="792" spans="1:5">
      <c r="A792" s="165"/>
      <c r="C792" s="165"/>
      <c r="D792" s="165"/>
      <c r="E792" s="165"/>
    </row>
    <row r="793" spans="1:5">
      <c r="A793" s="165"/>
      <c r="C793" s="165"/>
      <c r="D793" s="165"/>
      <c r="E793" s="165"/>
    </row>
    <row r="794" spans="1:5">
      <c r="A794" s="165"/>
      <c r="C794" s="165"/>
      <c r="D794" s="165"/>
      <c r="E794" s="165"/>
    </row>
    <row r="795" spans="1:5">
      <c r="A795" s="165"/>
      <c r="C795" s="165"/>
      <c r="D795" s="165"/>
      <c r="E795" s="165"/>
    </row>
    <row r="796" spans="1:5">
      <c r="A796" s="165"/>
      <c r="C796" s="165"/>
      <c r="D796" s="165"/>
      <c r="E796" s="165"/>
    </row>
    <row r="797" spans="1:5">
      <c r="A797" s="165"/>
      <c r="C797" s="165"/>
      <c r="D797" s="165"/>
      <c r="E797" s="165"/>
    </row>
    <row r="798" spans="1:5">
      <c r="A798" s="165"/>
      <c r="C798" s="165"/>
      <c r="D798" s="165"/>
      <c r="E798" s="165"/>
    </row>
    <row r="799" spans="1:5">
      <c r="A799" s="165"/>
      <c r="C799" s="165"/>
      <c r="D799" s="165"/>
      <c r="E799" s="165"/>
    </row>
    <row r="800" spans="1:5">
      <c r="A800" s="165"/>
      <c r="C800" s="165"/>
      <c r="D800" s="165"/>
      <c r="E800" s="165"/>
    </row>
    <row r="801" spans="1:5">
      <c r="A801" s="165"/>
      <c r="C801" s="165"/>
      <c r="D801" s="165"/>
      <c r="E801" s="165"/>
    </row>
    <row r="802" spans="1:5">
      <c r="A802" s="165"/>
      <c r="C802" s="165"/>
      <c r="D802" s="165"/>
      <c r="E802" s="165"/>
    </row>
    <row r="803" spans="1:5">
      <c r="A803" s="165"/>
      <c r="C803" s="165"/>
      <c r="D803" s="165"/>
      <c r="E803" s="165"/>
    </row>
    <row r="804" spans="1:5">
      <c r="A804" s="165"/>
      <c r="C804" s="165"/>
      <c r="D804" s="165"/>
      <c r="E804" s="165"/>
    </row>
    <row r="805" spans="1:5">
      <c r="A805" s="165"/>
      <c r="C805" s="165"/>
      <c r="D805" s="165"/>
      <c r="E805" s="165"/>
    </row>
    <row r="806" spans="1:5">
      <c r="A806" s="165"/>
      <c r="C806" s="165"/>
      <c r="D806" s="165"/>
      <c r="E806" s="165"/>
    </row>
    <row r="807" spans="1:5">
      <c r="A807" s="165"/>
      <c r="C807" s="165"/>
      <c r="D807" s="165"/>
      <c r="E807" s="165"/>
    </row>
    <row r="808" spans="1:5">
      <c r="A808" s="165"/>
      <c r="C808" s="165"/>
      <c r="D808" s="165"/>
      <c r="E808" s="165"/>
    </row>
    <row r="809" spans="1:5">
      <c r="A809" s="165"/>
      <c r="C809" s="165"/>
      <c r="D809" s="165"/>
      <c r="E809" s="165"/>
    </row>
    <row r="810" spans="1:5">
      <c r="A810" s="165"/>
      <c r="C810" s="165"/>
      <c r="D810" s="165"/>
      <c r="E810" s="165"/>
    </row>
    <row r="811" spans="1:5">
      <c r="A811" s="165"/>
      <c r="C811" s="165"/>
      <c r="D811" s="165"/>
      <c r="E811" s="165"/>
    </row>
    <row r="812" spans="1:5">
      <c r="A812" s="165"/>
      <c r="C812" s="165"/>
      <c r="D812" s="165"/>
      <c r="E812" s="165"/>
    </row>
    <row r="813" spans="1:5">
      <c r="A813" s="165"/>
      <c r="C813" s="165"/>
      <c r="D813" s="165"/>
      <c r="E813" s="165"/>
    </row>
  </sheetData>
  <mergeCells count="4">
    <mergeCell ref="C4:C5"/>
    <mergeCell ref="J4:L5"/>
    <mergeCell ref="H4:H6"/>
    <mergeCell ref="I4:I6"/>
  </mergeCells>
  <pageMargins left="0.70866141732283472" right="0.70866141732283472" top="0.74803149606299213" bottom="0.62992125984251968"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33"/>
  <sheetViews>
    <sheetView view="pageBreakPreview" zoomScale="115" zoomScaleNormal="100" zoomScaleSheetLayoutView="115" workbookViewId="0">
      <selection activeCell="D31" sqref="D31:L31"/>
    </sheetView>
  </sheetViews>
  <sheetFormatPr defaultColWidth="8.85546875" defaultRowHeight="12.75"/>
  <cols>
    <col min="1" max="1" width="0.42578125" style="27" customWidth="1"/>
    <col min="2" max="2" width="2.85546875" style="198" customWidth="1"/>
    <col min="3" max="3" width="6.140625" style="27" customWidth="1"/>
    <col min="4" max="4" width="54.42578125" style="27" customWidth="1"/>
    <col min="5" max="5" width="17" style="27" customWidth="1"/>
    <col min="6" max="9" width="16.5703125" style="27" customWidth="1"/>
    <col min="10" max="10" width="13.42578125" style="27" customWidth="1"/>
    <col min="11" max="11" width="14.42578125" style="27" bestFit="1" customWidth="1"/>
    <col min="12" max="242" width="8.5703125" style="27"/>
    <col min="243" max="243" width="6.140625" style="27" customWidth="1"/>
    <col min="244" max="244" width="44" style="27" customWidth="1"/>
    <col min="245" max="249" width="17.140625" style="27" customWidth="1"/>
    <col min="250" max="250" width="1.5703125" style="27" customWidth="1"/>
    <col min="251" max="255" width="17.140625" style="27" customWidth="1"/>
    <col min="256" max="256" width="6" style="27" customWidth="1"/>
    <col min="257" max="498" width="8.5703125" style="27"/>
    <col min="499" max="499" width="6.140625" style="27" customWidth="1"/>
    <col min="500" max="500" width="44" style="27" customWidth="1"/>
    <col min="501" max="505" width="17.140625" style="27" customWidth="1"/>
    <col min="506" max="506" width="1.5703125" style="27" customWidth="1"/>
    <col min="507" max="511" width="17.140625" style="27" customWidth="1"/>
    <col min="512" max="512" width="6" style="27" customWidth="1"/>
    <col min="513" max="754" width="8.5703125" style="27"/>
    <col min="755" max="755" width="6.140625" style="27" customWidth="1"/>
    <col min="756" max="756" width="44" style="27" customWidth="1"/>
    <col min="757" max="761" width="17.140625" style="27" customWidth="1"/>
    <col min="762" max="762" width="1.5703125" style="27" customWidth="1"/>
    <col min="763" max="767" width="17.140625" style="27" customWidth="1"/>
    <col min="768" max="768" width="6" style="27" customWidth="1"/>
    <col min="769" max="1010" width="8.5703125" style="27"/>
    <col min="1011" max="1011" width="6.140625" style="27" customWidth="1"/>
    <col min="1012" max="1012" width="44" style="27" customWidth="1"/>
    <col min="1013" max="1017" width="17.140625" style="27" customWidth="1"/>
    <col min="1018" max="1018" width="1.5703125" style="27" customWidth="1"/>
    <col min="1019" max="1023" width="17.140625" style="27" customWidth="1"/>
    <col min="1024" max="1024" width="6" style="27" customWidth="1"/>
    <col min="1025" max="1266" width="8.5703125" style="27"/>
    <col min="1267" max="1267" width="6.140625" style="27" customWidth="1"/>
    <col min="1268" max="1268" width="44" style="27" customWidth="1"/>
    <col min="1269" max="1273" width="17.140625" style="27" customWidth="1"/>
    <col min="1274" max="1274" width="1.5703125" style="27" customWidth="1"/>
    <col min="1275" max="1279" width="17.140625" style="27" customWidth="1"/>
    <col min="1280" max="1280" width="6" style="27" customWidth="1"/>
    <col min="1281" max="1522" width="8.5703125" style="27"/>
    <col min="1523" max="1523" width="6.140625" style="27" customWidth="1"/>
    <col min="1524" max="1524" width="44" style="27" customWidth="1"/>
    <col min="1525" max="1529" width="17.140625" style="27" customWidth="1"/>
    <col min="1530" max="1530" width="1.5703125" style="27" customWidth="1"/>
    <col min="1531" max="1535" width="17.140625" style="27" customWidth="1"/>
    <col min="1536" max="1536" width="6" style="27" customWidth="1"/>
    <col min="1537" max="1778" width="8.5703125" style="27"/>
    <col min="1779" max="1779" width="6.140625" style="27" customWidth="1"/>
    <col min="1780" max="1780" width="44" style="27" customWidth="1"/>
    <col min="1781" max="1785" width="17.140625" style="27" customWidth="1"/>
    <col min="1786" max="1786" width="1.5703125" style="27" customWidth="1"/>
    <col min="1787" max="1791" width="17.140625" style="27" customWidth="1"/>
    <col min="1792" max="1792" width="6" style="27" customWidth="1"/>
    <col min="1793" max="2034" width="8.5703125" style="27"/>
    <col min="2035" max="2035" width="6.140625" style="27" customWidth="1"/>
    <col min="2036" max="2036" width="44" style="27" customWidth="1"/>
    <col min="2037" max="2041" width="17.140625" style="27" customWidth="1"/>
    <col min="2042" max="2042" width="1.5703125" style="27" customWidth="1"/>
    <col min="2043" max="2047" width="17.140625" style="27" customWidth="1"/>
    <col min="2048" max="2048" width="6" style="27" customWidth="1"/>
    <col min="2049" max="2290" width="8.5703125" style="27"/>
    <col min="2291" max="2291" width="6.140625" style="27" customWidth="1"/>
    <col min="2292" max="2292" width="44" style="27" customWidth="1"/>
    <col min="2293" max="2297" width="17.140625" style="27" customWidth="1"/>
    <col min="2298" max="2298" width="1.5703125" style="27" customWidth="1"/>
    <col min="2299" max="2303" width="17.140625" style="27" customWidth="1"/>
    <col min="2304" max="2304" width="6" style="27" customWidth="1"/>
    <col min="2305" max="2546" width="8.5703125" style="27"/>
    <col min="2547" max="2547" width="6.140625" style="27" customWidth="1"/>
    <col min="2548" max="2548" width="44" style="27" customWidth="1"/>
    <col min="2549" max="2553" width="17.140625" style="27" customWidth="1"/>
    <col min="2554" max="2554" width="1.5703125" style="27" customWidth="1"/>
    <col min="2555" max="2559" width="17.140625" style="27" customWidth="1"/>
    <col min="2560" max="2560" width="6" style="27" customWidth="1"/>
    <col min="2561" max="2802" width="8.5703125" style="27"/>
    <col min="2803" max="2803" width="6.140625" style="27" customWidth="1"/>
    <col min="2804" max="2804" width="44" style="27" customWidth="1"/>
    <col min="2805" max="2809" width="17.140625" style="27" customWidth="1"/>
    <col min="2810" max="2810" width="1.5703125" style="27" customWidth="1"/>
    <col min="2811" max="2815" width="17.140625" style="27" customWidth="1"/>
    <col min="2816" max="2816" width="6" style="27" customWidth="1"/>
    <col min="2817" max="3058" width="8.5703125" style="27"/>
    <col min="3059" max="3059" width="6.140625" style="27" customWidth="1"/>
    <col min="3060" max="3060" width="44" style="27" customWidth="1"/>
    <col min="3061" max="3065" width="17.140625" style="27" customWidth="1"/>
    <col min="3066" max="3066" width="1.5703125" style="27" customWidth="1"/>
    <col min="3067" max="3071" width="17.140625" style="27" customWidth="1"/>
    <col min="3072" max="3072" width="6" style="27" customWidth="1"/>
    <col min="3073" max="3314" width="8.5703125" style="27"/>
    <col min="3315" max="3315" width="6.140625" style="27" customWidth="1"/>
    <col min="3316" max="3316" width="44" style="27" customWidth="1"/>
    <col min="3317" max="3321" width="17.140625" style="27" customWidth="1"/>
    <col min="3322" max="3322" width="1.5703125" style="27" customWidth="1"/>
    <col min="3323" max="3327" width="17.140625" style="27" customWidth="1"/>
    <col min="3328" max="3328" width="6" style="27" customWidth="1"/>
    <col min="3329" max="3570" width="8.5703125" style="27"/>
    <col min="3571" max="3571" width="6.140625" style="27" customWidth="1"/>
    <col min="3572" max="3572" width="44" style="27" customWidth="1"/>
    <col min="3573" max="3577" width="17.140625" style="27" customWidth="1"/>
    <col min="3578" max="3578" width="1.5703125" style="27" customWidth="1"/>
    <col min="3579" max="3583" width="17.140625" style="27" customWidth="1"/>
    <col min="3584" max="3584" width="6" style="27" customWidth="1"/>
    <col min="3585" max="3826" width="8.5703125" style="27"/>
    <col min="3827" max="3827" width="6.140625" style="27" customWidth="1"/>
    <col min="3828" max="3828" width="44" style="27" customWidth="1"/>
    <col min="3829" max="3833" width="17.140625" style="27" customWidth="1"/>
    <col min="3834" max="3834" width="1.5703125" style="27" customWidth="1"/>
    <col min="3835" max="3839" width="17.140625" style="27" customWidth="1"/>
    <col min="3840" max="3840" width="6" style="27" customWidth="1"/>
    <col min="3841" max="4082" width="8.5703125" style="27"/>
    <col min="4083" max="4083" width="6.140625" style="27" customWidth="1"/>
    <col min="4084" max="4084" width="44" style="27" customWidth="1"/>
    <col min="4085" max="4089" width="17.140625" style="27" customWidth="1"/>
    <col min="4090" max="4090" width="1.5703125" style="27" customWidth="1"/>
    <col min="4091" max="4095" width="17.140625" style="27" customWidth="1"/>
    <col min="4096" max="4096" width="6" style="27" customWidth="1"/>
    <col min="4097" max="4338" width="8.5703125" style="27"/>
    <col min="4339" max="4339" width="6.140625" style="27" customWidth="1"/>
    <col min="4340" max="4340" width="44" style="27" customWidth="1"/>
    <col min="4341" max="4345" width="17.140625" style="27" customWidth="1"/>
    <col min="4346" max="4346" width="1.5703125" style="27" customWidth="1"/>
    <col min="4347" max="4351" width="17.140625" style="27" customWidth="1"/>
    <col min="4352" max="4352" width="6" style="27" customWidth="1"/>
    <col min="4353" max="4594" width="8.5703125" style="27"/>
    <col min="4595" max="4595" width="6.140625" style="27" customWidth="1"/>
    <col min="4596" max="4596" width="44" style="27" customWidth="1"/>
    <col min="4597" max="4601" width="17.140625" style="27" customWidth="1"/>
    <col min="4602" max="4602" width="1.5703125" style="27" customWidth="1"/>
    <col min="4603" max="4607" width="17.140625" style="27" customWidth="1"/>
    <col min="4608" max="4608" width="6" style="27" customWidth="1"/>
    <col min="4609" max="4850" width="8.5703125" style="27"/>
    <col min="4851" max="4851" width="6.140625" style="27" customWidth="1"/>
    <col min="4852" max="4852" width="44" style="27" customWidth="1"/>
    <col min="4853" max="4857" width="17.140625" style="27" customWidth="1"/>
    <col min="4858" max="4858" width="1.5703125" style="27" customWidth="1"/>
    <col min="4859" max="4863" width="17.140625" style="27" customWidth="1"/>
    <col min="4864" max="4864" width="6" style="27" customWidth="1"/>
    <col min="4865" max="5106" width="8.5703125" style="27"/>
    <col min="5107" max="5107" width="6.140625" style="27" customWidth="1"/>
    <col min="5108" max="5108" width="44" style="27" customWidth="1"/>
    <col min="5109" max="5113" width="17.140625" style="27" customWidth="1"/>
    <col min="5114" max="5114" width="1.5703125" style="27" customWidth="1"/>
    <col min="5115" max="5119" width="17.140625" style="27" customWidth="1"/>
    <col min="5120" max="5120" width="6" style="27" customWidth="1"/>
    <col min="5121" max="5362" width="8.5703125" style="27"/>
    <col min="5363" max="5363" width="6.140625" style="27" customWidth="1"/>
    <col min="5364" max="5364" width="44" style="27" customWidth="1"/>
    <col min="5365" max="5369" width="17.140625" style="27" customWidth="1"/>
    <col min="5370" max="5370" width="1.5703125" style="27" customWidth="1"/>
    <col min="5371" max="5375" width="17.140625" style="27" customWidth="1"/>
    <col min="5376" max="5376" width="6" style="27" customWidth="1"/>
    <col min="5377" max="5618" width="8.5703125" style="27"/>
    <col min="5619" max="5619" width="6.140625" style="27" customWidth="1"/>
    <col min="5620" max="5620" width="44" style="27" customWidth="1"/>
    <col min="5621" max="5625" width="17.140625" style="27" customWidth="1"/>
    <col min="5626" max="5626" width="1.5703125" style="27" customWidth="1"/>
    <col min="5627" max="5631" width="17.140625" style="27" customWidth="1"/>
    <col min="5632" max="5632" width="6" style="27" customWidth="1"/>
    <col min="5633" max="5874" width="8.5703125" style="27"/>
    <col min="5875" max="5875" width="6.140625" style="27" customWidth="1"/>
    <col min="5876" max="5876" width="44" style="27" customWidth="1"/>
    <col min="5877" max="5881" width="17.140625" style="27" customWidth="1"/>
    <col min="5882" max="5882" width="1.5703125" style="27" customWidth="1"/>
    <col min="5883" max="5887" width="17.140625" style="27" customWidth="1"/>
    <col min="5888" max="5888" width="6" style="27" customWidth="1"/>
    <col min="5889" max="6130" width="8.5703125" style="27"/>
    <col min="6131" max="6131" width="6.140625" style="27" customWidth="1"/>
    <col min="6132" max="6132" width="44" style="27" customWidth="1"/>
    <col min="6133" max="6137" width="17.140625" style="27" customWidth="1"/>
    <col min="6138" max="6138" width="1.5703125" style="27" customWidth="1"/>
    <col min="6139" max="6143" width="17.140625" style="27" customWidth="1"/>
    <col min="6144" max="6144" width="6" style="27" customWidth="1"/>
    <col min="6145" max="6386" width="8.5703125" style="27"/>
    <col min="6387" max="6387" width="6.140625" style="27" customWidth="1"/>
    <col min="6388" max="6388" width="44" style="27" customWidth="1"/>
    <col min="6389" max="6393" width="17.140625" style="27" customWidth="1"/>
    <col min="6394" max="6394" width="1.5703125" style="27" customWidth="1"/>
    <col min="6395" max="6399" width="17.140625" style="27" customWidth="1"/>
    <col min="6400" max="6400" width="6" style="27" customWidth="1"/>
    <col min="6401" max="6642" width="8.5703125" style="27"/>
    <col min="6643" max="6643" width="6.140625" style="27" customWidth="1"/>
    <col min="6644" max="6644" width="44" style="27" customWidth="1"/>
    <col min="6645" max="6649" width="17.140625" style="27" customWidth="1"/>
    <col min="6650" max="6650" width="1.5703125" style="27" customWidth="1"/>
    <col min="6651" max="6655" width="17.140625" style="27" customWidth="1"/>
    <col min="6656" max="6656" width="6" style="27" customWidth="1"/>
    <col min="6657" max="6898" width="8.5703125" style="27"/>
    <col min="6899" max="6899" width="6.140625" style="27" customWidth="1"/>
    <col min="6900" max="6900" width="44" style="27" customWidth="1"/>
    <col min="6901" max="6905" width="17.140625" style="27" customWidth="1"/>
    <col min="6906" max="6906" width="1.5703125" style="27" customWidth="1"/>
    <col min="6907" max="6911" width="17.140625" style="27" customWidth="1"/>
    <col min="6912" max="6912" width="6" style="27" customWidth="1"/>
    <col min="6913" max="7154" width="8.5703125" style="27"/>
    <col min="7155" max="7155" width="6.140625" style="27" customWidth="1"/>
    <col min="7156" max="7156" width="44" style="27" customWidth="1"/>
    <col min="7157" max="7161" width="17.140625" style="27" customWidth="1"/>
    <col min="7162" max="7162" width="1.5703125" style="27" customWidth="1"/>
    <col min="7163" max="7167" width="17.140625" style="27" customWidth="1"/>
    <col min="7168" max="7168" width="6" style="27" customWidth="1"/>
    <col min="7169" max="7410" width="8.5703125" style="27"/>
    <col min="7411" max="7411" width="6.140625" style="27" customWidth="1"/>
    <col min="7412" max="7412" width="44" style="27" customWidth="1"/>
    <col min="7413" max="7417" width="17.140625" style="27" customWidth="1"/>
    <col min="7418" max="7418" width="1.5703125" style="27" customWidth="1"/>
    <col min="7419" max="7423" width="17.140625" style="27" customWidth="1"/>
    <col min="7424" max="7424" width="6" style="27" customWidth="1"/>
    <col min="7425" max="7666" width="8.5703125" style="27"/>
    <col min="7667" max="7667" width="6.140625" style="27" customWidth="1"/>
    <col min="7668" max="7668" width="44" style="27" customWidth="1"/>
    <col min="7669" max="7673" width="17.140625" style="27" customWidth="1"/>
    <col min="7674" max="7674" width="1.5703125" style="27" customWidth="1"/>
    <col min="7675" max="7679" width="17.140625" style="27" customWidth="1"/>
    <col min="7680" max="7680" width="6" style="27" customWidth="1"/>
    <col min="7681" max="7922" width="8.5703125" style="27"/>
    <col min="7923" max="7923" width="6.140625" style="27" customWidth="1"/>
    <col min="7924" max="7924" width="44" style="27" customWidth="1"/>
    <col min="7925" max="7929" width="17.140625" style="27" customWidth="1"/>
    <col min="7930" max="7930" width="1.5703125" style="27" customWidth="1"/>
    <col min="7931" max="7935" width="17.140625" style="27" customWidth="1"/>
    <col min="7936" max="7936" width="6" style="27" customWidth="1"/>
    <col min="7937" max="8178" width="8.5703125" style="27"/>
    <col min="8179" max="8179" width="6.140625" style="27" customWidth="1"/>
    <col min="8180" max="8180" width="44" style="27" customWidth="1"/>
    <col min="8181" max="8185" width="17.140625" style="27" customWidth="1"/>
    <col min="8186" max="8186" width="1.5703125" style="27" customWidth="1"/>
    <col min="8187" max="8191" width="17.140625" style="27" customWidth="1"/>
    <col min="8192" max="8192" width="6" style="27" customWidth="1"/>
    <col min="8193" max="8434" width="8.5703125" style="27"/>
    <col min="8435" max="8435" width="6.140625" style="27" customWidth="1"/>
    <col min="8436" max="8436" width="44" style="27" customWidth="1"/>
    <col min="8437" max="8441" width="17.140625" style="27" customWidth="1"/>
    <col min="8442" max="8442" width="1.5703125" style="27" customWidth="1"/>
    <col min="8443" max="8447" width="17.140625" style="27" customWidth="1"/>
    <col min="8448" max="8448" width="6" style="27" customWidth="1"/>
    <col min="8449" max="8690" width="8.5703125" style="27"/>
    <col min="8691" max="8691" width="6.140625" style="27" customWidth="1"/>
    <col min="8692" max="8692" width="44" style="27" customWidth="1"/>
    <col min="8693" max="8697" width="17.140625" style="27" customWidth="1"/>
    <col min="8698" max="8698" width="1.5703125" style="27" customWidth="1"/>
    <col min="8699" max="8703" width="17.140625" style="27" customWidth="1"/>
    <col min="8704" max="8704" width="6" style="27" customWidth="1"/>
    <col min="8705" max="8946" width="8.5703125" style="27"/>
    <col min="8947" max="8947" width="6.140625" style="27" customWidth="1"/>
    <col min="8948" max="8948" width="44" style="27" customWidth="1"/>
    <col min="8949" max="8953" width="17.140625" style="27" customWidth="1"/>
    <col min="8954" max="8954" width="1.5703125" style="27" customWidth="1"/>
    <col min="8955" max="8959" width="17.140625" style="27" customWidth="1"/>
    <col min="8960" max="8960" width="6" style="27" customWidth="1"/>
    <col min="8961" max="9202" width="8.5703125" style="27"/>
    <col min="9203" max="9203" width="6.140625" style="27" customWidth="1"/>
    <col min="9204" max="9204" width="44" style="27" customWidth="1"/>
    <col min="9205" max="9209" width="17.140625" style="27" customWidth="1"/>
    <col min="9210" max="9210" width="1.5703125" style="27" customWidth="1"/>
    <col min="9211" max="9215" width="17.140625" style="27" customWidth="1"/>
    <col min="9216" max="9216" width="6" style="27" customWidth="1"/>
    <col min="9217" max="9458" width="8.5703125" style="27"/>
    <col min="9459" max="9459" width="6.140625" style="27" customWidth="1"/>
    <col min="9460" max="9460" width="44" style="27" customWidth="1"/>
    <col min="9461" max="9465" width="17.140625" style="27" customWidth="1"/>
    <col min="9466" max="9466" width="1.5703125" style="27" customWidth="1"/>
    <col min="9467" max="9471" width="17.140625" style="27" customWidth="1"/>
    <col min="9472" max="9472" width="6" style="27" customWidth="1"/>
    <col min="9473" max="9714" width="8.5703125" style="27"/>
    <col min="9715" max="9715" width="6.140625" style="27" customWidth="1"/>
    <col min="9716" max="9716" width="44" style="27" customWidth="1"/>
    <col min="9717" max="9721" width="17.140625" style="27" customWidth="1"/>
    <col min="9722" max="9722" width="1.5703125" style="27" customWidth="1"/>
    <col min="9723" max="9727" width="17.140625" style="27" customWidth="1"/>
    <col min="9728" max="9728" width="6" style="27" customWidth="1"/>
    <col min="9729" max="9970" width="8.5703125" style="27"/>
    <col min="9971" max="9971" width="6.140625" style="27" customWidth="1"/>
    <col min="9972" max="9972" width="44" style="27" customWidth="1"/>
    <col min="9973" max="9977" width="17.140625" style="27" customWidth="1"/>
    <col min="9978" max="9978" width="1.5703125" style="27" customWidth="1"/>
    <col min="9979" max="9983" width="17.140625" style="27" customWidth="1"/>
    <col min="9984" max="9984" width="6" style="27" customWidth="1"/>
    <col min="9985" max="10226" width="8.5703125" style="27"/>
    <col min="10227" max="10227" width="6.140625" style="27" customWidth="1"/>
    <col min="10228" max="10228" width="44" style="27" customWidth="1"/>
    <col min="10229" max="10233" width="17.140625" style="27" customWidth="1"/>
    <col min="10234" max="10234" width="1.5703125" style="27" customWidth="1"/>
    <col min="10235" max="10239" width="17.140625" style="27" customWidth="1"/>
    <col min="10240" max="10240" width="6" style="27" customWidth="1"/>
    <col min="10241" max="10482" width="8.5703125" style="27"/>
    <col min="10483" max="10483" width="6.140625" style="27" customWidth="1"/>
    <col min="10484" max="10484" width="44" style="27" customWidth="1"/>
    <col min="10485" max="10489" width="17.140625" style="27" customWidth="1"/>
    <col min="10490" max="10490" width="1.5703125" style="27" customWidth="1"/>
    <col min="10491" max="10495" width="17.140625" style="27" customWidth="1"/>
    <col min="10496" max="10496" width="6" style="27" customWidth="1"/>
    <col min="10497" max="10738" width="8.5703125" style="27"/>
    <col min="10739" max="10739" width="6.140625" style="27" customWidth="1"/>
    <col min="10740" max="10740" width="44" style="27" customWidth="1"/>
    <col min="10741" max="10745" width="17.140625" style="27" customWidth="1"/>
    <col min="10746" max="10746" width="1.5703125" style="27" customWidth="1"/>
    <col min="10747" max="10751" width="17.140625" style="27" customWidth="1"/>
    <col min="10752" max="10752" width="6" style="27" customWidth="1"/>
    <col min="10753" max="10994" width="8.5703125" style="27"/>
    <col min="10995" max="10995" width="6.140625" style="27" customWidth="1"/>
    <col min="10996" max="10996" width="44" style="27" customWidth="1"/>
    <col min="10997" max="11001" width="17.140625" style="27" customWidth="1"/>
    <col min="11002" max="11002" width="1.5703125" style="27" customWidth="1"/>
    <col min="11003" max="11007" width="17.140625" style="27" customWidth="1"/>
    <col min="11008" max="11008" width="6" style="27" customWidth="1"/>
    <col min="11009" max="11250" width="8.5703125" style="27"/>
    <col min="11251" max="11251" width="6.140625" style="27" customWidth="1"/>
    <col min="11252" max="11252" width="44" style="27" customWidth="1"/>
    <col min="11253" max="11257" width="17.140625" style="27" customWidth="1"/>
    <col min="11258" max="11258" width="1.5703125" style="27" customWidth="1"/>
    <col min="11259" max="11263" width="17.140625" style="27" customWidth="1"/>
    <col min="11264" max="11264" width="6" style="27" customWidth="1"/>
    <col min="11265" max="11506" width="8.5703125" style="27"/>
    <col min="11507" max="11507" width="6.140625" style="27" customWidth="1"/>
    <col min="11508" max="11508" width="44" style="27" customWidth="1"/>
    <col min="11509" max="11513" width="17.140625" style="27" customWidth="1"/>
    <col min="11514" max="11514" width="1.5703125" style="27" customWidth="1"/>
    <col min="11515" max="11519" width="17.140625" style="27" customWidth="1"/>
    <col min="11520" max="11520" width="6" style="27" customWidth="1"/>
    <col min="11521" max="11762" width="8.5703125" style="27"/>
    <col min="11763" max="11763" width="6.140625" style="27" customWidth="1"/>
    <col min="11764" max="11764" width="44" style="27" customWidth="1"/>
    <col min="11765" max="11769" width="17.140625" style="27" customWidth="1"/>
    <col min="11770" max="11770" width="1.5703125" style="27" customWidth="1"/>
    <col min="11771" max="11775" width="17.140625" style="27" customWidth="1"/>
    <col min="11776" max="11776" width="6" style="27" customWidth="1"/>
    <col min="11777" max="12018" width="8.5703125" style="27"/>
    <col min="12019" max="12019" width="6.140625" style="27" customWidth="1"/>
    <col min="12020" max="12020" width="44" style="27" customWidth="1"/>
    <col min="12021" max="12025" width="17.140625" style="27" customWidth="1"/>
    <col min="12026" max="12026" width="1.5703125" style="27" customWidth="1"/>
    <col min="12027" max="12031" width="17.140625" style="27" customWidth="1"/>
    <col min="12032" max="12032" width="6" style="27" customWidth="1"/>
    <col min="12033" max="12274" width="8.5703125" style="27"/>
    <col min="12275" max="12275" width="6.140625" style="27" customWidth="1"/>
    <col min="12276" max="12276" width="44" style="27" customWidth="1"/>
    <col min="12277" max="12281" width="17.140625" style="27" customWidth="1"/>
    <col min="12282" max="12282" width="1.5703125" style="27" customWidth="1"/>
    <col min="12283" max="12287" width="17.140625" style="27" customWidth="1"/>
    <col min="12288" max="12288" width="6" style="27" customWidth="1"/>
    <col min="12289" max="12530" width="8.5703125" style="27"/>
    <col min="12531" max="12531" width="6.140625" style="27" customWidth="1"/>
    <col min="12532" max="12532" width="44" style="27" customWidth="1"/>
    <col min="12533" max="12537" width="17.140625" style="27" customWidth="1"/>
    <col min="12538" max="12538" width="1.5703125" style="27" customWidth="1"/>
    <col min="12539" max="12543" width="17.140625" style="27" customWidth="1"/>
    <col min="12544" max="12544" width="6" style="27" customWidth="1"/>
    <col min="12545" max="12786" width="8.5703125" style="27"/>
    <col min="12787" max="12787" width="6.140625" style="27" customWidth="1"/>
    <col min="12788" max="12788" width="44" style="27" customWidth="1"/>
    <col min="12789" max="12793" width="17.140625" style="27" customWidth="1"/>
    <col min="12794" max="12794" width="1.5703125" style="27" customWidth="1"/>
    <col min="12795" max="12799" width="17.140625" style="27" customWidth="1"/>
    <col min="12800" max="12800" width="6" style="27" customWidth="1"/>
    <col min="12801" max="13042" width="8.5703125" style="27"/>
    <col min="13043" max="13043" width="6.140625" style="27" customWidth="1"/>
    <col min="13044" max="13044" width="44" style="27" customWidth="1"/>
    <col min="13045" max="13049" width="17.140625" style="27" customWidth="1"/>
    <col min="13050" max="13050" width="1.5703125" style="27" customWidth="1"/>
    <col min="13051" max="13055" width="17.140625" style="27" customWidth="1"/>
    <col min="13056" max="13056" width="6" style="27" customWidth="1"/>
    <col min="13057" max="13298" width="8.5703125" style="27"/>
    <col min="13299" max="13299" width="6.140625" style="27" customWidth="1"/>
    <col min="13300" max="13300" width="44" style="27" customWidth="1"/>
    <col min="13301" max="13305" width="17.140625" style="27" customWidth="1"/>
    <col min="13306" max="13306" width="1.5703125" style="27" customWidth="1"/>
    <col min="13307" max="13311" width="17.140625" style="27" customWidth="1"/>
    <col min="13312" max="13312" width="6" style="27" customWidth="1"/>
    <col min="13313" max="13554" width="8.5703125" style="27"/>
    <col min="13555" max="13555" width="6.140625" style="27" customWidth="1"/>
    <col min="13556" max="13556" width="44" style="27" customWidth="1"/>
    <col min="13557" max="13561" width="17.140625" style="27" customWidth="1"/>
    <col min="13562" max="13562" width="1.5703125" style="27" customWidth="1"/>
    <col min="13563" max="13567" width="17.140625" style="27" customWidth="1"/>
    <col min="13568" max="13568" width="6" style="27" customWidth="1"/>
    <col min="13569" max="13810" width="8.5703125" style="27"/>
    <col min="13811" max="13811" width="6.140625" style="27" customWidth="1"/>
    <col min="13812" max="13812" width="44" style="27" customWidth="1"/>
    <col min="13813" max="13817" width="17.140625" style="27" customWidth="1"/>
    <col min="13818" max="13818" width="1.5703125" style="27" customWidth="1"/>
    <col min="13819" max="13823" width="17.140625" style="27" customWidth="1"/>
    <col min="13824" max="13824" width="6" style="27" customWidth="1"/>
    <col min="13825" max="14066" width="8.5703125" style="27"/>
    <col min="14067" max="14067" width="6.140625" style="27" customWidth="1"/>
    <col min="14068" max="14068" width="44" style="27" customWidth="1"/>
    <col min="14069" max="14073" width="17.140625" style="27" customWidth="1"/>
    <col min="14074" max="14074" width="1.5703125" style="27" customWidth="1"/>
    <col min="14075" max="14079" width="17.140625" style="27" customWidth="1"/>
    <col min="14080" max="14080" width="6" style="27" customWidth="1"/>
    <col min="14081" max="14322" width="8.5703125" style="27"/>
    <col min="14323" max="14323" width="6.140625" style="27" customWidth="1"/>
    <col min="14324" max="14324" width="44" style="27" customWidth="1"/>
    <col min="14325" max="14329" width="17.140625" style="27" customWidth="1"/>
    <col min="14330" max="14330" width="1.5703125" style="27" customWidth="1"/>
    <col min="14331" max="14335" width="17.140625" style="27" customWidth="1"/>
    <col min="14336" max="14336" width="6" style="27" customWidth="1"/>
    <col min="14337" max="14578" width="8.5703125" style="27"/>
    <col min="14579" max="14579" width="6.140625" style="27" customWidth="1"/>
    <col min="14580" max="14580" width="44" style="27" customWidth="1"/>
    <col min="14581" max="14585" width="17.140625" style="27" customWidth="1"/>
    <col min="14586" max="14586" width="1.5703125" style="27" customWidth="1"/>
    <col min="14587" max="14591" width="17.140625" style="27" customWidth="1"/>
    <col min="14592" max="14592" width="6" style="27" customWidth="1"/>
    <col min="14593" max="14834" width="8.5703125" style="27"/>
    <col min="14835" max="14835" width="6.140625" style="27" customWidth="1"/>
    <col min="14836" max="14836" width="44" style="27" customWidth="1"/>
    <col min="14837" max="14841" width="17.140625" style="27" customWidth="1"/>
    <col min="14842" max="14842" width="1.5703125" style="27" customWidth="1"/>
    <col min="14843" max="14847" width="17.140625" style="27" customWidth="1"/>
    <col min="14848" max="14848" width="6" style="27" customWidth="1"/>
    <col min="14849" max="15090" width="8.5703125" style="27"/>
    <col min="15091" max="15091" width="6.140625" style="27" customWidth="1"/>
    <col min="15092" max="15092" width="44" style="27" customWidth="1"/>
    <col min="15093" max="15097" width="17.140625" style="27" customWidth="1"/>
    <col min="15098" max="15098" width="1.5703125" style="27" customWidth="1"/>
    <col min="15099" max="15103" width="17.140625" style="27" customWidth="1"/>
    <col min="15104" max="15104" width="6" style="27" customWidth="1"/>
    <col min="15105" max="15346" width="8.5703125" style="27"/>
    <col min="15347" max="15347" width="6.140625" style="27" customWidth="1"/>
    <col min="15348" max="15348" width="44" style="27" customWidth="1"/>
    <col min="15349" max="15353" width="17.140625" style="27" customWidth="1"/>
    <col min="15354" max="15354" width="1.5703125" style="27" customWidth="1"/>
    <col min="15355" max="15359" width="17.140625" style="27" customWidth="1"/>
    <col min="15360" max="15360" width="6" style="27" customWidth="1"/>
    <col min="15361" max="15602" width="8.5703125" style="27"/>
    <col min="15603" max="15603" width="6.140625" style="27" customWidth="1"/>
    <col min="15604" max="15604" width="44" style="27" customWidth="1"/>
    <col min="15605" max="15609" width="17.140625" style="27" customWidth="1"/>
    <col min="15610" max="15610" width="1.5703125" style="27" customWidth="1"/>
    <col min="15611" max="15615" width="17.140625" style="27" customWidth="1"/>
    <col min="15616" max="15616" width="6" style="27" customWidth="1"/>
    <col min="15617" max="15858" width="8.5703125" style="27"/>
    <col min="15859" max="15859" width="6.140625" style="27" customWidth="1"/>
    <col min="15860" max="15860" width="44" style="27" customWidth="1"/>
    <col min="15861" max="15865" width="17.140625" style="27" customWidth="1"/>
    <col min="15866" max="15866" width="1.5703125" style="27" customWidth="1"/>
    <col min="15867" max="15871" width="17.140625" style="27" customWidth="1"/>
    <col min="15872" max="15872" width="6" style="27" customWidth="1"/>
    <col min="15873" max="16114" width="8.5703125" style="27"/>
    <col min="16115" max="16115" width="6.140625" style="27" customWidth="1"/>
    <col min="16116" max="16116" width="44" style="27" customWidth="1"/>
    <col min="16117" max="16121" width="17.140625" style="27" customWidth="1"/>
    <col min="16122" max="16122" width="1.5703125" style="27" customWidth="1"/>
    <col min="16123" max="16127" width="17.140625" style="27" customWidth="1"/>
    <col min="16128" max="16128" width="6" style="27" customWidth="1"/>
    <col min="16129" max="16374" width="8.5703125" style="27"/>
    <col min="16375" max="16376" width="9.140625" style="27" customWidth="1"/>
    <col min="16377" max="16384" width="8.5703125" style="27"/>
  </cols>
  <sheetData>
    <row r="1" spans="2:16" s="97" customFormat="1" ht="11.25">
      <c r="B1" s="98"/>
      <c r="C1" s="204"/>
      <c r="D1" s="205"/>
      <c r="E1" s="205"/>
      <c r="F1" s="206"/>
      <c r="G1" s="205"/>
      <c r="H1" s="205"/>
    </row>
    <row r="2" spans="2:16" s="69" customFormat="1" ht="30" customHeight="1">
      <c r="B2" s="198"/>
      <c r="C2" s="561" t="s">
        <v>448</v>
      </c>
      <c r="D2" s="562"/>
      <c r="E2" s="207"/>
      <c r="F2" s="207"/>
      <c r="H2" s="208"/>
      <c r="I2" s="208"/>
      <c r="J2" s="208"/>
      <c r="K2" s="545"/>
      <c r="L2" s="545"/>
      <c r="M2" s="545"/>
      <c r="N2" s="545"/>
      <c r="O2" s="545"/>
    </row>
    <row r="3" spans="2:16" s="26" customFormat="1" ht="11.25">
      <c r="B3" s="198"/>
      <c r="C3" s="209"/>
      <c r="D3" s="159"/>
      <c r="E3" s="159"/>
      <c r="F3" s="159"/>
      <c r="H3" s="205"/>
      <c r="I3" s="97"/>
      <c r="J3" s="97"/>
    </row>
    <row r="4" spans="2:16">
      <c r="C4" s="26"/>
      <c r="D4" s="26"/>
      <c r="E4" s="26"/>
      <c r="F4" s="26"/>
      <c r="G4" s="26"/>
      <c r="H4" s="26"/>
      <c r="I4" s="26"/>
      <c r="J4" s="26"/>
      <c r="K4" s="26"/>
      <c r="L4" s="210" t="s">
        <v>4</v>
      </c>
    </row>
    <row r="5" spans="2:16">
      <c r="C5" s="49"/>
      <c r="D5" s="211" t="s">
        <v>302</v>
      </c>
      <c r="E5" s="563" t="s">
        <v>182</v>
      </c>
      <c r="F5" s="564"/>
      <c r="G5" s="564"/>
      <c r="H5" s="564"/>
      <c r="I5" s="564"/>
      <c r="J5" s="564"/>
      <c r="K5" s="565"/>
      <c r="L5" s="210" t="s">
        <v>238</v>
      </c>
    </row>
    <row r="6" spans="2:16" s="214" customFormat="1" ht="22.5">
      <c r="B6" s="153"/>
      <c r="C6" s="153"/>
      <c r="D6" s="153"/>
      <c r="E6" s="463" t="s">
        <v>239</v>
      </c>
      <c r="F6" s="463" t="s">
        <v>240</v>
      </c>
      <c r="G6" s="463" t="s">
        <v>193</v>
      </c>
      <c r="H6" s="463" t="s">
        <v>183</v>
      </c>
      <c r="I6" s="464" t="s">
        <v>44</v>
      </c>
      <c r="J6" s="464" t="s">
        <v>45</v>
      </c>
      <c r="K6" s="463" t="s">
        <v>184</v>
      </c>
      <c r="L6" s="463" t="s">
        <v>39</v>
      </c>
      <c r="M6" s="49"/>
      <c r="N6" s="213"/>
      <c r="O6" s="213"/>
      <c r="P6" s="213"/>
    </row>
    <row r="7" spans="2:16" ht="15">
      <c r="C7" s="26"/>
      <c r="D7" s="26"/>
      <c r="E7" s="26"/>
      <c r="F7" s="26"/>
      <c r="G7" s="26"/>
      <c r="H7" s="26"/>
      <c r="I7" s="26"/>
      <c r="J7" s="26"/>
      <c r="K7" s="26"/>
      <c r="L7" s="153"/>
      <c r="M7" s="213"/>
      <c r="N7" s="213"/>
      <c r="O7" s="213"/>
    </row>
    <row r="8" spans="2:16" ht="15">
      <c r="C8" s="26"/>
      <c r="D8" s="26" t="s">
        <v>185</v>
      </c>
      <c r="E8" s="529" t="s">
        <v>43</v>
      </c>
      <c r="F8" s="529" t="s">
        <v>43</v>
      </c>
      <c r="G8" s="529" t="s">
        <v>43</v>
      </c>
      <c r="H8" s="529" t="s">
        <v>43</v>
      </c>
      <c r="I8" s="529" t="s">
        <v>43</v>
      </c>
      <c r="J8" s="529" t="s">
        <v>43</v>
      </c>
      <c r="K8" s="529" t="s">
        <v>43</v>
      </c>
      <c r="L8" s="531">
        <f>SUM(E8:K8)</f>
        <v>0</v>
      </c>
      <c r="M8" s="213"/>
      <c r="N8" s="213"/>
      <c r="O8" s="213"/>
    </row>
    <row r="9" spans="2:16" ht="15">
      <c r="C9" s="26"/>
      <c r="D9" s="26"/>
      <c r="E9" s="530"/>
      <c r="F9" s="530"/>
      <c r="G9" s="530"/>
      <c r="H9" s="530"/>
      <c r="I9" s="530"/>
      <c r="J9" s="218"/>
      <c r="K9" s="215"/>
      <c r="L9" s="26"/>
      <c r="M9" s="213"/>
      <c r="N9" s="213"/>
      <c r="O9" s="213"/>
    </row>
    <row r="10" spans="2:16" ht="15">
      <c r="C10" s="26"/>
      <c r="D10" s="202" t="s">
        <v>241</v>
      </c>
      <c r="E10" s="530"/>
      <c r="F10" s="530"/>
      <c r="G10" s="530"/>
      <c r="H10" s="530"/>
      <c r="I10" s="530"/>
      <c r="J10" s="218"/>
      <c r="K10" s="215"/>
      <c r="L10" s="26"/>
      <c r="M10" s="213"/>
      <c r="N10" s="213"/>
      <c r="O10" s="213"/>
    </row>
    <row r="11" spans="2:16" ht="15">
      <c r="C11" s="26"/>
      <c r="D11" s="26" t="s">
        <v>242</v>
      </c>
      <c r="E11" s="529" t="s">
        <v>43</v>
      </c>
      <c r="F11" s="529" t="s">
        <v>43</v>
      </c>
      <c r="G11" s="529" t="s">
        <v>43</v>
      </c>
      <c r="H11" s="530"/>
      <c r="I11" s="530"/>
      <c r="J11" s="218"/>
      <c r="K11" s="215"/>
      <c r="L11" s="26"/>
      <c r="M11" s="213"/>
      <c r="N11" s="213"/>
      <c r="O11" s="213"/>
    </row>
    <row r="12" spans="2:16" ht="15">
      <c r="C12" s="26"/>
      <c r="D12" s="26" t="s">
        <v>243</v>
      </c>
      <c r="E12" s="529" t="s">
        <v>43</v>
      </c>
      <c r="F12" s="529" t="s">
        <v>43</v>
      </c>
      <c r="G12" s="529" t="s">
        <v>43</v>
      </c>
      <c r="H12" s="530"/>
      <c r="I12" s="530"/>
      <c r="J12" s="218"/>
      <c r="K12" s="215"/>
      <c r="L12" s="26"/>
      <c r="M12" s="213"/>
      <c r="N12" s="213"/>
      <c r="O12" s="213"/>
    </row>
    <row r="13" spans="2:16" ht="15">
      <c r="C13" s="26"/>
      <c r="D13" s="26" t="s">
        <v>244</v>
      </c>
      <c r="E13" s="529" t="s">
        <v>43</v>
      </c>
      <c r="F13" s="529" t="s">
        <v>43</v>
      </c>
      <c r="G13" s="529" t="s">
        <v>43</v>
      </c>
      <c r="H13" s="530"/>
      <c r="I13" s="530"/>
      <c r="J13" s="218"/>
      <c r="K13" s="215"/>
      <c r="L13" s="26"/>
      <c r="M13" s="213"/>
      <c r="N13" s="213"/>
      <c r="O13" s="213"/>
    </row>
    <row r="14" spans="2:16" ht="15">
      <c r="C14" s="26"/>
      <c r="D14" s="26" t="s">
        <v>245</v>
      </c>
      <c r="E14" s="529" t="s">
        <v>43</v>
      </c>
      <c r="F14" s="529" t="s">
        <v>43</v>
      </c>
      <c r="G14" s="529" t="s">
        <v>43</v>
      </c>
      <c r="H14" s="530"/>
      <c r="I14" s="530"/>
      <c r="J14" s="218"/>
      <c r="K14" s="215"/>
      <c r="L14" s="26"/>
      <c r="M14" s="213"/>
      <c r="N14" s="213"/>
      <c r="O14" s="213"/>
    </row>
    <row r="15" spans="2:16" ht="15">
      <c r="C15" s="26"/>
      <c r="D15" s="26" t="s">
        <v>241</v>
      </c>
      <c r="E15" s="531" t="e">
        <f>E8-E11-E12-E13-E14</f>
        <v>#VALUE!</v>
      </c>
      <c r="F15" s="531" t="e">
        <f>F8-F11-F12-F13-F14</f>
        <v>#VALUE!</v>
      </c>
      <c r="G15" s="531" t="e">
        <f>G8-G11-G12-G13-G14</f>
        <v>#VALUE!</v>
      </c>
      <c r="H15" s="532"/>
      <c r="I15" s="532"/>
      <c r="J15" s="159"/>
      <c r="L15" s="210" t="s">
        <v>246</v>
      </c>
      <c r="M15" s="213"/>
      <c r="N15" s="213"/>
      <c r="O15" s="213"/>
    </row>
    <row r="16" spans="2:16" ht="15">
      <c r="C16" s="26"/>
      <c r="D16" s="26"/>
      <c r="E16" s="533"/>
      <c r="F16" s="533"/>
      <c r="G16" s="533"/>
      <c r="H16" s="533"/>
      <c r="I16" s="534"/>
      <c r="J16" s="217"/>
      <c r="K16" s="217"/>
      <c r="L16" s="26"/>
      <c r="M16" s="213"/>
      <c r="N16" s="213"/>
      <c r="O16" s="213"/>
    </row>
    <row r="17" spans="3:15" ht="15">
      <c r="C17" s="26"/>
      <c r="D17" s="219" t="s">
        <v>443</v>
      </c>
      <c r="E17" s="533"/>
      <c r="F17" s="533"/>
      <c r="G17" s="533"/>
      <c r="H17" s="533"/>
      <c r="I17" s="535"/>
      <c r="J17" s="217"/>
      <c r="K17" s="217"/>
      <c r="L17" s="26"/>
      <c r="M17" s="213"/>
      <c r="N17" s="213"/>
      <c r="O17" s="213"/>
    </row>
    <row r="18" spans="3:15" ht="15">
      <c r="C18" s="26"/>
      <c r="D18" s="26" t="s">
        <v>187</v>
      </c>
      <c r="E18" s="529" t="s">
        <v>43</v>
      </c>
      <c r="F18" s="529" t="s">
        <v>43</v>
      </c>
      <c r="G18" s="529" t="s">
        <v>43</v>
      </c>
      <c r="H18" s="530"/>
      <c r="I18" s="534"/>
      <c r="J18" s="218"/>
      <c r="K18" s="217"/>
      <c r="L18" s="26"/>
      <c r="M18" s="213"/>
      <c r="N18" s="213"/>
      <c r="O18" s="213"/>
    </row>
    <row r="19" spans="3:15" ht="15">
      <c r="C19" s="26"/>
      <c r="D19" s="26" t="s">
        <v>186</v>
      </c>
      <c r="E19" s="529" t="s">
        <v>43</v>
      </c>
      <c r="F19" s="529" t="s">
        <v>43</v>
      </c>
      <c r="G19" s="529" t="s">
        <v>43</v>
      </c>
      <c r="H19" s="530"/>
      <c r="I19" s="534"/>
      <c r="J19" s="218"/>
      <c r="K19" s="218"/>
      <c r="L19" s="26"/>
      <c r="M19" s="213"/>
      <c r="N19" s="213"/>
      <c r="O19" s="213"/>
    </row>
    <row r="20" spans="3:15" ht="15">
      <c r="C20" s="26"/>
      <c r="D20" s="26" t="s">
        <v>248</v>
      </c>
      <c r="E20" s="529" t="s">
        <v>43</v>
      </c>
      <c r="F20" s="529" t="s">
        <v>43</v>
      </c>
      <c r="G20" s="529" t="s">
        <v>43</v>
      </c>
      <c r="H20" s="530"/>
      <c r="I20" s="535"/>
      <c r="J20" s="218"/>
      <c r="K20" s="218"/>
      <c r="L20" s="26"/>
      <c r="M20" s="213"/>
      <c r="N20" s="213"/>
      <c r="O20" s="213"/>
    </row>
    <row r="21" spans="3:15" ht="15">
      <c r="C21" s="26"/>
      <c r="D21" s="26" t="s">
        <v>249</v>
      </c>
      <c r="E21" s="529" t="s">
        <v>43</v>
      </c>
      <c r="F21" s="529" t="s">
        <v>43</v>
      </c>
      <c r="G21" s="529" t="s">
        <v>43</v>
      </c>
      <c r="H21" s="530"/>
      <c r="I21" s="535"/>
      <c r="J21" s="218"/>
      <c r="K21" s="218"/>
      <c r="L21" s="26"/>
      <c r="M21" s="213"/>
      <c r="N21" s="213"/>
      <c r="O21" s="213"/>
    </row>
    <row r="22" spans="3:15" ht="15">
      <c r="C22" s="26"/>
      <c r="D22" s="26"/>
      <c r="E22" s="530"/>
      <c r="F22" s="530"/>
      <c r="G22" s="530"/>
      <c r="H22" s="530"/>
      <c r="I22" s="530"/>
      <c r="J22" s="218"/>
      <c r="K22" s="218"/>
      <c r="L22" s="26"/>
      <c r="M22" s="213"/>
      <c r="N22" s="213"/>
      <c r="O22" s="213"/>
    </row>
    <row r="23" spans="3:15" ht="15">
      <c r="C23" s="26"/>
      <c r="D23" s="202" t="s">
        <v>444</v>
      </c>
      <c r="E23" s="533"/>
      <c r="F23" s="533"/>
      <c r="G23" s="533"/>
      <c r="H23" s="530"/>
      <c r="I23" s="530"/>
      <c r="J23" s="218"/>
      <c r="K23" s="218"/>
      <c r="L23" s="26"/>
      <c r="M23" s="213"/>
      <c r="N23" s="213"/>
      <c r="O23" s="213"/>
    </row>
    <row r="24" spans="3:15" ht="15">
      <c r="C24" s="26"/>
      <c r="D24" s="26" t="s">
        <v>247</v>
      </c>
      <c r="E24" s="529" t="s">
        <v>43</v>
      </c>
      <c r="F24" s="529" t="s">
        <v>43</v>
      </c>
      <c r="G24" s="529" t="s">
        <v>43</v>
      </c>
      <c r="H24" s="530"/>
      <c r="I24" s="530"/>
      <c r="J24" s="218"/>
      <c r="K24" s="218"/>
      <c r="L24" s="26"/>
      <c r="M24" s="213"/>
      <c r="N24" s="213"/>
      <c r="O24" s="213"/>
    </row>
    <row r="25" spans="3:15" ht="15">
      <c r="C25" s="26"/>
      <c r="D25" s="26" t="s">
        <v>248</v>
      </c>
      <c r="E25" s="529" t="s">
        <v>43</v>
      </c>
      <c r="F25" s="529" t="s">
        <v>43</v>
      </c>
      <c r="G25" s="529" t="s">
        <v>43</v>
      </c>
      <c r="H25" s="530"/>
      <c r="I25" s="530"/>
      <c r="J25" s="218"/>
      <c r="K25" s="218"/>
      <c r="L25" s="26"/>
      <c r="M25" s="213"/>
      <c r="N25" s="213"/>
      <c r="O25" s="213"/>
    </row>
    <row r="26" spans="3:15" ht="15">
      <c r="C26" s="26"/>
      <c r="D26" s="26" t="s">
        <v>249</v>
      </c>
      <c r="E26" s="529" t="s">
        <v>43</v>
      </c>
      <c r="F26" s="529" t="s">
        <v>43</v>
      </c>
      <c r="G26" s="529" t="s">
        <v>43</v>
      </c>
      <c r="H26" s="530"/>
      <c r="I26" s="530"/>
      <c r="J26" s="218"/>
      <c r="K26" s="218"/>
      <c r="L26" s="26"/>
      <c r="M26" s="213"/>
      <c r="N26" s="213"/>
      <c r="O26" s="213"/>
    </row>
    <row r="27" spans="3:15" ht="15">
      <c r="C27" s="26"/>
      <c r="D27" s="26" t="s">
        <v>250</v>
      </c>
      <c r="E27" s="529" t="s">
        <v>43</v>
      </c>
      <c r="F27" s="529" t="s">
        <v>43</v>
      </c>
      <c r="G27" s="529" t="s">
        <v>43</v>
      </c>
      <c r="H27" s="530"/>
      <c r="I27" s="530"/>
      <c r="J27" s="218"/>
      <c r="K27" s="218"/>
      <c r="L27" s="26"/>
      <c r="M27" s="213"/>
      <c r="N27" s="213"/>
      <c r="O27" s="213"/>
    </row>
    <row r="28" spans="3:15" ht="15">
      <c r="C28" s="26"/>
      <c r="D28" s="26" t="s">
        <v>251</v>
      </c>
      <c r="E28" s="529" t="s">
        <v>43</v>
      </c>
      <c r="F28" s="529" t="s">
        <v>43</v>
      </c>
      <c r="G28" s="529" t="s">
        <v>43</v>
      </c>
      <c r="H28" s="530"/>
      <c r="I28" s="530"/>
      <c r="J28" s="218"/>
      <c r="K28" s="216"/>
      <c r="L28" s="26"/>
      <c r="M28" s="213"/>
      <c r="N28" s="213"/>
      <c r="O28" s="213"/>
    </row>
    <row r="29" spans="3:15" ht="12.75" customHeight="1">
      <c r="C29" s="26"/>
      <c r="D29" s="26"/>
      <c r="E29" s="220"/>
      <c r="F29" s="220"/>
      <c r="G29" s="220"/>
      <c r="H29" s="220"/>
      <c r="I29" s="220"/>
      <c r="J29" s="220"/>
      <c r="K29" s="220"/>
      <c r="L29" s="26"/>
      <c r="M29" s="213"/>
      <c r="N29" s="213"/>
      <c r="O29" s="213"/>
    </row>
    <row r="30" spans="3:15">
      <c r="C30" s="26"/>
      <c r="D30" s="219" t="s">
        <v>188</v>
      </c>
      <c r="E30" s="26"/>
      <c r="F30" s="26"/>
      <c r="G30" s="26"/>
      <c r="H30" s="26"/>
      <c r="I30" s="26"/>
      <c r="K30" s="215"/>
    </row>
    <row r="31" spans="3:15">
      <c r="C31" s="26"/>
      <c r="D31" s="26" t="s">
        <v>189</v>
      </c>
      <c r="E31" s="221" t="s">
        <v>42</v>
      </c>
      <c r="F31" s="221" t="s">
        <v>42</v>
      </c>
      <c r="G31" s="221" t="s">
        <v>42</v>
      </c>
      <c r="H31" s="221" t="s">
        <v>42</v>
      </c>
      <c r="I31" s="221" t="s">
        <v>42</v>
      </c>
      <c r="J31" s="221" t="s">
        <v>42</v>
      </c>
      <c r="K31" s="221" t="s">
        <v>42</v>
      </c>
    </row>
    <row r="32" spans="3:15">
      <c r="C32" s="26"/>
      <c r="D32" s="26" t="s">
        <v>252</v>
      </c>
      <c r="E32" s="221" t="s">
        <v>42</v>
      </c>
      <c r="F32" s="221" t="s">
        <v>42</v>
      </c>
      <c r="G32" s="221" t="s">
        <v>42</v>
      </c>
      <c r="H32" s="221" t="s">
        <v>42</v>
      </c>
      <c r="I32" s="221" t="s">
        <v>42</v>
      </c>
      <c r="J32" s="221" t="s">
        <v>42</v>
      </c>
      <c r="K32" s="221" t="s">
        <v>42</v>
      </c>
    </row>
    <row r="33" spans="3:11">
      <c r="C33" s="26"/>
      <c r="D33" s="219"/>
      <c r="E33" s="26"/>
      <c r="F33" s="26"/>
      <c r="G33" s="26"/>
      <c r="H33" s="26"/>
      <c r="I33" s="26"/>
      <c r="J33" s="26"/>
      <c r="K33" s="215"/>
    </row>
  </sheetData>
  <mergeCells count="2">
    <mergeCell ref="C2:D2"/>
    <mergeCell ref="E5:K5"/>
  </mergeCells>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16"/>
  <sheetViews>
    <sheetView view="pageBreakPreview" zoomScale="110" zoomScaleNormal="100" zoomScaleSheetLayoutView="110" workbookViewId="0">
      <selection activeCell="D7" sqref="D7"/>
    </sheetView>
  </sheetViews>
  <sheetFormatPr defaultColWidth="8.85546875" defaultRowHeight="12.75"/>
  <cols>
    <col min="1" max="1" width="0.42578125" style="27" customWidth="1"/>
    <col min="2" max="2" width="2.85546875" style="198" customWidth="1"/>
    <col min="3" max="3" width="6.140625" style="27" customWidth="1"/>
    <col min="4" max="4" width="54.42578125" style="27" customWidth="1"/>
    <col min="5" max="5" width="17" style="27" customWidth="1"/>
    <col min="6" max="9" width="16.5703125" style="27" customWidth="1"/>
    <col min="10" max="10" width="13.42578125" style="27" customWidth="1"/>
    <col min="11" max="11" width="14.42578125" style="27" bestFit="1" customWidth="1"/>
    <col min="12" max="242" width="8.5703125" style="27"/>
    <col min="243" max="243" width="6.140625" style="27" customWidth="1"/>
    <col min="244" max="244" width="44" style="27" customWidth="1"/>
    <col min="245" max="249" width="17.140625" style="27" customWidth="1"/>
    <col min="250" max="250" width="1.5703125" style="27" customWidth="1"/>
    <col min="251" max="255" width="17.140625" style="27" customWidth="1"/>
    <col min="256" max="256" width="6" style="27" customWidth="1"/>
    <col min="257" max="498" width="8.5703125" style="27"/>
    <col min="499" max="499" width="6.140625" style="27" customWidth="1"/>
    <col min="500" max="500" width="44" style="27" customWidth="1"/>
    <col min="501" max="505" width="17.140625" style="27" customWidth="1"/>
    <col min="506" max="506" width="1.5703125" style="27" customWidth="1"/>
    <col min="507" max="511" width="17.140625" style="27" customWidth="1"/>
    <col min="512" max="512" width="6" style="27" customWidth="1"/>
    <col min="513" max="754" width="8.5703125" style="27"/>
    <col min="755" max="755" width="6.140625" style="27" customWidth="1"/>
    <col min="756" max="756" width="44" style="27" customWidth="1"/>
    <col min="757" max="761" width="17.140625" style="27" customWidth="1"/>
    <col min="762" max="762" width="1.5703125" style="27" customWidth="1"/>
    <col min="763" max="767" width="17.140625" style="27" customWidth="1"/>
    <col min="768" max="768" width="6" style="27" customWidth="1"/>
    <col min="769" max="1010" width="8.5703125" style="27"/>
    <col min="1011" max="1011" width="6.140625" style="27" customWidth="1"/>
    <col min="1012" max="1012" width="44" style="27" customWidth="1"/>
    <col min="1013" max="1017" width="17.140625" style="27" customWidth="1"/>
    <col min="1018" max="1018" width="1.5703125" style="27" customWidth="1"/>
    <col min="1019" max="1023" width="17.140625" style="27" customWidth="1"/>
    <col min="1024" max="1024" width="6" style="27" customWidth="1"/>
    <col min="1025" max="1266" width="8.5703125" style="27"/>
    <col min="1267" max="1267" width="6.140625" style="27" customWidth="1"/>
    <col min="1268" max="1268" width="44" style="27" customWidth="1"/>
    <col min="1269" max="1273" width="17.140625" style="27" customWidth="1"/>
    <col min="1274" max="1274" width="1.5703125" style="27" customWidth="1"/>
    <col min="1275" max="1279" width="17.140625" style="27" customWidth="1"/>
    <col min="1280" max="1280" width="6" style="27" customWidth="1"/>
    <col min="1281" max="1522" width="8.5703125" style="27"/>
    <col min="1523" max="1523" width="6.140625" style="27" customWidth="1"/>
    <col min="1524" max="1524" width="44" style="27" customWidth="1"/>
    <col min="1525" max="1529" width="17.140625" style="27" customWidth="1"/>
    <col min="1530" max="1530" width="1.5703125" style="27" customWidth="1"/>
    <col min="1531" max="1535" width="17.140625" style="27" customWidth="1"/>
    <col min="1536" max="1536" width="6" style="27" customWidth="1"/>
    <col min="1537" max="1778" width="8.5703125" style="27"/>
    <col min="1779" max="1779" width="6.140625" style="27" customWidth="1"/>
    <col min="1780" max="1780" width="44" style="27" customWidth="1"/>
    <col min="1781" max="1785" width="17.140625" style="27" customWidth="1"/>
    <col min="1786" max="1786" width="1.5703125" style="27" customWidth="1"/>
    <col min="1787" max="1791" width="17.140625" style="27" customWidth="1"/>
    <col min="1792" max="1792" width="6" style="27" customWidth="1"/>
    <col min="1793" max="2034" width="8.5703125" style="27"/>
    <col min="2035" max="2035" width="6.140625" style="27" customWidth="1"/>
    <col min="2036" max="2036" width="44" style="27" customWidth="1"/>
    <col min="2037" max="2041" width="17.140625" style="27" customWidth="1"/>
    <col min="2042" max="2042" width="1.5703125" style="27" customWidth="1"/>
    <col min="2043" max="2047" width="17.140625" style="27" customWidth="1"/>
    <col min="2048" max="2048" width="6" style="27" customWidth="1"/>
    <col min="2049" max="2290" width="8.5703125" style="27"/>
    <col min="2291" max="2291" width="6.140625" style="27" customWidth="1"/>
    <col min="2292" max="2292" width="44" style="27" customWidth="1"/>
    <col min="2293" max="2297" width="17.140625" style="27" customWidth="1"/>
    <col min="2298" max="2298" width="1.5703125" style="27" customWidth="1"/>
    <col min="2299" max="2303" width="17.140625" style="27" customWidth="1"/>
    <col min="2304" max="2304" width="6" style="27" customWidth="1"/>
    <col min="2305" max="2546" width="8.5703125" style="27"/>
    <col min="2547" max="2547" width="6.140625" style="27" customWidth="1"/>
    <col min="2548" max="2548" width="44" style="27" customWidth="1"/>
    <col min="2549" max="2553" width="17.140625" style="27" customWidth="1"/>
    <col min="2554" max="2554" width="1.5703125" style="27" customWidth="1"/>
    <col min="2555" max="2559" width="17.140625" style="27" customWidth="1"/>
    <col min="2560" max="2560" width="6" style="27" customWidth="1"/>
    <col min="2561" max="2802" width="8.5703125" style="27"/>
    <col min="2803" max="2803" width="6.140625" style="27" customWidth="1"/>
    <col min="2804" max="2804" width="44" style="27" customWidth="1"/>
    <col min="2805" max="2809" width="17.140625" style="27" customWidth="1"/>
    <col min="2810" max="2810" width="1.5703125" style="27" customWidth="1"/>
    <col min="2811" max="2815" width="17.140625" style="27" customWidth="1"/>
    <col min="2816" max="2816" width="6" style="27" customWidth="1"/>
    <col min="2817" max="3058" width="8.5703125" style="27"/>
    <col min="3059" max="3059" width="6.140625" style="27" customWidth="1"/>
    <col min="3060" max="3060" width="44" style="27" customWidth="1"/>
    <col min="3061" max="3065" width="17.140625" style="27" customWidth="1"/>
    <col min="3066" max="3066" width="1.5703125" style="27" customWidth="1"/>
    <col min="3067" max="3071" width="17.140625" style="27" customWidth="1"/>
    <col min="3072" max="3072" width="6" style="27" customWidth="1"/>
    <col min="3073" max="3314" width="8.5703125" style="27"/>
    <col min="3315" max="3315" width="6.140625" style="27" customWidth="1"/>
    <col min="3316" max="3316" width="44" style="27" customWidth="1"/>
    <col min="3317" max="3321" width="17.140625" style="27" customWidth="1"/>
    <col min="3322" max="3322" width="1.5703125" style="27" customWidth="1"/>
    <col min="3323" max="3327" width="17.140625" style="27" customWidth="1"/>
    <col min="3328" max="3328" width="6" style="27" customWidth="1"/>
    <col min="3329" max="3570" width="8.5703125" style="27"/>
    <col min="3571" max="3571" width="6.140625" style="27" customWidth="1"/>
    <col min="3572" max="3572" width="44" style="27" customWidth="1"/>
    <col min="3573" max="3577" width="17.140625" style="27" customWidth="1"/>
    <col min="3578" max="3578" width="1.5703125" style="27" customWidth="1"/>
    <col min="3579" max="3583" width="17.140625" style="27" customWidth="1"/>
    <col min="3584" max="3584" width="6" style="27" customWidth="1"/>
    <col min="3585" max="3826" width="8.5703125" style="27"/>
    <col min="3827" max="3827" width="6.140625" style="27" customWidth="1"/>
    <col min="3828" max="3828" width="44" style="27" customWidth="1"/>
    <col min="3829" max="3833" width="17.140625" style="27" customWidth="1"/>
    <col min="3834" max="3834" width="1.5703125" style="27" customWidth="1"/>
    <col min="3835" max="3839" width="17.140625" style="27" customWidth="1"/>
    <col min="3840" max="3840" width="6" style="27" customWidth="1"/>
    <col min="3841" max="4082" width="8.5703125" style="27"/>
    <col min="4083" max="4083" width="6.140625" style="27" customWidth="1"/>
    <col min="4084" max="4084" width="44" style="27" customWidth="1"/>
    <col min="4085" max="4089" width="17.140625" style="27" customWidth="1"/>
    <col min="4090" max="4090" width="1.5703125" style="27" customWidth="1"/>
    <col min="4091" max="4095" width="17.140625" style="27" customWidth="1"/>
    <col min="4096" max="4096" width="6" style="27" customWidth="1"/>
    <col min="4097" max="4338" width="8.5703125" style="27"/>
    <col min="4339" max="4339" width="6.140625" style="27" customWidth="1"/>
    <col min="4340" max="4340" width="44" style="27" customWidth="1"/>
    <col min="4341" max="4345" width="17.140625" style="27" customWidth="1"/>
    <col min="4346" max="4346" width="1.5703125" style="27" customWidth="1"/>
    <col min="4347" max="4351" width="17.140625" style="27" customWidth="1"/>
    <col min="4352" max="4352" width="6" style="27" customWidth="1"/>
    <col min="4353" max="4594" width="8.5703125" style="27"/>
    <col min="4595" max="4595" width="6.140625" style="27" customWidth="1"/>
    <col min="4596" max="4596" width="44" style="27" customWidth="1"/>
    <col min="4597" max="4601" width="17.140625" style="27" customWidth="1"/>
    <col min="4602" max="4602" width="1.5703125" style="27" customWidth="1"/>
    <col min="4603" max="4607" width="17.140625" style="27" customWidth="1"/>
    <col min="4608" max="4608" width="6" style="27" customWidth="1"/>
    <col min="4609" max="4850" width="8.5703125" style="27"/>
    <col min="4851" max="4851" width="6.140625" style="27" customWidth="1"/>
    <col min="4852" max="4852" width="44" style="27" customWidth="1"/>
    <col min="4853" max="4857" width="17.140625" style="27" customWidth="1"/>
    <col min="4858" max="4858" width="1.5703125" style="27" customWidth="1"/>
    <col min="4859" max="4863" width="17.140625" style="27" customWidth="1"/>
    <col min="4864" max="4864" width="6" style="27" customWidth="1"/>
    <col min="4865" max="5106" width="8.5703125" style="27"/>
    <col min="5107" max="5107" width="6.140625" style="27" customWidth="1"/>
    <col min="5108" max="5108" width="44" style="27" customWidth="1"/>
    <col min="5109" max="5113" width="17.140625" style="27" customWidth="1"/>
    <col min="5114" max="5114" width="1.5703125" style="27" customWidth="1"/>
    <col min="5115" max="5119" width="17.140625" style="27" customWidth="1"/>
    <col min="5120" max="5120" width="6" style="27" customWidth="1"/>
    <col min="5121" max="5362" width="8.5703125" style="27"/>
    <col min="5363" max="5363" width="6.140625" style="27" customWidth="1"/>
    <col min="5364" max="5364" width="44" style="27" customWidth="1"/>
    <col min="5365" max="5369" width="17.140625" style="27" customWidth="1"/>
    <col min="5370" max="5370" width="1.5703125" style="27" customWidth="1"/>
    <col min="5371" max="5375" width="17.140625" style="27" customWidth="1"/>
    <col min="5376" max="5376" width="6" style="27" customWidth="1"/>
    <col min="5377" max="5618" width="8.5703125" style="27"/>
    <col min="5619" max="5619" width="6.140625" style="27" customWidth="1"/>
    <col min="5620" max="5620" width="44" style="27" customWidth="1"/>
    <col min="5621" max="5625" width="17.140625" style="27" customWidth="1"/>
    <col min="5626" max="5626" width="1.5703125" style="27" customWidth="1"/>
    <col min="5627" max="5631" width="17.140625" style="27" customWidth="1"/>
    <col min="5632" max="5632" width="6" style="27" customWidth="1"/>
    <col min="5633" max="5874" width="8.5703125" style="27"/>
    <col min="5875" max="5875" width="6.140625" style="27" customWidth="1"/>
    <col min="5876" max="5876" width="44" style="27" customWidth="1"/>
    <col min="5877" max="5881" width="17.140625" style="27" customWidth="1"/>
    <col min="5882" max="5882" width="1.5703125" style="27" customWidth="1"/>
    <col min="5883" max="5887" width="17.140625" style="27" customWidth="1"/>
    <col min="5888" max="5888" width="6" style="27" customWidth="1"/>
    <col min="5889" max="6130" width="8.5703125" style="27"/>
    <col min="6131" max="6131" width="6.140625" style="27" customWidth="1"/>
    <col min="6132" max="6132" width="44" style="27" customWidth="1"/>
    <col min="6133" max="6137" width="17.140625" style="27" customWidth="1"/>
    <col min="6138" max="6138" width="1.5703125" style="27" customWidth="1"/>
    <col min="6139" max="6143" width="17.140625" style="27" customWidth="1"/>
    <col min="6144" max="6144" width="6" style="27" customWidth="1"/>
    <col min="6145" max="6386" width="8.5703125" style="27"/>
    <col min="6387" max="6387" width="6.140625" style="27" customWidth="1"/>
    <col min="6388" max="6388" width="44" style="27" customWidth="1"/>
    <col min="6389" max="6393" width="17.140625" style="27" customWidth="1"/>
    <col min="6394" max="6394" width="1.5703125" style="27" customWidth="1"/>
    <col min="6395" max="6399" width="17.140625" style="27" customWidth="1"/>
    <col min="6400" max="6400" width="6" style="27" customWidth="1"/>
    <col min="6401" max="6642" width="8.5703125" style="27"/>
    <col min="6643" max="6643" width="6.140625" style="27" customWidth="1"/>
    <col min="6644" max="6644" width="44" style="27" customWidth="1"/>
    <col min="6645" max="6649" width="17.140625" style="27" customWidth="1"/>
    <col min="6650" max="6650" width="1.5703125" style="27" customWidth="1"/>
    <col min="6651" max="6655" width="17.140625" style="27" customWidth="1"/>
    <col min="6656" max="6656" width="6" style="27" customWidth="1"/>
    <col min="6657" max="6898" width="8.5703125" style="27"/>
    <col min="6899" max="6899" width="6.140625" style="27" customWidth="1"/>
    <col min="6900" max="6900" width="44" style="27" customWidth="1"/>
    <col min="6901" max="6905" width="17.140625" style="27" customWidth="1"/>
    <col min="6906" max="6906" width="1.5703125" style="27" customWidth="1"/>
    <col min="6907" max="6911" width="17.140625" style="27" customWidth="1"/>
    <col min="6912" max="6912" width="6" style="27" customWidth="1"/>
    <col min="6913" max="7154" width="8.5703125" style="27"/>
    <col min="7155" max="7155" width="6.140625" style="27" customWidth="1"/>
    <col min="7156" max="7156" width="44" style="27" customWidth="1"/>
    <col min="7157" max="7161" width="17.140625" style="27" customWidth="1"/>
    <col min="7162" max="7162" width="1.5703125" style="27" customWidth="1"/>
    <col min="7163" max="7167" width="17.140625" style="27" customWidth="1"/>
    <col min="7168" max="7168" width="6" style="27" customWidth="1"/>
    <col min="7169" max="7410" width="8.5703125" style="27"/>
    <col min="7411" max="7411" width="6.140625" style="27" customWidth="1"/>
    <col min="7412" max="7412" width="44" style="27" customWidth="1"/>
    <col min="7413" max="7417" width="17.140625" style="27" customWidth="1"/>
    <col min="7418" max="7418" width="1.5703125" style="27" customWidth="1"/>
    <col min="7419" max="7423" width="17.140625" style="27" customWidth="1"/>
    <col min="7424" max="7424" width="6" style="27" customWidth="1"/>
    <col min="7425" max="7666" width="8.5703125" style="27"/>
    <col min="7667" max="7667" width="6.140625" style="27" customWidth="1"/>
    <col min="7668" max="7668" width="44" style="27" customWidth="1"/>
    <col min="7669" max="7673" width="17.140625" style="27" customWidth="1"/>
    <col min="7674" max="7674" width="1.5703125" style="27" customWidth="1"/>
    <col min="7675" max="7679" width="17.140625" style="27" customWidth="1"/>
    <col min="7680" max="7680" width="6" style="27" customWidth="1"/>
    <col min="7681" max="7922" width="8.5703125" style="27"/>
    <col min="7923" max="7923" width="6.140625" style="27" customWidth="1"/>
    <col min="7924" max="7924" width="44" style="27" customWidth="1"/>
    <col min="7925" max="7929" width="17.140625" style="27" customWidth="1"/>
    <col min="7930" max="7930" width="1.5703125" style="27" customWidth="1"/>
    <col min="7931" max="7935" width="17.140625" style="27" customWidth="1"/>
    <col min="7936" max="7936" width="6" style="27" customWidth="1"/>
    <col min="7937" max="8178" width="8.5703125" style="27"/>
    <col min="8179" max="8179" width="6.140625" style="27" customWidth="1"/>
    <col min="8180" max="8180" width="44" style="27" customWidth="1"/>
    <col min="8181" max="8185" width="17.140625" style="27" customWidth="1"/>
    <col min="8186" max="8186" width="1.5703125" style="27" customWidth="1"/>
    <col min="8187" max="8191" width="17.140625" style="27" customWidth="1"/>
    <col min="8192" max="8192" width="6" style="27" customWidth="1"/>
    <col min="8193" max="8434" width="8.5703125" style="27"/>
    <col min="8435" max="8435" width="6.140625" style="27" customWidth="1"/>
    <col min="8436" max="8436" width="44" style="27" customWidth="1"/>
    <col min="8437" max="8441" width="17.140625" style="27" customWidth="1"/>
    <col min="8442" max="8442" width="1.5703125" style="27" customWidth="1"/>
    <col min="8443" max="8447" width="17.140625" style="27" customWidth="1"/>
    <col min="8448" max="8448" width="6" style="27" customWidth="1"/>
    <col min="8449" max="8690" width="8.5703125" style="27"/>
    <col min="8691" max="8691" width="6.140625" style="27" customWidth="1"/>
    <col min="8692" max="8692" width="44" style="27" customWidth="1"/>
    <col min="8693" max="8697" width="17.140625" style="27" customWidth="1"/>
    <col min="8698" max="8698" width="1.5703125" style="27" customWidth="1"/>
    <col min="8699" max="8703" width="17.140625" style="27" customWidth="1"/>
    <col min="8704" max="8704" width="6" style="27" customWidth="1"/>
    <col min="8705" max="8946" width="8.5703125" style="27"/>
    <col min="8947" max="8947" width="6.140625" style="27" customWidth="1"/>
    <col min="8948" max="8948" width="44" style="27" customWidth="1"/>
    <col min="8949" max="8953" width="17.140625" style="27" customWidth="1"/>
    <col min="8954" max="8954" width="1.5703125" style="27" customWidth="1"/>
    <col min="8955" max="8959" width="17.140625" style="27" customWidth="1"/>
    <col min="8960" max="8960" width="6" style="27" customWidth="1"/>
    <col min="8961" max="9202" width="8.5703125" style="27"/>
    <col min="9203" max="9203" width="6.140625" style="27" customWidth="1"/>
    <col min="9204" max="9204" width="44" style="27" customWidth="1"/>
    <col min="9205" max="9209" width="17.140625" style="27" customWidth="1"/>
    <col min="9210" max="9210" width="1.5703125" style="27" customWidth="1"/>
    <col min="9211" max="9215" width="17.140625" style="27" customWidth="1"/>
    <col min="9216" max="9216" width="6" style="27" customWidth="1"/>
    <col min="9217" max="9458" width="8.5703125" style="27"/>
    <col min="9459" max="9459" width="6.140625" style="27" customWidth="1"/>
    <col min="9460" max="9460" width="44" style="27" customWidth="1"/>
    <col min="9461" max="9465" width="17.140625" style="27" customWidth="1"/>
    <col min="9466" max="9466" width="1.5703125" style="27" customWidth="1"/>
    <col min="9467" max="9471" width="17.140625" style="27" customWidth="1"/>
    <col min="9472" max="9472" width="6" style="27" customWidth="1"/>
    <col min="9473" max="9714" width="8.5703125" style="27"/>
    <col min="9715" max="9715" width="6.140625" style="27" customWidth="1"/>
    <col min="9716" max="9716" width="44" style="27" customWidth="1"/>
    <col min="9717" max="9721" width="17.140625" style="27" customWidth="1"/>
    <col min="9722" max="9722" width="1.5703125" style="27" customWidth="1"/>
    <col min="9723" max="9727" width="17.140625" style="27" customWidth="1"/>
    <col min="9728" max="9728" width="6" style="27" customWidth="1"/>
    <col min="9729" max="9970" width="8.5703125" style="27"/>
    <col min="9971" max="9971" width="6.140625" style="27" customWidth="1"/>
    <col min="9972" max="9972" width="44" style="27" customWidth="1"/>
    <col min="9973" max="9977" width="17.140625" style="27" customWidth="1"/>
    <col min="9978" max="9978" width="1.5703125" style="27" customWidth="1"/>
    <col min="9979" max="9983" width="17.140625" style="27" customWidth="1"/>
    <col min="9984" max="9984" width="6" style="27" customWidth="1"/>
    <col min="9985" max="10226" width="8.5703125" style="27"/>
    <col min="10227" max="10227" width="6.140625" style="27" customWidth="1"/>
    <col min="10228" max="10228" width="44" style="27" customWidth="1"/>
    <col min="10229" max="10233" width="17.140625" style="27" customWidth="1"/>
    <col min="10234" max="10234" width="1.5703125" style="27" customWidth="1"/>
    <col min="10235" max="10239" width="17.140625" style="27" customWidth="1"/>
    <col min="10240" max="10240" width="6" style="27" customWidth="1"/>
    <col min="10241" max="10482" width="8.5703125" style="27"/>
    <col min="10483" max="10483" width="6.140625" style="27" customWidth="1"/>
    <col min="10484" max="10484" width="44" style="27" customWidth="1"/>
    <col min="10485" max="10489" width="17.140625" style="27" customWidth="1"/>
    <col min="10490" max="10490" width="1.5703125" style="27" customWidth="1"/>
    <col min="10491" max="10495" width="17.140625" style="27" customWidth="1"/>
    <col min="10496" max="10496" width="6" style="27" customWidth="1"/>
    <col min="10497" max="10738" width="8.5703125" style="27"/>
    <col min="10739" max="10739" width="6.140625" style="27" customWidth="1"/>
    <col min="10740" max="10740" width="44" style="27" customWidth="1"/>
    <col min="10741" max="10745" width="17.140625" style="27" customWidth="1"/>
    <col min="10746" max="10746" width="1.5703125" style="27" customWidth="1"/>
    <col min="10747" max="10751" width="17.140625" style="27" customWidth="1"/>
    <col min="10752" max="10752" width="6" style="27" customWidth="1"/>
    <col min="10753" max="10994" width="8.5703125" style="27"/>
    <col min="10995" max="10995" width="6.140625" style="27" customWidth="1"/>
    <col min="10996" max="10996" width="44" style="27" customWidth="1"/>
    <col min="10997" max="11001" width="17.140625" style="27" customWidth="1"/>
    <col min="11002" max="11002" width="1.5703125" style="27" customWidth="1"/>
    <col min="11003" max="11007" width="17.140625" style="27" customWidth="1"/>
    <col min="11008" max="11008" width="6" style="27" customWidth="1"/>
    <col min="11009" max="11250" width="8.5703125" style="27"/>
    <col min="11251" max="11251" width="6.140625" style="27" customWidth="1"/>
    <col min="11252" max="11252" width="44" style="27" customWidth="1"/>
    <col min="11253" max="11257" width="17.140625" style="27" customWidth="1"/>
    <col min="11258" max="11258" width="1.5703125" style="27" customWidth="1"/>
    <col min="11259" max="11263" width="17.140625" style="27" customWidth="1"/>
    <col min="11264" max="11264" width="6" style="27" customWidth="1"/>
    <col min="11265" max="11506" width="8.5703125" style="27"/>
    <col min="11507" max="11507" width="6.140625" style="27" customWidth="1"/>
    <col min="11508" max="11508" width="44" style="27" customWidth="1"/>
    <col min="11509" max="11513" width="17.140625" style="27" customWidth="1"/>
    <col min="11514" max="11514" width="1.5703125" style="27" customWidth="1"/>
    <col min="11515" max="11519" width="17.140625" style="27" customWidth="1"/>
    <col min="11520" max="11520" width="6" style="27" customWidth="1"/>
    <col min="11521" max="11762" width="8.5703125" style="27"/>
    <col min="11763" max="11763" width="6.140625" style="27" customWidth="1"/>
    <col min="11764" max="11764" width="44" style="27" customWidth="1"/>
    <col min="11765" max="11769" width="17.140625" style="27" customWidth="1"/>
    <col min="11770" max="11770" width="1.5703125" style="27" customWidth="1"/>
    <col min="11771" max="11775" width="17.140625" style="27" customWidth="1"/>
    <col min="11776" max="11776" width="6" style="27" customWidth="1"/>
    <col min="11777" max="12018" width="8.5703125" style="27"/>
    <col min="12019" max="12019" width="6.140625" style="27" customWidth="1"/>
    <col min="12020" max="12020" width="44" style="27" customWidth="1"/>
    <col min="12021" max="12025" width="17.140625" style="27" customWidth="1"/>
    <col min="12026" max="12026" width="1.5703125" style="27" customWidth="1"/>
    <col min="12027" max="12031" width="17.140625" style="27" customWidth="1"/>
    <col min="12032" max="12032" width="6" style="27" customWidth="1"/>
    <col min="12033" max="12274" width="8.5703125" style="27"/>
    <col min="12275" max="12275" width="6.140625" style="27" customWidth="1"/>
    <col min="12276" max="12276" width="44" style="27" customWidth="1"/>
    <col min="12277" max="12281" width="17.140625" style="27" customWidth="1"/>
    <col min="12282" max="12282" width="1.5703125" style="27" customWidth="1"/>
    <col min="12283" max="12287" width="17.140625" style="27" customWidth="1"/>
    <col min="12288" max="12288" width="6" style="27" customWidth="1"/>
    <col min="12289" max="12530" width="8.5703125" style="27"/>
    <col min="12531" max="12531" width="6.140625" style="27" customWidth="1"/>
    <col min="12532" max="12532" width="44" style="27" customWidth="1"/>
    <col min="12533" max="12537" width="17.140625" style="27" customWidth="1"/>
    <col min="12538" max="12538" width="1.5703125" style="27" customWidth="1"/>
    <col min="12539" max="12543" width="17.140625" style="27" customWidth="1"/>
    <col min="12544" max="12544" width="6" style="27" customWidth="1"/>
    <col min="12545" max="12786" width="8.5703125" style="27"/>
    <col min="12787" max="12787" width="6.140625" style="27" customWidth="1"/>
    <col min="12788" max="12788" width="44" style="27" customWidth="1"/>
    <col min="12789" max="12793" width="17.140625" style="27" customWidth="1"/>
    <col min="12794" max="12794" width="1.5703125" style="27" customWidth="1"/>
    <col min="12795" max="12799" width="17.140625" style="27" customWidth="1"/>
    <col min="12800" max="12800" width="6" style="27" customWidth="1"/>
    <col min="12801" max="13042" width="8.5703125" style="27"/>
    <col min="13043" max="13043" width="6.140625" style="27" customWidth="1"/>
    <col min="13044" max="13044" width="44" style="27" customWidth="1"/>
    <col min="13045" max="13049" width="17.140625" style="27" customWidth="1"/>
    <col min="13050" max="13050" width="1.5703125" style="27" customWidth="1"/>
    <col min="13051" max="13055" width="17.140625" style="27" customWidth="1"/>
    <col min="13056" max="13056" width="6" style="27" customWidth="1"/>
    <col min="13057" max="13298" width="8.5703125" style="27"/>
    <col min="13299" max="13299" width="6.140625" style="27" customWidth="1"/>
    <col min="13300" max="13300" width="44" style="27" customWidth="1"/>
    <col min="13301" max="13305" width="17.140625" style="27" customWidth="1"/>
    <col min="13306" max="13306" width="1.5703125" style="27" customWidth="1"/>
    <col min="13307" max="13311" width="17.140625" style="27" customWidth="1"/>
    <col min="13312" max="13312" width="6" style="27" customWidth="1"/>
    <col min="13313" max="13554" width="8.5703125" style="27"/>
    <col min="13555" max="13555" width="6.140625" style="27" customWidth="1"/>
    <col min="13556" max="13556" width="44" style="27" customWidth="1"/>
    <col min="13557" max="13561" width="17.140625" style="27" customWidth="1"/>
    <col min="13562" max="13562" width="1.5703125" style="27" customWidth="1"/>
    <col min="13563" max="13567" width="17.140625" style="27" customWidth="1"/>
    <col min="13568" max="13568" width="6" style="27" customWidth="1"/>
    <col min="13569" max="13810" width="8.5703125" style="27"/>
    <col min="13811" max="13811" width="6.140625" style="27" customWidth="1"/>
    <col min="13812" max="13812" width="44" style="27" customWidth="1"/>
    <col min="13813" max="13817" width="17.140625" style="27" customWidth="1"/>
    <col min="13818" max="13818" width="1.5703125" style="27" customWidth="1"/>
    <col min="13819" max="13823" width="17.140625" style="27" customWidth="1"/>
    <col min="13824" max="13824" width="6" style="27" customWidth="1"/>
    <col min="13825" max="14066" width="8.5703125" style="27"/>
    <col min="14067" max="14067" width="6.140625" style="27" customWidth="1"/>
    <col min="14068" max="14068" width="44" style="27" customWidth="1"/>
    <col min="14069" max="14073" width="17.140625" style="27" customWidth="1"/>
    <col min="14074" max="14074" width="1.5703125" style="27" customWidth="1"/>
    <col min="14075" max="14079" width="17.140625" style="27" customWidth="1"/>
    <col min="14080" max="14080" width="6" style="27" customWidth="1"/>
    <col min="14081" max="14322" width="8.5703125" style="27"/>
    <col min="14323" max="14323" width="6.140625" style="27" customWidth="1"/>
    <col min="14324" max="14324" width="44" style="27" customWidth="1"/>
    <col min="14325" max="14329" width="17.140625" style="27" customWidth="1"/>
    <col min="14330" max="14330" width="1.5703125" style="27" customWidth="1"/>
    <col min="14331" max="14335" width="17.140625" style="27" customWidth="1"/>
    <col min="14336" max="14336" width="6" style="27" customWidth="1"/>
    <col min="14337" max="14578" width="8.5703125" style="27"/>
    <col min="14579" max="14579" width="6.140625" style="27" customWidth="1"/>
    <col min="14580" max="14580" width="44" style="27" customWidth="1"/>
    <col min="14581" max="14585" width="17.140625" style="27" customWidth="1"/>
    <col min="14586" max="14586" width="1.5703125" style="27" customWidth="1"/>
    <col min="14587" max="14591" width="17.140625" style="27" customWidth="1"/>
    <col min="14592" max="14592" width="6" style="27" customWidth="1"/>
    <col min="14593" max="14834" width="8.5703125" style="27"/>
    <col min="14835" max="14835" width="6.140625" style="27" customWidth="1"/>
    <col min="14836" max="14836" width="44" style="27" customWidth="1"/>
    <col min="14837" max="14841" width="17.140625" style="27" customWidth="1"/>
    <col min="14842" max="14842" width="1.5703125" style="27" customWidth="1"/>
    <col min="14843" max="14847" width="17.140625" style="27" customWidth="1"/>
    <col min="14848" max="14848" width="6" style="27" customWidth="1"/>
    <col min="14849" max="15090" width="8.5703125" style="27"/>
    <col min="15091" max="15091" width="6.140625" style="27" customWidth="1"/>
    <col min="15092" max="15092" width="44" style="27" customWidth="1"/>
    <col min="15093" max="15097" width="17.140625" style="27" customWidth="1"/>
    <col min="15098" max="15098" width="1.5703125" style="27" customWidth="1"/>
    <col min="15099" max="15103" width="17.140625" style="27" customWidth="1"/>
    <col min="15104" max="15104" width="6" style="27" customWidth="1"/>
    <col min="15105" max="15346" width="8.5703125" style="27"/>
    <col min="15347" max="15347" width="6.140625" style="27" customWidth="1"/>
    <col min="15348" max="15348" width="44" style="27" customWidth="1"/>
    <col min="15349" max="15353" width="17.140625" style="27" customWidth="1"/>
    <col min="15354" max="15354" width="1.5703125" style="27" customWidth="1"/>
    <col min="15355" max="15359" width="17.140625" style="27" customWidth="1"/>
    <col min="15360" max="15360" width="6" style="27" customWidth="1"/>
    <col min="15361" max="15602" width="8.5703125" style="27"/>
    <col min="15603" max="15603" width="6.140625" style="27" customWidth="1"/>
    <col min="15604" max="15604" width="44" style="27" customWidth="1"/>
    <col min="15605" max="15609" width="17.140625" style="27" customWidth="1"/>
    <col min="15610" max="15610" width="1.5703125" style="27" customWidth="1"/>
    <col min="15611" max="15615" width="17.140625" style="27" customWidth="1"/>
    <col min="15616" max="15616" width="6" style="27" customWidth="1"/>
    <col min="15617" max="15858" width="8.5703125" style="27"/>
    <col min="15859" max="15859" width="6.140625" style="27" customWidth="1"/>
    <col min="15860" max="15860" width="44" style="27" customWidth="1"/>
    <col min="15861" max="15865" width="17.140625" style="27" customWidth="1"/>
    <col min="15866" max="15866" width="1.5703125" style="27" customWidth="1"/>
    <col min="15867" max="15871" width="17.140625" style="27" customWidth="1"/>
    <col min="15872" max="15872" width="6" style="27" customWidth="1"/>
    <col min="15873" max="16114" width="8.5703125" style="27"/>
    <col min="16115" max="16115" width="6.140625" style="27" customWidth="1"/>
    <col min="16116" max="16116" width="44" style="27" customWidth="1"/>
    <col min="16117" max="16121" width="17.140625" style="27" customWidth="1"/>
    <col min="16122" max="16122" width="1.5703125" style="27" customWidth="1"/>
    <col min="16123" max="16127" width="17.140625" style="27" customWidth="1"/>
    <col min="16128" max="16128" width="6" style="27" customWidth="1"/>
    <col min="16129" max="16374" width="8.5703125" style="27"/>
    <col min="16375" max="16376" width="9.140625" style="27" customWidth="1"/>
    <col min="16377" max="16384" width="8.5703125" style="27"/>
  </cols>
  <sheetData>
    <row r="1" spans="2:15" s="202" customFormat="1" ht="11.25">
      <c r="B1" s="200"/>
      <c r="C1" s="201"/>
    </row>
    <row r="2" spans="2:15" s="26" customFormat="1" ht="11.25">
      <c r="B2" s="198"/>
    </row>
    <row r="3" spans="2:15" s="203" customFormat="1" ht="18">
      <c r="B3" s="98"/>
      <c r="C3" s="291" t="s">
        <v>287</v>
      </c>
      <c r="D3" s="291" t="s">
        <v>276</v>
      </c>
      <c r="E3" s="153" t="s">
        <v>277</v>
      </c>
      <c r="F3" s="159"/>
      <c r="H3" s="159"/>
      <c r="I3" s="159"/>
      <c r="J3" s="159"/>
      <c r="K3" s="159"/>
    </row>
    <row r="4" spans="2:15" s="97" customFormat="1">
      <c r="B4" s="98"/>
      <c r="C4" s="162"/>
      <c r="D4" s="292" t="s">
        <v>284</v>
      </c>
      <c r="E4" s="293" t="s">
        <v>144</v>
      </c>
      <c r="F4" s="26"/>
      <c r="G4" s="283"/>
      <c r="H4" s="162"/>
      <c r="I4" s="162"/>
      <c r="J4" s="162"/>
      <c r="K4" s="162"/>
    </row>
    <row r="5" spans="2:15" s="69" customFormat="1" ht="12.6" customHeight="1">
      <c r="B5" s="198"/>
      <c r="C5" s="162"/>
      <c r="D5" s="288"/>
      <c r="E5" s="284"/>
      <c r="F5" s="202"/>
      <c r="G5" s="282"/>
      <c r="H5" s="162"/>
      <c r="I5" s="162"/>
      <c r="J5" s="162"/>
      <c r="K5" s="162"/>
    </row>
    <row r="6" spans="2:15" s="26" customFormat="1">
      <c r="B6" s="198"/>
      <c r="C6" s="162"/>
      <c r="D6" s="289" t="s">
        <v>181</v>
      </c>
      <c r="E6" s="280" t="s">
        <v>40</v>
      </c>
      <c r="F6" s="202"/>
      <c r="G6" s="162"/>
      <c r="H6" s="162"/>
      <c r="I6" s="162"/>
      <c r="J6" s="162"/>
      <c r="K6" s="162"/>
    </row>
    <row r="7" spans="2:15">
      <c r="C7" s="162"/>
      <c r="D7" s="289" t="s">
        <v>275</v>
      </c>
      <c r="E7" s="285" t="s">
        <v>43</v>
      </c>
      <c r="F7" s="202"/>
      <c r="G7" s="162"/>
      <c r="H7" s="162"/>
      <c r="I7" s="162"/>
      <c r="J7" s="162"/>
      <c r="K7" s="162"/>
      <c r="L7" s="210"/>
    </row>
    <row r="8" spans="2:15">
      <c r="C8" s="162"/>
      <c r="D8" s="289" t="s">
        <v>274</v>
      </c>
      <c r="E8" s="285" t="s">
        <v>43</v>
      </c>
      <c r="F8" s="202"/>
      <c r="G8" s="162"/>
      <c r="H8" s="162"/>
      <c r="I8" s="162"/>
      <c r="J8" s="162"/>
      <c r="K8" s="162"/>
      <c r="L8" s="210"/>
    </row>
    <row r="9" spans="2:15" ht="15">
      <c r="C9" s="162"/>
      <c r="D9" s="286"/>
      <c r="E9" s="287"/>
      <c r="F9" s="202"/>
      <c r="G9" s="26"/>
      <c r="H9" s="162"/>
      <c r="I9" s="162"/>
      <c r="J9" s="162"/>
      <c r="K9" s="162"/>
      <c r="L9" s="153"/>
      <c r="M9" s="213"/>
      <c r="N9" s="213"/>
      <c r="O9" s="213"/>
    </row>
    <row r="10" spans="2:15" ht="15">
      <c r="C10" s="162"/>
      <c r="D10" s="292" t="s">
        <v>285</v>
      </c>
      <c r="E10" s="293" t="s">
        <v>144</v>
      </c>
      <c r="F10" s="26"/>
      <c r="G10" s="26"/>
      <c r="H10" s="162"/>
      <c r="I10" s="162"/>
      <c r="J10" s="162"/>
      <c r="K10" s="162"/>
      <c r="L10" s="26"/>
      <c r="M10" s="213"/>
      <c r="N10" s="213"/>
      <c r="O10" s="213"/>
    </row>
    <row r="11" spans="2:15" ht="15">
      <c r="C11" s="162"/>
      <c r="D11" s="288"/>
      <c r="E11" s="284"/>
      <c r="F11" s="26"/>
      <c r="G11" s="26"/>
      <c r="H11" s="162"/>
      <c r="I11" s="162"/>
      <c r="J11" s="162"/>
      <c r="K11" s="162"/>
      <c r="L11" s="26"/>
      <c r="M11" s="213"/>
      <c r="N11" s="213"/>
      <c r="O11" s="213"/>
    </row>
    <row r="12" spans="2:15" ht="15">
      <c r="C12" s="162"/>
      <c r="D12" s="289" t="s">
        <v>181</v>
      </c>
      <c r="E12" s="280" t="s">
        <v>40</v>
      </c>
      <c r="F12" s="26"/>
      <c r="G12" s="26"/>
      <c r="H12" s="162"/>
      <c r="I12" s="162"/>
      <c r="J12" s="162"/>
      <c r="K12" s="162"/>
      <c r="L12" s="26"/>
      <c r="M12" s="213"/>
      <c r="N12" s="213"/>
      <c r="O12" s="213"/>
    </row>
    <row r="13" spans="2:15" ht="15">
      <c r="C13" s="162"/>
      <c r="D13" s="290" t="s">
        <v>275</v>
      </c>
      <c r="E13" s="281" t="s">
        <v>43</v>
      </c>
      <c r="F13" s="26"/>
      <c r="G13" s="26"/>
      <c r="H13" s="162"/>
      <c r="I13" s="162"/>
      <c r="J13" s="162"/>
      <c r="K13" s="162"/>
      <c r="L13" s="26"/>
      <c r="M13" s="213"/>
      <c r="N13" s="213"/>
      <c r="O13" s="213"/>
    </row>
    <row r="14" spans="2:15" ht="15">
      <c r="C14" s="162"/>
      <c r="D14" s="290" t="s">
        <v>274</v>
      </c>
      <c r="E14" s="281" t="s">
        <v>43</v>
      </c>
      <c r="F14" s="26"/>
      <c r="G14" s="26"/>
      <c r="H14" s="162"/>
      <c r="I14" s="162"/>
      <c r="J14" s="162"/>
      <c r="K14" s="162"/>
      <c r="L14" s="26"/>
      <c r="M14" s="213"/>
      <c r="N14" s="213"/>
      <c r="O14" s="213"/>
    </row>
    <row r="15" spans="2:15" ht="15">
      <c r="C15" s="162"/>
      <c r="D15" s="156"/>
      <c r="E15" s="26"/>
      <c r="F15" s="26"/>
      <c r="G15" s="26"/>
      <c r="H15" s="162"/>
      <c r="I15" s="162"/>
      <c r="J15" s="162"/>
      <c r="K15" s="162"/>
      <c r="L15" s="26"/>
      <c r="M15" s="213"/>
      <c r="N15" s="213"/>
      <c r="O15" s="213"/>
    </row>
    <row r="16" spans="2:15">
      <c r="C16" s="26"/>
      <c r="D16" s="219"/>
      <c r="E16" s="26"/>
      <c r="F16" s="26"/>
      <c r="G16" s="26"/>
      <c r="H16" s="26"/>
      <c r="I16" s="26"/>
      <c r="J16" s="26"/>
      <c r="K16" s="215"/>
    </row>
  </sheetData>
  <conditionalFormatting sqref="G4:G5 E4:E8 E10:E14">
    <cfRule type="cellIs" dxfId="2" priority="10" operator="equal">
      <formula>"Ja"</formula>
    </cfRule>
  </conditionalFormatting>
  <pageMargins left="0.70866141732283472" right="0.70866141732283472" top="0.74803149606299213" bottom="0.74803149606299213" header="0.31496062992125984" footer="0.31496062992125984"/>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64"/>
  <sheetViews>
    <sheetView topLeftCell="A19" zoomScaleNormal="100" workbookViewId="0">
      <selection activeCell="B33" sqref="B33"/>
    </sheetView>
  </sheetViews>
  <sheetFormatPr defaultColWidth="8.5703125" defaultRowHeight="12.75"/>
  <cols>
    <col min="1" max="1" width="0.42578125" style="84" customWidth="1"/>
    <col min="2" max="2" width="28" style="84" customWidth="1"/>
    <col min="3" max="3" width="12.140625" style="84" customWidth="1"/>
    <col min="4" max="9" width="8.5703125" style="84"/>
    <col min="10" max="10" width="1.42578125" style="84" customWidth="1"/>
    <col min="11" max="11" width="3.5703125" style="84" customWidth="1"/>
    <col min="12" max="16384" width="8.5703125" style="84"/>
  </cols>
  <sheetData>
    <row r="1" spans="2:24">
      <c r="B1" s="60" t="s">
        <v>219</v>
      </c>
    </row>
    <row r="2" spans="2:24">
      <c r="B2" s="47"/>
    </row>
    <row r="3" spans="2:24">
      <c r="B3" s="47" t="s">
        <v>220</v>
      </c>
    </row>
    <row r="4" spans="2:24">
      <c r="B4" s="47" t="s">
        <v>221</v>
      </c>
    </row>
    <row r="5" spans="2:24">
      <c r="B5" s="47" t="s">
        <v>260</v>
      </c>
    </row>
    <row r="6" spans="2:24">
      <c r="B6" s="47"/>
    </row>
    <row r="7" spans="2:24">
      <c r="B7" s="47" t="s">
        <v>428</v>
      </c>
    </row>
    <row r="8" spans="2:24">
      <c r="B8" s="47" t="s">
        <v>555</v>
      </c>
    </row>
    <row r="9" spans="2:24">
      <c r="B9" s="47" t="s">
        <v>431</v>
      </c>
    </row>
    <row r="10" spans="2:24">
      <c r="B10" s="47"/>
    </row>
    <row r="11" spans="2:24">
      <c r="B11" s="47" t="s">
        <v>223</v>
      </c>
    </row>
    <row r="12" spans="2:24">
      <c r="B12" s="47" t="s">
        <v>224</v>
      </c>
    </row>
    <row r="13" spans="2:24">
      <c r="B13" s="47" t="s">
        <v>422</v>
      </c>
      <c r="H13" s="47"/>
    </row>
    <row r="14" spans="2:24">
      <c r="B14" s="47"/>
      <c r="N14" s="466"/>
      <c r="O14" s="466"/>
      <c r="P14" s="466"/>
      <c r="Q14" s="466"/>
      <c r="R14" s="466"/>
      <c r="S14" s="466"/>
      <c r="T14" s="466"/>
      <c r="U14" s="466"/>
      <c r="V14" s="466"/>
      <c r="W14" s="466"/>
      <c r="X14" s="466"/>
    </row>
    <row r="15" spans="2:24">
      <c r="B15" s="465" t="s">
        <v>457</v>
      </c>
      <c r="M15" s="465"/>
      <c r="N15" s="466"/>
      <c r="O15" s="466"/>
      <c r="P15" s="466"/>
      <c r="Q15" s="466"/>
      <c r="R15" s="466"/>
      <c r="S15" s="466"/>
      <c r="T15" s="466"/>
      <c r="U15" s="466"/>
      <c r="V15" s="466"/>
      <c r="W15" s="466"/>
      <c r="X15" s="466"/>
    </row>
    <row r="16" spans="2:24">
      <c r="B16" s="466" t="s">
        <v>456</v>
      </c>
      <c r="C16" s="466"/>
      <c r="D16" s="466"/>
      <c r="E16" s="466"/>
      <c r="F16" s="466"/>
      <c r="G16" s="466"/>
      <c r="H16" s="466"/>
      <c r="I16" s="466"/>
      <c r="J16" s="466"/>
      <c r="K16" s="466"/>
      <c r="L16" s="466"/>
      <c r="M16" s="466"/>
      <c r="N16" s="466"/>
      <c r="O16" s="466"/>
      <c r="P16" s="466"/>
      <c r="Q16" s="466"/>
      <c r="R16" s="466"/>
      <c r="S16" s="466"/>
      <c r="T16" s="466"/>
      <c r="U16" s="466"/>
      <c r="V16" s="466"/>
      <c r="W16" s="466"/>
      <c r="X16" s="466"/>
    </row>
    <row r="17" spans="2:24">
      <c r="B17" s="47"/>
      <c r="M17" s="465"/>
      <c r="N17" s="466"/>
      <c r="O17" s="466"/>
      <c r="P17" s="466"/>
      <c r="Q17" s="466"/>
      <c r="R17" s="466"/>
      <c r="S17" s="466"/>
      <c r="T17" s="466"/>
      <c r="U17" s="466"/>
      <c r="V17" s="466"/>
      <c r="W17" s="466"/>
      <c r="X17" s="466"/>
    </row>
    <row r="18" spans="2:24">
      <c r="B18" s="465" t="s">
        <v>453</v>
      </c>
      <c r="M18" s="465"/>
      <c r="N18" s="466"/>
      <c r="O18" s="466"/>
      <c r="P18" s="466"/>
      <c r="Q18" s="466"/>
      <c r="R18" s="466"/>
      <c r="S18" s="466"/>
      <c r="T18" s="466"/>
      <c r="U18" s="466"/>
      <c r="V18" s="466"/>
      <c r="W18" s="466"/>
      <c r="X18" s="466"/>
    </row>
    <row r="19" spans="2:24">
      <c r="B19" s="466" t="s">
        <v>454</v>
      </c>
      <c r="C19" s="466"/>
      <c r="D19" s="466"/>
      <c r="E19" s="466"/>
      <c r="F19" s="466"/>
      <c r="G19" s="466"/>
      <c r="H19" s="466"/>
      <c r="I19" s="466"/>
      <c r="J19" s="466"/>
      <c r="K19" s="466"/>
      <c r="L19" s="466"/>
      <c r="M19" s="466"/>
      <c r="N19" s="466"/>
      <c r="O19" s="466"/>
      <c r="P19" s="466"/>
      <c r="Q19" s="466"/>
      <c r="R19" s="466"/>
      <c r="S19" s="466"/>
      <c r="T19" s="466"/>
      <c r="U19" s="466"/>
      <c r="V19" s="466"/>
      <c r="W19" s="466"/>
      <c r="X19" s="466"/>
    </row>
    <row r="20" spans="2:24">
      <c r="B20" s="578" t="s">
        <v>455</v>
      </c>
      <c r="C20" s="578"/>
      <c r="D20" s="578"/>
      <c r="E20" s="578"/>
      <c r="F20" s="578"/>
      <c r="G20" s="466"/>
      <c r="H20" s="466"/>
      <c r="I20" s="466"/>
      <c r="J20" s="466"/>
      <c r="K20" s="466"/>
      <c r="L20" s="466"/>
      <c r="M20" s="466"/>
      <c r="N20" s="466"/>
      <c r="O20" s="466"/>
      <c r="P20" s="466"/>
      <c r="Q20" s="466"/>
      <c r="R20" s="466"/>
      <c r="S20" s="466"/>
      <c r="T20" s="466"/>
      <c r="U20" s="466"/>
      <c r="V20" s="466"/>
      <c r="W20" s="466"/>
      <c r="X20" s="466"/>
    </row>
    <row r="21" spans="2:24">
      <c r="B21" s="47"/>
      <c r="M21" s="465"/>
      <c r="N21" s="466"/>
      <c r="O21" s="466"/>
      <c r="P21" s="466"/>
      <c r="Q21" s="466"/>
      <c r="R21" s="466"/>
      <c r="S21" s="466"/>
      <c r="T21" s="466"/>
      <c r="U21" s="466"/>
      <c r="V21" s="466"/>
      <c r="W21" s="466"/>
      <c r="X21" s="466"/>
    </row>
    <row r="22" spans="2:24">
      <c r="B22" s="47"/>
      <c r="M22" s="465"/>
      <c r="N22" s="466"/>
      <c r="O22" s="466"/>
      <c r="P22" s="466"/>
      <c r="Q22" s="466"/>
      <c r="R22" s="466"/>
      <c r="S22" s="466"/>
      <c r="T22" s="466"/>
      <c r="U22" s="466"/>
      <c r="V22" s="466"/>
      <c r="W22" s="466"/>
      <c r="X22" s="466"/>
    </row>
    <row r="23" spans="2:24">
      <c r="B23" s="47"/>
      <c r="M23" s="465"/>
      <c r="N23" s="466"/>
      <c r="O23" s="466"/>
      <c r="P23" s="466"/>
      <c r="Q23" s="466"/>
      <c r="R23" s="466"/>
      <c r="S23" s="466"/>
      <c r="T23" s="466"/>
      <c r="U23" s="466"/>
      <c r="V23" s="466"/>
      <c r="W23" s="466"/>
      <c r="X23" s="466"/>
    </row>
    <row r="24" spans="2:24" ht="13.5" thickBot="1">
      <c r="B24" s="60" t="s">
        <v>425</v>
      </c>
    </row>
    <row r="25" spans="2:24">
      <c r="B25" s="573" t="s">
        <v>424</v>
      </c>
      <c r="C25" s="574"/>
      <c r="D25" s="574"/>
      <c r="E25" s="574"/>
      <c r="F25" s="574"/>
      <c r="G25" s="574"/>
      <c r="H25" s="574"/>
      <c r="I25" s="575"/>
      <c r="M25" s="466"/>
      <c r="N25" s="466"/>
      <c r="O25" s="466"/>
      <c r="P25" s="466"/>
      <c r="Q25" s="466"/>
      <c r="R25" s="466"/>
      <c r="S25" s="466"/>
      <c r="T25" s="466"/>
      <c r="U25" s="466"/>
      <c r="V25" s="466"/>
      <c r="W25" s="466"/>
      <c r="X25" s="466"/>
    </row>
    <row r="26" spans="2:24">
      <c r="B26" s="567" t="s">
        <v>419</v>
      </c>
      <c r="C26" s="568" t="s">
        <v>418</v>
      </c>
      <c r="D26" s="571" t="s">
        <v>230</v>
      </c>
      <c r="E26" s="571"/>
      <c r="F26" s="571" t="s">
        <v>417</v>
      </c>
      <c r="G26" s="571"/>
      <c r="H26" s="571" t="s">
        <v>222</v>
      </c>
      <c r="I26" s="572"/>
      <c r="M26" s="465"/>
      <c r="N26" s="466"/>
      <c r="O26" s="466"/>
      <c r="P26" s="466"/>
      <c r="Q26" s="466"/>
      <c r="R26" s="466"/>
      <c r="S26" s="466"/>
      <c r="T26" s="466"/>
      <c r="U26" s="466"/>
      <c r="V26" s="466"/>
      <c r="W26" s="466"/>
      <c r="X26" s="466"/>
    </row>
    <row r="27" spans="2:24">
      <c r="B27" s="567" t="s">
        <v>229</v>
      </c>
      <c r="C27" s="568"/>
      <c r="D27" s="420" t="s">
        <v>225</v>
      </c>
      <c r="E27" s="420" t="s">
        <v>226</v>
      </c>
      <c r="F27" s="420" t="s">
        <v>225</v>
      </c>
      <c r="G27" s="420" t="s">
        <v>226</v>
      </c>
      <c r="H27" s="420" t="s">
        <v>225</v>
      </c>
      <c r="I27" s="423" t="s">
        <v>226</v>
      </c>
      <c r="M27" s="578"/>
      <c r="N27" s="578"/>
      <c r="O27" s="578"/>
      <c r="P27" s="578"/>
      <c r="Q27" s="578"/>
      <c r="R27" s="578"/>
      <c r="S27" s="578"/>
      <c r="T27" s="578"/>
      <c r="U27" s="578"/>
      <c r="V27" s="578"/>
      <c r="W27" s="578"/>
      <c r="X27" s="578"/>
    </row>
    <row r="28" spans="2:24">
      <c r="B28" s="569" t="s">
        <v>262</v>
      </c>
      <c r="C28" s="570"/>
      <c r="D28" s="83" t="s">
        <v>228</v>
      </c>
      <c r="E28" s="83" t="s">
        <v>228</v>
      </c>
      <c r="F28" s="82" t="s">
        <v>227</v>
      </c>
      <c r="G28" s="82" t="s">
        <v>227</v>
      </c>
      <c r="H28" s="82" t="s">
        <v>227</v>
      </c>
      <c r="I28" s="86" t="s">
        <v>227</v>
      </c>
      <c r="M28" s="579"/>
      <c r="N28" s="579"/>
      <c r="O28" s="579"/>
      <c r="P28" s="579"/>
      <c r="Q28" s="579"/>
      <c r="R28" s="273"/>
      <c r="S28" s="273"/>
      <c r="T28" s="273"/>
      <c r="U28" s="273"/>
      <c r="V28" s="273"/>
      <c r="W28" s="273"/>
      <c r="X28" s="273"/>
    </row>
    <row r="29" spans="2:24" ht="15">
      <c r="B29" s="569" t="s">
        <v>430</v>
      </c>
      <c r="C29" s="570"/>
      <c r="D29" s="83" t="s">
        <v>228</v>
      </c>
      <c r="E29" s="83" t="s">
        <v>228</v>
      </c>
      <c r="F29" s="82" t="s">
        <v>227</v>
      </c>
      <c r="G29" s="82" t="s">
        <v>227</v>
      </c>
      <c r="H29" s="82" t="s">
        <v>227</v>
      </c>
      <c r="I29" s="86" t="s">
        <v>227</v>
      </c>
      <c r="M29" s="467"/>
    </row>
    <row r="30" spans="2:24" ht="15">
      <c r="B30" s="427" t="s">
        <v>265</v>
      </c>
      <c r="C30" s="426"/>
      <c r="D30" s="83" t="s">
        <v>228</v>
      </c>
      <c r="E30" s="83" t="s">
        <v>228</v>
      </c>
      <c r="F30" s="83" t="s">
        <v>228</v>
      </c>
      <c r="G30" s="83" t="s">
        <v>228</v>
      </c>
      <c r="H30" s="82" t="s">
        <v>227</v>
      </c>
      <c r="I30" s="425" t="s">
        <v>228</v>
      </c>
      <c r="M30" s="467"/>
    </row>
    <row r="31" spans="2:24" ht="15">
      <c r="B31" s="569" t="s">
        <v>264</v>
      </c>
      <c r="C31" s="570"/>
      <c r="D31" s="82" t="s">
        <v>227</v>
      </c>
      <c r="E31" s="82" t="s">
        <v>227</v>
      </c>
      <c r="F31" s="83" t="s">
        <v>228</v>
      </c>
      <c r="G31" s="83" t="s">
        <v>228</v>
      </c>
      <c r="H31" s="82" t="s">
        <v>227</v>
      </c>
      <c r="I31" s="86" t="s">
        <v>227</v>
      </c>
      <c r="M31" s="467"/>
    </row>
    <row r="32" spans="2:24" ht="15.75" thickBot="1">
      <c r="B32" s="576" t="s">
        <v>263</v>
      </c>
      <c r="C32" s="577"/>
      <c r="D32" s="87" t="s">
        <v>227</v>
      </c>
      <c r="E32" s="88" t="s">
        <v>228</v>
      </c>
      <c r="F32" s="88" t="s">
        <v>228</v>
      </c>
      <c r="G32" s="88" t="s">
        <v>228</v>
      </c>
      <c r="H32" s="87" t="s">
        <v>227</v>
      </c>
      <c r="I32" s="421" t="s">
        <v>228</v>
      </c>
      <c r="M32" s="467"/>
    </row>
    <row r="33" spans="2:10">
      <c r="B33" s="85" t="s">
        <v>429</v>
      </c>
      <c r="C33" s="419"/>
      <c r="D33" s="422"/>
      <c r="E33" s="422"/>
      <c r="F33" s="422"/>
      <c r="G33" s="422"/>
      <c r="H33" s="422"/>
      <c r="I33" s="422"/>
    </row>
    <row r="34" spans="2:10">
      <c r="B34" s="419"/>
      <c r="C34" s="419"/>
      <c r="D34" s="422"/>
      <c r="E34" s="422"/>
      <c r="F34" s="422"/>
      <c r="G34" s="422"/>
      <c r="H34" s="422"/>
      <c r="I34" s="422"/>
    </row>
    <row r="35" spans="2:10" ht="13.5" thickBot="1">
      <c r="B35" s="60" t="s">
        <v>416</v>
      </c>
    </row>
    <row r="36" spans="2:10">
      <c r="B36" s="573" t="s">
        <v>427</v>
      </c>
      <c r="C36" s="574"/>
      <c r="D36" s="574"/>
      <c r="E36" s="574"/>
      <c r="F36" s="574"/>
      <c r="G36" s="574"/>
      <c r="H36" s="574"/>
      <c r="I36" s="575"/>
    </row>
    <row r="37" spans="2:10">
      <c r="B37" s="567" t="s">
        <v>419</v>
      </c>
      <c r="C37" s="568" t="s">
        <v>418</v>
      </c>
      <c r="D37" s="571" t="s">
        <v>230</v>
      </c>
      <c r="E37" s="571"/>
      <c r="F37" s="571" t="s">
        <v>417</v>
      </c>
      <c r="G37" s="571"/>
      <c r="H37" s="571" t="s">
        <v>222</v>
      </c>
      <c r="I37" s="572"/>
    </row>
    <row r="38" spans="2:10">
      <c r="B38" s="567" t="s">
        <v>229</v>
      </c>
      <c r="C38" s="568"/>
      <c r="D38" s="420" t="s">
        <v>225</v>
      </c>
      <c r="E38" s="420" t="s">
        <v>226</v>
      </c>
      <c r="F38" s="420" t="s">
        <v>225</v>
      </c>
      <c r="G38" s="420" t="s">
        <v>226</v>
      </c>
      <c r="H38" s="420" t="s">
        <v>225</v>
      </c>
      <c r="I38" s="423" t="s">
        <v>226</v>
      </c>
    </row>
    <row r="39" spans="2:10">
      <c r="B39" s="569" t="s">
        <v>262</v>
      </c>
      <c r="C39" s="570"/>
      <c r="D39" s="83" t="s">
        <v>228</v>
      </c>
      <c r="E39" s="83" t="s">
        <v>228</v>
      </c>
      <c r="F39" s="82" t="s">
        <v>227</v>
      </c>
      <c r="G39" s="82" t="s">
        <v>227</v>
      </c>
      <c r="H39" s="82" t="s">
        <v>227</v>
      </c>
      <c r="I39" s="86" t="s">
        <v>227</v>
      </c>
    </row>
    <row r="40" spans="2:10">
      <c r="B40" s="569" t="s">
        <v>430</v>
      </c>
      <c r="C40" s="570"/>
      <c r="D40" s="83" t="s">
        <v>228</v>
      </c>
      <c r="E40" s="83" t="s">
        <v>228</v>
      </c>
      <c r="F40" s="82" t="s">
        <v>227</v>
      </c>
      <c r="G40" s="82" t="s">
        <v>227</v>
      </c>
      <c r="H40" s="82" t="s">
        <v>227</v>
      </c>
      <c r="I40" s="86" t="s">
        <v>227</v>
      </c>
    </row>
    <row r="41" spans="2:10">
      <c r="B41" s="427" t="s">
        <v>265</v>
      </c>
      <c r="C41" s="426"/>
      <c r="D41" s="83" t="s">
        <v>228</v>
      </c>
      <c r="E41" s="83" t="s">
        <v>228</v>
      </c>
      <c r="F41" s="83" t="s">
        <v>228</v>
      </c>
      <c r="G41" s="83" t="s">
        <v>228</v>
      </c>
      <c r="H41" s="82" t="s">
        <v>227</v>
      </c>
      <c r="I41" s="425" t="s">
        <v>228</v>
      </c>
    </row>
    <row r="42" spans="2:10">
      <c r="B42" s="569" t="s">
        <v>264</v>
      </c>
      <c r="C42" s="570"/>
      <c r="D42" s="82" t="s">
        <v>227</v>
      </c>
      <c r="E42" s="82" t="s">
        <v>227</v>
      </c>
      <c r="F42" s="83" t="s">
        <v>228</v>
      </c>
      <c r="G42" s="83" t="s">
        <v>228</v>
      </c>
      <c r="H42" s="82" t="s">
        <v>227</v>
      </c>
      <c r="I42" s="86" t="s">
        <v>227</v>
      </c>
    </row>
    <row r="43" spans="2:10" ht="13.5" thickBot="1">
      <c r="B43" s="576" t="s">
        <v>263</v>
      </c>
      <c r="C43" s="577"/>
      <c r="D43" s="87" t="s">
        <v>227</v>
      </c>
      <c r="E43" s="88" t="s">
        <v>228</v>
      </c>
      <c r="F43" s="88" t="s">
        <v>228</v>
      </c>
      <c r="G43" s="88" t="s">
        <v>228</v>
      </c>
      <c r="H43" s="87" t="s">
        <v>227</v>
      </c>
      <c r="I43" s="421" t="s">
        <v>228</v>
      </c>
    </row>
    <row r="45" spans="2:10" ht="13.5" thickBot="1">
      <c r="B45" s="60" t="s">
        <v>420</v>
      </c>
      <c r="G45" s="251"/>
      <c r="H45" s="251"/>
      <c r="I45" s="251"/>
      <c r="J45" s="251"/>
    </row>
    <row r="46" spans="2:10">
      <c r="B46" s="573" t="s">
        <v>426</v>
      </c>
      <c r="C46" s="574"/>
      <c r="D46" s="574"/>
      <c r="E46" s="574"/>
      <c r="F46" s="575"/>
      <c r="G46" s="176"/>
      <c r="H46" s="176"/>
      <c r="I46" s="176"/>
      <c r="J46" s="251"/>
    </row>
    <row r="47" spans="2:10">
      <c r="B47" s="567" t="s">
        <v>419</v>
      </c>
      <c r="C47" s="568" t="s">
        <v>418</v>
      </c>
      <c r="D47" s="420" t="s">
        <v>421</v>
      </c>
      <c r="E47" s="424" t="s">
        <v>417</v>
      </c>
      <c r="F47" s="423" t="s">
        <v>222</v>
      </c>
      <c r="G47" s="176"/>
      <c r="H47" s="566"/>
      <c r="I47" s="566"/>
      <c r="J47" s="251"/>
    </row>
    <row r="48" spans="2:10">
      <c r="B48" s="567" t="s">
        <v>229</v>
      </c>
      <c r="C48" s="568"/>
      <c r="D48" s="420" t="s">
        <v>225</v>
      </c>
      <c r="E48" s="420" t="s">
        <v>225</v>
      </c>
      <c r="F48" s="423" t="s">
        <v>225</v>
      </c>
      <c r="G48" s="251"/>
      <c r="H48" s="251"/>
      <c r="I48" s="251"/>
    </row>
    <row r="49" spans="2:9">
      <c r="B49" s="569" t="s">
        <v>262</v>
      </c>
      <c r="C49" s="570"/>
      <c r="D49" s="83" t="s">
        <v>228</v>
      </c>
      <c r="E49" s="82" t="s">
        <v>227</v>
      </c>
      <c r="F49" s="86" t="s">
        <v>227</v>
      </c>
      <c r="G49" s="251"/>
      <c r="H49" s="251"/>
      <c r="I49" s="251"/>
    </row>
    <row r="50" spans="2:9">
      <c r="B50" s="569" t="s">
        <v>430</v>
      </c>
      <c r="C50" s="570"/>
      <c r="D50" s="83" t="s">
        <v>228</v>
      </c>
      <c r="E50" s="82" t="s">
        <v>227</v>
      </c>
      <c r="F50" s="86" t="s">
        <v>227</v>
      </c>
      <c r="G50" s="251"/>
      <c r="H50" s="251"/>
      <c r="I50" s="251"/>
    </row>
    <row r="51" spans="2:9">
      <c r="B51" s="427" t="s">
        <v>265</v>
      </c>
      <c r="C51" s="426"/>
      <c r="D51" s="83" t="s">
        <v>228</v>
      </c>
      <c r="E51" s="83" t="s">
        <v>228</v>
      </c>
      <c r="F51" s="86" t="s">
        <v>227</v>
      </c>
    </row>
    <row r="52" spans="2:9">
      <c r="B52" s="569" t="s">
        <v>264</v>
      </c>
      <c r="C52" s="570"/>
      <c r="D52" s="82" t="s">
        <v>227</v>
      </c>
      <c r="E52" s="83" t="s">
        <v>228</v>
      </c>
      <c r="F52" s="86" t="s">
        <v>227</v>
      </c>
    </row>
    <row r="53" spans="2:9" ht="13.5" thickBot="1">
      <c r="B53" s="576" t="s">
        <v>263</v>
      </c>
      <c r="C53" s="577"/>
      <c r="D53" s="87" t="s">
        <v>227</v>
      </c>
      <c r="E53" s="88" t="s">
        <v>228</v>
      </c>
      <c r="F53" s="89" t="s">
        <v>227</v>
      </c>
    </row>
    <row r="55" spans="2:9" ht="13.5" thickBot="1">
      <c r="B55" s="60" t="s">
        <v>261</v>
      </c>
    </row>
    <row r="56" spans="2:9">
      <c r="B56" s="573" t="s">
        <v>423</v>
      </c>
      <c r="C56" s="574"/>
      <c r="D56" s="574"/>
      <c r="E56" s="574"/>
      <c r="F56" s="575"/>
    </row>
    <row r="57" spans="2:9">
      <c r="B57" s="567" t="s">
        <v>419</v>
      </c>
      <c r="C57" s="568" t="s">
        <v>418</v>
      </c>
      <c r="D57" s="420" t="s">
        <v>421</v>
      </c>
      <c r="E57" s="424" t="s">
        <v>417</v>
      </c>
      <c r="F57" s="423" t="s">
        <v>222</v>
      </c>
    </row>
    <row r="58" spans="2:9">
      <c r="B58" s="567" t="s">
        <v>229</v>
      </c>
      <c r="C58" s="568"/>
      <c r="D58" s="420" t="s">
        <v>225</v>
      </c>
      <c r="E58" s="420" t="s">
        <v>225</v>
      </c>
      <c r="F58" s="423" t="s">
        <v>225</v>
      </c>
    </row>
    <row r="59" spans="2:9">
      <c r="B59" s="569" t="s">
        <v>262</v>
      </c>
      <c r="C59" s="570"/>
      <c r="D59" s="83" t="s">
        <v>228</v>
      </c>
      <c r="E59" s="83" t="s">
        <v>228</v>
      </c>
      <c r="F59" s="425" t="s">
        <v>228</v>
      </c>
    </row>
    <row r="60" spans="2:9">
      <c r="B60" s="569" t="s">
        <v>430</v>
      </c>
      <c r="C60" s="570"/>
      <c r="D60" s="83" t="s">
        <v>228</v>
      </c>
      <c r="E60" s="83" t="s">
        <v>228</v>
      </c>
      <c r="F60" s="425" t="s">
        <v>228</v>
      </c>
    </row>
    <row r="61" spans="2:9">
      <c r="B61" s="427" t="s">
        <v>265</v>
      </c>
      <c r="C61" s="426"/>
      <c r="D61" s="83" t="s">
        <v>228</v>
      </c>
      <c r="E61" s="83" t="s">
        <v>228</v>
      </c>
      <c r="F61" s="86" t="s">
        <v>227</v>
      </c>
    </row>
    <row r="62" spans="2:9">
      <c r="B62" s="569" t="s">
        <v>264</v>
      </c>
      <c r="C62" s="570"/>
      <c r="D62" s="82" t="s">
        <v>227</v>
      </c>
      <c r="E62" s="83" t="s">
        <v>228</v>
      </c>
      <c r="F62" s="86" t="s">
        <v>227</v>
      </c>
    </row>
    <row r="63" spans="2:9" ht="13.5" thickBot="1">
      <c r="B63" s="576" t="s">
        <v>263</v>
      </c>
      <c r="C63" s="577"/>
      <c r="D63" s="87" t="s">
        <v>227</v>
      </c>
      <c r="E63" s="88" t="s">
        <v>228</v>
      </c>
      <c r="F63" s="89" t="s">
        <v>227</v>
      </c>
    </row>
    <row r="64" spans="2:9">
      <c r="B64" s="85" t="s">
        <v>554</v>
      </c>
    </row>
  </sheetData>
  <mergeCells count="38">
    <mergeCell ref="M27:X27"/>
    <mergeCell ref="M28:Q28"/>
    <mergeCell ref="B20:F20"/>
    <mergeCell ref="B36:I36"/>
    <mergeCell ref="B31:C31"/>
    <mergeCell ref="B26:C26"/>
    <mergeCell ref="B27:C27"/>
    <mergeCell ref="B28:C28"/>
    <mergeCell ref="B32:C32"/>
    <mergeCell ref="B25:I25"/>
    <mergeCell ref="D26:E26"/>
    <mergeCell ref="F26:G26"/>
    <mergeCell ref="H26:I26"/>
    <mergeCell ref="B29:C29"/>
    <mergeCell ref="B53:C53"/>
    <mergeCell ref="B52:C52"/>
    <mergeCell ref="B47:C47"/>
    <mergeCell ref="B62:C62"/>
    <mergeCell ref="B63:C63"/>
    <mergeCell ref="B56:F56"/>
    <mergeCell ref="B57:C57"/>
    <mergeCell ref="B58:C58"/>
    <mergeCell ref="B59:C59"/>
    <mergeCell ref="B60:C60"/>
    <mergeCell ref="H47:I47"/>
    <mergeCell ref="B48:C48"/>
    <mergeCell ref="B49:C49"/>
    <mergeCell ref="B50:C50"/>
    <mergeCell ref="F37:G37"/>
    <mergeCell ref="H37:I37"/>
    <mergeCell ref="B37:C37"/>
    <mergeCell ref="B39:C39"/>
    <mergeCell ref="B40:C40"/>
    <mergeCell ref="B42:C42"/>
    <mergeCell ref="B46:F46"/>
    <mergeCell ref="B43:C43"/>
    <mergeCell ref="D37:E37"/>
    <mergeCell ref="B38:C38"/>
  </mergeCells>
  <conditionalFormatting sqref="B25:I63">
    <cfRule type="cellIs" dxfId="1" priority="1" operator="equal">
      <formula>"v"</formula>
    </cfRule>
    <cfRule type="cellIs" dxfId="0" priority="2" operator="equal">
      <formula>"x"</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B1:H101"/>
  <sheetViews>
    <sheetView view="pageBreakPreview" zoomScaleNormal="100" zoomScaleSheetLayoutView="100" workbookViewId="0">
      <selection activeCell="C98" sqref="C98"/>
    </sheetView>
  </sheetViews>
  <sheetFormatPr defaultColWidth="9.140625" defaultRowHeight="11.25"/>
  <cols>
    <col min="1" max="1" width="0.42578125" style="50" customWidth="1"/>
    <col min="2" max="2" width="2.85546875" style="59" customWidth="1"/>
    <col min="3" max="3" width="68.42578125" style="50" customWidth="1"/>
    <col min="4" max="4" width="11.5703125" style="50" customWidth="1"/>
    <col min="5" max="5" width="1.42578125" style="50" customWidth="1"/>
    <col min="6" max="6" width="11.5703125" style="50" customWidth="1"/>
    <col min="7" max="16384" width="9.140625" style="50"/>
  </cols>
  <sheetData>
    <row r="1" spans="2:7" s="68" customFormat="1" ht="15.75">
      <c r="B1" s="59"/>
      <c r="C1" s="72" t="s">
        <v>271</v>
      </c>
      <c r="D1" s="72"/>
      <c r="E1" s="72"/>
      <c r="F1" s="72"/>
      <c r="G1" s="412" t="s">
        <v>391</v>
      </c>
    </row>
    <row r="2" spans="2:7">
      <c r="C2" s="73"/>
      <c r="D2" s="73"/>
      <c r="E2" s="73"/>
      <c r="F2" s="73"/>
    </row>
    <row r="3" spans="2:7" ht="22.5">
      <c r="C3" s="74" t="s">
        <v>357</v>
      </c>
      <c r="D3" s="75" t="s">
        <v>38</v>
      </c>
      <c r="E3" s="76"/>
      <c r="F3" s="413" t="s">
        <v>145</v>
      </c>
    </row>
    <row r="4" spans="2:7" ht="12.75">
      <c r="C4" s="74"/>
      <c r="D4" s="77"/>
      <c r="E4" s="48"/>
      <c r="F4" s="78"/>
    </row>
    <row r="5" spans="2:7">
      <c r="C5" s="73" t="s">
        <v>53</v>
      </c>
      <c r="D5" s="77"/>
      <c r="E5" s="48"/>
      <c r="F5" s="78"/>
    </row>
    <row r="6" spans="2:7">
      <c r="C6" s="51" t="s">
        <v>54</v>
      </c>
    </row>
    <row r="7" spans="2:7">
      <c r="C7" s="50" t="s">
        <v>557</v>
      </c>
      <c r="D7" s="79" t="s">
        <v>43</v>
      </c>
      <c r="F7" s="79" t="s">
        <v>43</v>
      </c>
    </row>
    <row r="8" spans="2:7">
      <c r="C8" s="50" t="s">
        <v>558</v>
      </c>
      <c r="D8" s="79" t="s">
        <v>43</v>
      </c>
      <c r="F8" s="79" t="s">
        <v>43</v>
      </c>
    </row>
    <row r="9" spans="2:7">
      <c r="C9" s="50" t="s">
        <v>559</v>
      </c>
      <c r="D9" s="79" t="s">
        <v>43</v>
      </c>
      <c r="F9" s="79" t="s">
        <v>43</v>
      </c>
    </row>
    <row r="10" spans="2:7">
      <c r="C10" s="51" t="s">
        <v>331</v>
      </c>
      <c r="D10" s="13">
        <f>SUM(D7:D9)</f>
        <v>0</v>
      </c>
      <c r="E10" s="80"/>
      <c r="F10" s="13">
        <f>SUM(F7:F9)</f>
        <v>0</v>
      </c>
    </row>
    <row r="11" spans="2:7">
      <c r="D11" s="48"/>
      <c r="F11" s="48"/>
    </row>
    <row r="12" spans="2:7" ht="11.25" customHeight="1">
      <c r="C12" s="51" t="s">
        <v>55</v>
      </c>
    </row>
    <row r="13" spans="2:7">
      <c r="C13" s="50" t="s">
        <v>560</v>
      </c>
      <c r="D13" s="79" t="s">
        <v>43</v>
      </c>
      <c r="E13" s="48"/>
      <c r="F13" s="79" t="s">
        <v>43</v>
      </c>
    </row>
    <row r="14" spans="2:7">
      <c r="C14" s="50" t="s">
        <v>561</v>
      </c>
      <c r="D14" s="79" t="s">
        <v>43</v>
      </c>
      <c r="F14" s="79" t="s">
        <v>43</v>
      </c>
    </row>
    <row r="15" spans="2:7">
      <c r="C15" s="59" t="s">
        <v>562</v>
      </c>
      <c r="D15" s="79" t="s">
        <v>43</v>
      </c>
      <c r="E15" s="48"/>
      <c r="F15" s="79" t="s">
        <v>43</v>
      </c>
    </row>
    <row r="16" spans="2:7" ht="12" customHeight="1">
      <c r="C16" s="50" t="s">
        <v>563</v>
      </c>
      <c r="D16" s="79" t="s">
        <v>43</v>
      </c>
      <c r="E16" s="48"/>
      <c r="F16" s="79" t="s">
        <v>43</v>
      </c>
    </row>
    <row r="17" spans="3:6" ht="12" customHeight="1">
      <c r="C17" s="51" t="s">
        <v>330</v>
      </c>
      <c r="D17" s="13">
        <f>SUM(D13:D16)</f>
        <v>0</v>
      </c>
      <c r="E17" s="80"/>
      <c r="F17" s="13">
        <f>SUM(F13:F16)</f>
        <v>0</v>
      </c>
    </row>
    <row r="18" spans="3:6" ht="11.25" customHeight="1">
      <c r="C18" s="51"/>
      <c r="D18" s="48"/>
      <c r="E18" s="48"/>
      <c r="F18" s="48"/>
    </row>
    <row r="19" spans="3:6">
      <c r="C19" s="51" t="s">
        <v>56</v>
      </c>
      <c r="D19" s="48"/>
      <c r="E19" s="48"/>
      <c r="F19" s="48"/>
    </row>
    <row r="20" spans="3:6">
      <c r="C20" s="50" t="s">
        <v>564</v>
      </c>
      <c r="D20" s="79" t="s">
        <v>43</v>
      </c>
      <c r="E20" s="48"/>
      <c r="F20" s="79" t="s">
        <v>43</v>
      </c>
    </row>
    <row r="21" spans="3:6" ht="11.25" customHeight="1">
      <c r="C21" s="51"/>
      <c r="D21" s="48"/>
      <c r="E21" s="48"/>
      <c r="F21" s="48"/>
    </row>
    <row r="22" spans="3:6">
      <c r="C22" s="51" t="s">
        <v>57</v>
      </c>
      <c r="D22" s="48"/>
      <c r="E22" s="48"/>
      <c r="F22" s="48"/>
    </row>
    <row r="23" spans="3:6">
      <c r="C23" s="50" t="s">
        <v>565</v>
      </c>
      <c r="D23" s="79" t="s">
        <v>43</v>
      </c>
      <c r="E23" s="48"/>
      <c r="F23" s="79" t="s">
        <v>43</v>
      </c>
    </row>
    <row r="24" spans="3:6">
      <c r="C24" s="50" t="s">
        <v>566</v>
      </c>
      <c r="D24" s="79" t="s">
        <v>43</v>
      </c>
      <c r="E24" s="48"/>
      <c r="F24" s="79" t="s">
        <v>43</v>
      </c>
    </row>
    <row r="25" spans="3:6">
      <c r="C25" s="50" t="s">
        <v>567</v>
      </c>
      <c r="D25" s="79" t="s">
        <v>43</v>
      </c>
      <c r="E25" s="48"/>
      <c r="F25" s="79" t="s">
        <v>43</v>
      </c>
    </row>
    <row r="26" spans="3:6">
      <c r="C26" s="50" t="s">
        <v>568</v>
      </c>
      <c r="D26" s="79" t="s">
        <v>43</v>
      </c>
      <c r="E26" s="48"/>
      <c r="F26" s="79" t="s">
        <v>43</v>
      </c>
    </row>
    <row r="27" spans="3:6">
      <c r="C27" s="50" t="s">
        <v>569</v>
      </c>
      <c r="D27" s="79" t="s">
        <v>43</v>
      </c>
      <c r="E27" s="48"/>
      <c r="F27" s="79" t="s">
        <v>43</v>
      </c>
    </row>
    <row r="28" spans="3:6">
      <c r="C28" s="50" t="s">
        <v>570</v>
      </c>
      <c r="D28" s="79" t="s">
        <v>43</v>
      </c>
      <c r="E28" s="48"/>
      <c r="F28" s="79" t="s">
        <v>43</v>
      </c>
    </row>
    <row r="29" spans="3:6">
      <c r="C29" s="50" t="s">
        <v>571</v>
      </c>
      <c r="D29" s="79" t="s">
        <v>43</v>
      </c>
      <c r="E29" s="48"/>
      <c r="F29" s="79" t="s">
        <v>43</v>
      </c>
    </row>
    <row r="30" spans="3:6">
      <c r="C30" s="50" t="s">
        <v>572</v>
      </c>
      <c r="D30" s="79" t="s">
        <v>43</v>
      </c>
      <c r="E30" s="48"/>
      <c r="F30" s="79" t="s">
        <v>43</v>
      </c>
    </row>
    <row r="31" spans="3:6">
      <c r="C31" s="51" t="s">
        <v>329</v>
      </c>
      <c r="D31" s="13">
        <f>SUM(D23:D30)</f>
        <v>0</v>
      </c>
      <c r="E31" s="80"/>
      <c r="F31" s="13">
        <f>SUM(F23:F30)</f>
        <v>0</v>
      </c>
    </row>
    <row r="32" spans="3:6">
      <c r="D32" s="48"/>
      <c r="E32" s="80"/>
      <c r="F32" s="48"/>
    </row>
    <row r="33" spans="3:6">
      <c r="C33" s="81" t="s">
        <v>58</v>
      </c>
      <c r="D33" s="13" t="e">
        <f>D31+D20+D17+D10</f>
        <v>#VALUE!</v>
      </c>
      <c r="E33" s="80"/>
      <c r="F33" s="13" t="e">
        <f>F31+F20+F17+F10</f>
        <v>#VALUE!</v>
      </c>
    </row>
    <row r="34" spans="3:6">
      <c r="C34" s="81"/>
      <c r="D34" s="48"/>
      <c r="E34" s="80"/>
      <c r="F34" s="48"/>
    </row>
    <row r="35" spans="3:6">
      <c r="C35" s="51" t="s">
        <v>59</v>
      </c>
      <c r="D35" s="48"/>
      <c r="E35" s="80"/>
      <c r="F35" s="48"/>
    </row>
    <row r="36" spans="3:6">
      <c r="C36" s="51" t="s">
        <v>60</v>
      </c>
      <c r="D36" s="80"/>
      <c r="F36" s="80"/>
    </row>
    <row r="37" spans="3:6">
      <c r="C37" s="50" t="s">
        <v>573</v>
      </c>
      <c r="D37" s="79" t="s">
        <v>43</v>
      </c>
      <c r="E37" s="48"/>
      <c r="F37" s="79" t="s">
        <v>43</v>
      </c>
    </row>
    <row r="38" spans="3:6">
      <c r="C38" s="50" t="s">
        <v>574</v>
      </c>
      <c r="D38" s="79" t="s">
        <v>43</v>
      </c>
      <c r="F38" s="79" t="s">
        <v>43</v>
      </c>
    </row>
    <row r="39" spans="3:6">
      <c r="C39" s="50" t="s">
        <v>575</v>
      </c>
      <c r="D39" s="79" t="s">
        <v>43</v>
      </c>
      <c r="E39" s="48"/>
      <c r="F39" s="79" t="s">
        <v>43</v>
      </c>
    </row>
    <row r="40" spans="3:6">
      <c r="C40" s="51" t="s">
        <v>61</v>
      </c>
      <c r="D40" s="13">
        <f>SUM(D37:D39)</f>
        <v>0</v>
      </c>
      <c r="E40" s="80"/>
      <c r="F40" s="13">
        <f>SUM(F37:F39)</f>
        <v>0</v>
      </c>
    </row>
    <row r="42" spans="3:6">
      <c r="C42" s="51" t="s">
        <v>100</v>
      </c>
      <c r="D42" s="79" t="s">
        <v>43</v>
      </c>
      <c r="F42" s="79" t="s">
        <v>43</v>
      </c>
    </row>
    <row r="44" spans="3:6">
      <c r="C44" s="51" t="s">
        <v>62</v>
      </c>
    </row>
    <row r="45" spans="3:6">
      <c r="C45" s="50" t="s">
        <v>576</v>
      </c>
      <c r="D45" s="79" t="s">
        <v>43</v>
      </c>
      <c r="E45" s="48"/>
      <c r="F45" s="79" t="s">
        <v>43</v>
      </c>
    </row>
    <row r="46" spans="3:6">
      <c r="C46" s="50" t="s">
        <v>577</v>
      </c>
      <c r="D46" s="79" t="s">
        <v>43</v>
      </c>
      <c r="E46" s="48"/>
      <c r="F46" s="79" t="s">
        <v>43</v>
      </c>
    </row>
    <row r="47" spans="3:6">
      <c r="C47" s="50" t="s">
        <v>566</v>
      </c>
      <c r="D47" s="79" t="s">
        <v>43</v>
      </c>
      <c r="E47" s="48"/>
      <c r="F47" s="79" t="s">
        <v>43</v>
      </c>
    </row>
    <row r="48" spans="3:6">
      <c r="C48" s="50" t="s">
        <v>568</v>
      </c>
      <c r="D48" s="79" t="s">
        <v>43</v>
      </c>
      <c r="E48" s="48"/>
      <c r="F48" s="79" t="s">
        <v>43</v>
      </c>
    </row>
    <row r="49" spans="3:6">
      <c r="C49" s="50" t="s">
        <v>569</v>
      </c>
      <c r="D49" s="79" t="s">
        <v>43</v>
      </c>
      <c r="E49" s="48"/>
      <c r="F49" s="79" t="s">
        <v>43</v>
      </c>
    </row>
    <row r="50" spans="3:6">
      <c r="C50" s="50" t="s">
        <v>578</v>
      </c>
      <c r="D50" s="79" t="s">
        <v>43</v>
      </c>
      <c r="E50" s="48"/>
      <c r="F50" s="79" t="s">
        <v>43</v>
      </c>
    </row>
    <row r="51" spans="3:6">
      <c r="C51" s="50" t="s">
        <v>572</v>
      </c>
      <c r="D51" s="79" t="s">
        <v>43</v>
      </c>
      <c r="E51" s="48"/>
      <c r="F51" s="79" t="s">
        <v>43</v>
      </c>
    </row>
    <row r="52" spans="3:6">
      <c r="C52" s="50" t="s">
        <v>579</v>
      </c>
      <c r="D52" s="79" t="s">
        <v>43</v>
      </c>
      <c r="E52" s="48"/>
      <c r="F52" s="79" t="s">
        <v>43</v>
      </c>
    </row>
    <row r="53" spans="3:6">
      <c r="C53" s="51" t="s">
        <v>354</v>
      </c>
      <c r="D53" s="13">
        <f>SUM(D45:D52)</f>
        <v>0</v>
      </c>
      <c r="E53" s="80"/>
      <c r="F53" s="13">
        <f>SUM(F45:F52)</f>
        <v>0</v>
      </c>
    </row>
    <row r="54" spans="3:6">
      <c r="C54" s="81"/>
      <c r="D54" s="80"/>
      <c r="E54" s="80"/>
      <c r="F54" s="80"/>
    </row>
    <row r="55" spans="3:6">
      <c r="C55" s="51" t="s">
        <v>63</v>
      </c>
      <c r="D55" s="79" t="s">
        <v>43</v>
      </c>
      <c r="E55" s="48"/>
      <c r="F55" s="79" t="s">
        <v>43</v>
      </c>
    </row>
    <row r="56" spans="3:6">
      <c r="C56" s="51"/>
      <c r="D56" s="80"/>
      <c r="E56" s="80"/>
      <c r="F56" s="80"/>
    </row>
    <row r="57" spans="3:6">
      <c r="C57" s="51" t="s">
        <v>64</v>
      </c>
      <c r="D57" s="79" t="s">
        <v>43</v>
      </c>
      <c r="E57" s="48"/>
      <c r="F57" s="79" t="s">
        <v>43</v>
      </c>
    </row>
    <row r="58" spans="3:6">
      <c r="C58" s="51"/>
      <c r="D58" s="80"/>
      <c r="E58" s="80"/>
      <c r="F58" s="80"/>
    </row>
    <row r="59" spans="3:6">
      <c r="C59" s="81" t="s">
        <v>328</v>
      </c>
      <c r="D59" s="13" t="e">
        <f>D57+D55+D53+D42+D40</f>
        <v>#VALUE!</v>
      </c>
      <c r="E59" s="80"/>
      <c r="F59" s="13" t="e">
        <f>F57+F55+F53+F42+F40</f>
        <v>#VALUE!</v>
      </c>
    </row>
    <row r="61" spans="3:6">
      <c r="C61" s="51" t="s">
        <v>333</v>
      </c>
      <c r="D61" s="13" t="e">
        <f>D59+D33</f>
        <v>#VALUE!</v>
      </c>
      <c r="E61" s="80"/>
      <c r="F61" s="13" t="e">
        <f>F59+F33</f>
        <v>#VALUE!</v>
      </c>
    </row>
    <row r="63" spans="3:6" ht="22.5">
      <c r="C63" s="74" t="s">
        <v>358</v>
      </c>
      <c r="D63" s="75" t="s">
        <v>38</v>
      </c>
      <c r="E63" s="76"/>
      <c r="F63" s="413" t="s">
        <v>145</v>
      </c>
    </row>
    <row r="64" spans="3:6" ht="12.75">
      <c r="C64" s="74"/>
      <c r="D64" s="77"/>
      <c r="E64" s="48"/>
      <c r="F64" s="78"/>
    </row>
    <row r="65" spans="3:8">
      <c r="C65" s="51" t="s">
        <v>65</v>
      </c>
      <c r="E65" s="48"/>
    </row>
    <row r="66" spans="3:8">
      <c r="C66" s="50" t="s">
        <v>580</v>
      </c>
      <c r="D66" s="79" t="s">
        <v>43</v>
      </c>
      <c r="F66" s="79" t="s">
        <v>43</v>
      </c>
    </row>
    <row r="67" spans="3:8">
      <c r="C67" s="50" t="s">
        <v>581</v>
      </c>
      <c r="D67" s="79" t="s">
        <v>43</v>
      </c>
      <c r="F67" s="79" t="s">
        <v>43</v>
      </c>
    </row>
    <row r="68" spans="3:8">
      <c r="C68" s="50" t="s">
        <v>582</v>
      </c>
      <c r="D68" s="79" t="s">
        <v>43</v>
      </c>
      <c r="F68" s="79" t="s">
        <v>43</v>
      </c>
    </row>
    <row r="69" spans="3:8">
      <c r="C69" s="50" t="s">
        <v>583</v>
      </c>
      <c r="D69" s="79" t="s">
        <v>43</v>
      </c>
      <c r="F69" s="79" t="s">
        <v>43</v>
      </c>
    </row>
    <row r="70" spans="3:8">
      <c r="C70" s="51" t="s">
        <v>326</v>
      </c>
      <c r="D70" s="13">
        <f>SUM(D66:D69)</f>
        <v>0</v>
      </c>
      <c r="E70" s="80"/>
      <c r="F70" s="13">
        <f>SUM(F66:F69)</f>
        <v>0</v>
      </c>
    </row>
    <row r="72" spans="3:8">
      <c r="C72" s="51" t="s">
        <v>66</v>
      </c>
      <c r="D72" s="79" t="s">
        <v>43</v>
      </c>
      <c r="F72" s="79" t="s">
        <v>43</v>
      </c>
    </row>
    <row r="74" spans="3:8">
      <c r="C74" s="51" t="s">
        <v>67</v>
      </c>
    </row>
    <row r="75" spans="3:8">
      <c r="C75" s="50" t="s">
        <v>584</v>
      </c>
      <c r="D75" s="79" t="s">
        <v>43</v>
      </c>
      <c r="F75" s="79" t="s">
        <v>43</v>
      </c>
    </row>
    <row r="76" spans="3:8">
      <c r="C76" s="44" t="s">
        <v>585</v>
      </c>
      <c r="D76" s="4" t="s">
        <v>43</v>
      </c>
      <c r="E76" s="44"/>
      <c r="F76" s="4" t="s">
        <v>43</v>
      </c>
      <c r="H76" s="224"/>
    </row>
    <row r="77" spans="3:8">
      <c r="C77" s="50" t="s">
        <v>586</v>
      </c>
      <c r="D77" s="79" t="s">
        <v>43</v>
      </c>
      <c r="F77" s="79" t="s">
        <v>43</v>
      </c>
    </row>
    <row r="78" spans="3:8">
      <c r="C78" s="51" t="s">
        <v>353</v>
      </c>
      <c r="D78" s="13">
        <f>SUM(D75:D77)</f>
        <v>0</v>
      </c>
      <c r="E78" s="80"/>
      <c r="F78" s="13">
        <f>SUM(F75:F77)</f>
        <v>0</v>
      </c>
    </row>
    <row r="80" spans="3:8">
      <c r="C80" s="51" t="s">
        <v>68</v>
      </c>
    </row>
    <row r="81" spans="3:6">
      <c r="C81" s="50" t="s">
        <v>587</v>
      </c>
      <c r="D81" s="79" t="s">
        <v>43</v>
      </c>
      <c r="F81" s="79" t="s">
        <v>43</v>
      </c>
    </row>
    <row r="82" spans="3:6">
      <c r="C82" s="50" t="s">
        <v>588</v>
      </c>
      <c r="D82" s="79" t="s">
        <v>43</v>
      </c>
      <c r="F82" s="79" t="s">
        <v>43</v>
      </c>
    </row>
    <row r="83" spans="3:6">
      <c r="C83" s="50" t="s">
        <v>589</v>
      </c>
      <c r="D83" s="79" t="s">
        <v>43</v>
      </c>
      <c r="F83" s="79" t="s">
        <v>43</v>
      </c>
    </row>
    <row r="84" spans="3:6">
      <c r="C84" s="50" t="s">
        <v>590</v>
      </c>
      <c r="D84" s="79" t="s">
        <v>43</v>
      </c>
      <c r="F84" s="79" t="s">
        <v>43</v>
      </c>
    </row>
    <row r="85" spans="3:6">
      <c r="C85" s="50" t="s">
        <v>591</v>
      </c>
      <c r="D85" s="79" t="s">
        <v>43</v>
      </c>
      <c r="F85" s="79" t="s">
        <v>43</v>
      </c>
    </row>
    <row r="86" spans="3:6">
      <c r="C86" s="50" t="s">
        <v>592</v>
      </c>
      <c r="D86" s="79" t="s">
        <v>43</v>
      </c>
      <c r="F86" s="79" t="s">
        <v>43</v>
      </c>
    </row>
    <row r="87" spans="3:6">
      <c r="C87" s="51" t="s">
        <v>324</v>
      </c>
      <c r="D87" s="13">
        <f>SUM(D81:D86)</f>
        <v>0</v>
      </c>
      <c r="E87" s="80"/>
      <c r="F87" s="13">
        <f>SUM(F81:F86)</f>
        <v>0</v>
      </c>
    </row>
    <row r="89" spans="3:6">
      <c r="C89" s="51" t="s">
        <v>69</v>
      </c>
    </row>
    <row r="90" spans="3:6">
      <c r="C90" s="50" t="s">
        <v>587</v>
      </c>
      <c r="D90" s="79" t="s">
        <v>43</v>
      </c>
      <c r="F90" s="79" t="s">
        <v>43</v>
      </c>
    </row>
    <row r="91" spans="3:6">
      <c r="C91" s="50" t="s">
        <v>588</v>
      </c>
      <c r="D91" s="79" t="s">
        <v>43</v>
      </c>
      <c r="F91" s="79" t="s">
        <v>43</v>
      </c>
    </row>
    <row r="92" spans="3:6">
      <c r="C92" s="50" t="s">
        <v>593</v>
      </c>
      <c r="D92" s="79" t="s">
        <v>43</v>
      </c>
      <c r="F92" s="79" t="s">
        <v>43</v>
      </c>
    </row>
    <row r="93" spans="3:6">
      <c r="C93" s="50" t="s">
        <v>589</v>
      </c>
      <c r="D93" s="79" t="s">
        <v>43</v>
      </c>
      <c r="F93" s="79" t="s">
        <v>43</v>
      </c>
    </row>
    <row r="94" spans="3:6">
      <c r="C94" s="50" t="s">
        <v>594</v>
      </c>
      <c r="D94" s="79" t="s">
        <v>43</v>
      </c>
      <c r="F94" s="79" t="s">
        <v>43</v>
      </c>
    </row>
    <row r="95" spans="3:6">
      <c r="C95" s="50" t="s">
        <v>595</v>
      </c>
      <c r="D95" s="79" t="s">
        <v>43</v>
      </c>
      <c r="F95" s="79" t="s">
        <v>43</v>
      </c>
    </row>
    <row r="96" spans="3:6">
      <c r="C96" s="50" t="s">
        <v>596</v>
      </c>
      <c r="D96" s="79" t="s">
        <v>43</v>
      </c>
      <c r="F96" s="79" t="s">
        <v>43</v>
      </c>
    </row>
    <row r="97" spans="3:6">
      <c r="C97" s="50" t="s">
        <v>592</v>
      </c>
      <c r="D97" s="79" t="s">
        <v>43</v>
      </c>
      <c r="F97" s="79" t="s">
        <v>43</v>
      </c>
    </row>
    <row r="98" spans="3:6">
      <c r="C98" s="50" t="s">
        <v>597</v>
      </c>
      <c r="D98" s="79" t="s">
        <v>43</v>
      </c>
      <c r="F98" s="79" t="s">
        <v>43</v>
      </c>
    </row>
    <row r="99" spans="3:6">
      <c r="C99" s="51" t="s">
        <v>323</v>
      </c>
      <c r="D99" s="13">
        <f>SUM(D90:D98)</f>
        <v>0</v>
      </c>
      <c r="E99" s="80"/>
      <c r="F99" s="13">
        <f>SUM(F90:F98)</f>
        <v>0</v>
      </c>
    </row>
    <row r="101" spans="3:6">
      <c r="C101" s="51" t="s">
        <v>351</v>
      </c>
      <c r="D101" s="13" t="e">
        <f>D70+D72+D78+D87+D99</f>
        <v>#VALUE!</v>
      </c>
      <c r="E101" s="80"/>
      <c r="F101" s="13" t="e">
        <f>F70+F72+F78+F87+F99</f>
        <v>#VALUE!</v>
      </c>
    </row>
  </sheetData>
  <pageMargins left="0.70866141732283472" right="0.70866141732283472" top="0.74803149606299213"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19</vt:i4>
      </vt:variant>
      <vt:variant>
        <vt:lpstr>Benoemde bereiken</vt:lpstr>
      </vt:variant>
      <vt:variant>
        <vt:i4>24</vt:i4>
      </vt:variant>
    </vt:vector>
  </HeadingPairs>
  <TitlesOfParts>
    <vt:vector size="43" baseType="lpstr">
      <vt:lpstr>inhoud</vt:lpstr>
      <vt:lpstr>1</vt:lpstr>
      <vt:lpstr>2.1a</vt:lpstr>
      <vt:lpstr>2.1 b-d</vt:lpstr>
      <vt:lpstr>2.2-2.6</vt:lpstr>
      <vt:lpstr>2.7</vt:lpstr>
      <vt:lpstr>2.8</vt:lpstr>
      <vt:lpstr>3</vt:lpstr>
      <vt:lpstr>3.1</vt:lpstr>
      <vt:lpstr>3.2</vt:lpstr>
      <vt:lpstr>3.1 gs</vt:lpstr>
      <vt:lpstr>3.2 gs</vt:lpstr>
      <vt:lpstr>3.3</vt:lpstr>
      <vt:lpstr>3.4</vt:lpstr>
      <vt:lpstr>4</vt:lpstr>
      <vt:lpstr>4.4 spec</vt:lpstr>
      <vt:lpstr>5.1</vt:lpstr>
      <vt:lpstr>5.2</vt:lpstr>
      <vt:lpstr>5.3-5.4</vt:lpstr>
      <vt:lpstr>'1'!Afdrukbereik</vt:lpstr>
      <vt:lpstr>'2.1 b-d'!Afdrukbereik</vt:lpstr>
      <vt:lpstr>'2.1a'!Afdrukbereik</vt:lpstr>
      <vt:lpstr>'2.2-2.6'!Afdrukbereik</vt:lpstr>
      <vt:lpstr>'2.7'!Afdrukbereik</vt:lpstr>
      <vt:lpstr>'2.8'!Afdrukbereik</vt:lpstr>
      <vt:lpstr>'3.1'!Afdrukbereik</vt:lpstr>
      <vt:lpstr>'3.1 gs'!Afdrukbereik</vt:lpstr>
      <vt:lpstr>'3.2'!Afdrukbereik</vt:lpstr>
      <vt:lpstr>'3.2 gs'!Afdrukbereik</vt:lpstr>
      <vt:lpstr>'3.3'!Afdrukbereik</vt:lpstr>
      <vt:lpstr>'3.4'!Afdrukbereik</vt:lpstr>
      <vt:lpstr>'4'!Afdrukbereik</vt:lpstr>
      <vt:lpstr>'4.4 spec'!Afdrukbereik</vt:lpstr>
      <vt:lpstr>'5.1'!Afdrukbereik</vt:lpstr>
      <vt:lpstr>'5.2'!Afdrukbereik</vt:lpstr>
      <vt:lpstr>'5.3-5.4'!Afdrukbereik</vt:lpstr>
      <vt:lpstr>inhoud!Afdrukbereik</vt:lpstr>
      <vt:lpstr>'2.7'!Afdruktitels</vt:lpstr>
      <vt:lpstr>'2.8'!Afdruktitels</vt:lpstr>
      <vt:lpstr>'3.3'!Afdruktitels</vt:lpstr>
      <vt:lpstr>'4'!Afdruktitels</vt:lpstr>
      <vt:lpstr>'5.1'!Afdruktitels</vt:lpstr>
      <vt:lpstr>'5.2'!Afdruktitels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2018-03-30T10:22:23Z</dcterms:created>
  <dcterms:modified xsi:type="dcterms:W3CDTF">2018-12-06T15:27:51Z</dcterms:modified>
</cp:coreProperties>
</file>