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defaultThemeVersion="166925"/>
  <mc:AlternateContent xmlns:mc="http://schemas.openxmlformats.org/markup-compatibility/2006">
    <mc:Choice Requires="x15">
      <x15ac:absPath xmlns:x15ac="http://schemas.microsoft.com/office/spreadsheetml/2010/11/ac" url="C:\Users\Eigenaar\Downloads\"/>
    </mc:Choice>
  </mc:AlternateContent>
  <xr:revisionPtr revIDLastSave="0" documentId="13_ncr:1_{7C728395-93AE-468C-B315-E60B17439D62}" xr6:coauthVersionLast="45" xr6:coauthVersionMax="45" xr10:uidLastSave="{00000000-0000-0000-0000-000000000000}"/>
  <bookViews>
    <workbookView xWindow="-28920" yWindow="-5460" windowWidth="29040" windowHeight="15840" tabRatio="906" firstSheet="4" activeTab="1" xr2:uid="{00000000-000D-0000-FFFF-FFFF00000000}"/>
  </bookViews>
  <sheets>
    <sheet name="Toelichting" sheetId="4" state="hidden" r:id="rId1"/>
    <sheet name="Menustructuur" sheetId="19" r:id="rId2"/>
    <sheet name="1 - Algemeen" sheetId="1" r:id="rId3"/>
    <sheet name="2 Activiteitenoverzicht" sheetId="2" r:id="rId4"/>
    <sheet name="2. Activiteitenoverzicht detail" sheetId="14" r:id="rId5"/>
    <sheet name="2.3 Prognose Ontwikkeling bezit" sheetId="16" r:id="rId6"/>
    <sheet name="2.4 Prognose ontwikkeling EI" sheetId="17" r:id="rId7"/>
    <sheet name="2.5 Prognose ontwikkeling CS " sheetId="15" r:id="rId8"/>
    <sheet name="2.7 Toelichting Bezit" sheetId="18" r:id="rId9"/>
    <sheet name="3.1 - Balans" sheetId="6" r:id="rId10"/>
    <sheet name="3.3 - Kasstroomoverzicht" sheetId="8" r:id="rId11"/>
    <sheet name="3.4 - Toelichting" sheetId="9" r:id="rId12"/>
    <sheet name="4 - Treasury" sheetId="10" r:id="rId13"/>
    <sheet name="Bijlagen" sheetId="20" r:id="rId14"/>
  </sheets>
  <definedNames>
    <definedName name="_xlnm._FilterDatabase" localSheetId="9" hidden="1">'3.1 - Balans'!$A$5:$AZ$53</definedName>
    <definedName name="_xlnm._FilterDatabase" localSheetId="10" hidden="1">'3.3 - Kasstroomoverzicht'!$A$5:$BC$66</definedName>
    <definedName name="_xlnm._FilterDatabase" localSheetId="1" hidden="1">Menustructuur!$A$1:$F$147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18" l="1"/>
  <c r="E33" i="10" l="1"/>
  <c r="F33" i="10"/>
  <c r="G33" i="10"/>
  <c r="H33" i="10"/>
  <c r="D33" i="10"/>
  <c r="E18" i="10"/>
  <c r="F18" i="10"/>
  <c r="G18" i="10"/>
  <c r="H18" i="10"/>
  <c r="D18" i="10"/>
  <c r="G59" i="18" l="1"/>
  <c r="F59" i="18"/>
  <c r="E59" i="18"/>
  <c r="D59" i="18"/>
  <c r="B10" i="18"/>
  <c r="C14" i="15"/>
  <c r="B14" i="15"/>
  <c r="C17" i="17"/>
  <c r="B17" i="17"/>
  <c r="B26" i="18" l="1"/>
  <c r="D137" i="18"/>
  <c r="E137" i="18"/>
  <c r="F137" i="18"/>
  <c r="G137" i="18"/>
  <c r="C137" i="18"/>
  <c r="E149" i="18"/>
  <c r="F149" i="18"/>
  <c r="G149" i="18"/>
  <c r="D149" i="18"/>
  <c r="C149" i="18"/>
  <c r="C61" i="9" l="1"/>
  <c r="D61" i="9"/>
  <c r="E61" i="9"/>
  <c r="F61" i="9"/>
  <c r="G61" i="9"/>
  <c r="B61" i="9"/>
  <c r="C52" i="9"/>
  <c r="D52" i="9"/>
  <c r="E52" i="9"/>
  <c r="F52" i="9"/>
  <c r="G52" i="9"/>
  <c r="B52" i="9"/>
  <c r="A137" i="19"/>
  <c r="A136" i="19"/>
  <c r="A135" i="19"/>
  <c r="A134" i="19"/>
  <c r="D143" i="18" l="1"/>
  <c r="E143" i="18"/>
  <c r="F143" i="18"/>
  <c r="G143" i="18"/>
  <c r="D144" i="18"/>
  <c r="E144" i="18"/>
  <c r="F144" i="18"/>
  <c r="G144" i="18"/>
  <c r="D145" i="18"/>
  <c r="E145" i="18"/>
  <c r="F145" i="18"/>
  <c r="G145" i="18"/>
  <c r="D146" i="18"/>
  <c r="E146" i="18"/>
  <c r="F146" i="18"/>
  <c r="G146" i="18"/>
  <c r="D147" i="18"/>
  <c r="E147" i="18"/>
  <c r="F147" i="18"/>
  <c r="G147" i="18"/>
  <c r="C147" i="18"/>
  <c r="C146" i="18"/>
  <c r="C145" i="18"/>
  <c r="C144" i="18"/>
  <c r="C143" i="18"/>
  <c r="D131" i="18"/>
  <c r="E131" i="18"/>
  <c r="F131" i="18"/>
  <c r="G131" i="18"/>
  <c r="D132" i="18"/>
  <c r="E132" i="18"/>
  <c r="F132" i="18"/>
  <c r="G132" i="18"/>
  <c r="D133" i="18"/>
  <c r="E133" i="18"/>
  <c r="F133" i="18"/>
  <c r="G133" i="18"/>
  <c r="D134" i="18"/>
  <c r="E134" i="18"/>
  <c r="F134" i="18"/>
  <c r="G134" i="18"/>
  <c r="D135" i="18"/>
  <c r="E135" i="18"/>
  <c r="F135" i="18"/>
  <c r="G135" i="18"/>
  <c r="C135" i="18"/>
  <c r="C134" i="18"/>
  <c r="C133" i="18"/>
  <c r="C132" i="18"/>
  <c r="C131" i="18"/>
  <c r="D72" i="18" l="1"/>
  <c r="E72" i="18"/>
  <c r="F72" i="18"/>
  <c r="G72" i="18"/>
  <c r="C72" i="18"/>
  <c r="D142" i="18" l="1"/>
  <c r="E142" i="18"/>
  <c r="F142" i="18"/>
  <c r="G142" i="18"/>
  <c r="C142" i="18"/>
  <c r="C130" i="18"/>
  <c r="D130" i="18"/>
  <c r="E130" i="18"/>
  <c r="F130" i="18"/>
  <c r="G130" i="18"/>
  <c r="D123" i="18"/>
  <c r="E123" i="18"/>
  <c r="F123" i="18"/>
  <c r="G123" i="18"/>
  <c r="D124" i="18"/>
  <c r="E124" i="18"/>
  <c r="F124" i="18"/>
  <c r="G124" i="18"/>
  <c r="C124" i="18"/>
  <c r="C123" i="18"/>
  <c r="D117" i="18"/>
  <c r="E117" i="18"/>
  <c r="F117" i="18"/>
  <c r="G117" i="18"/>
  <c r="D118" i="18"/>
  <c r="E118" i="18"/>
  <c r="F118" i="18"/>
  <c r="G118" i="18"/>
  <c r="D119" i="18"/>
  <c r="E119" i="18"/>
  <c r="F119" i="18"/>
  <c r="G119" i="18"/>
  <c r="C118" i="18"/>
  <c r="C119" i="18"/>
  <c r="C117" i="18"/>
  <c r="D111" i="18"/>
  <c r="E111" i="18"/>
  <c r="F111" i="18"/>
  <c r="G111" i="18"/>
  <c r="D112" i="18"/>
  <c r="E112" i="18"/>
  <c r="F112" i="18"/>
  <c r="G112" i="18"/>
  <c r="D113" i="18"/>
  <c r="E113" i="18"/>
  <c r="F113" i="18"/>
  <c r="G113" i="18"/>
  <c r="C112" i="18"/>
  <c r="C113" i="18"/>
  <c r="C111" i="18"/>
  <c r="D105" i="18"/>
  <c r="E105" i="18"/>
  <c r="F105" i="18"/>
  <c r="G105" i="18"/>
  <c r="D106" i="18"/>
  <c r="E106" i="18"/>
  <c r="F106" i="18"/>
  <c r="G106" i="18"/>
  <c r="D107" i="18"/>
  <c r="E107" i="18"/>
  <c r="F107" i="18"/>
  <c r="G107" i="18"/>
  <c r="C106" i="18"/>
  <c r="C107" i="18"/>
  <c r="C105" i="18"/>
  <c r="B101" i="18"/>
  <c r="B100" i="18"/>
  <c r="B99" i="18"/>
  <c r="B98" i="18"/>
  <c r="B97" i="18"/>
  <c r="B96" i="18"/>
  <c r="B95" i="18"/>
  <c r="B94" i="18"/>
  <c r="B90" i="18"/>
  <c r="B89" i="18"/>
  <c r="B88" i="18"/>
  <c r="B83" i="18"/>
  <c r="B84" i="18"/>
  <c r="B82" i="18"/>
  <c r="E129" i="18"/>
  <c r="F129" i="18"/>
  <c r="G129" i="18"/>
  <c r="D129" i="18"/>
  <c r="B13" i="14" l="1"/>
  <c r="D148" i="18" l="1"/>
  <c r="E148" i="18"/>
  <c r="F148" i="18"/>
  <c r="G148" i="18"/>
  <c r="C148" i="18"/>
  <c r="D136" i="18"/>
  <c r="E136" i="18"/>
  <c r="F136" i="18"/>
  <c r="G136" i="18"/>
  <c r="C136" i="18"/>
  <c r="B21" i="18"/>
  <c r="E141" i="18" l="1"/>
  <c r="F141" i="18"/>
  <c r="G141" i="18"/>
  <c r="D141" i="18"/>
  <c r="B27" i="18"/>
  <c r="A147" i="19" l="1"/>
  <c r="A146" i="19"/>
  <c r="A145" i="19"/>
  <c r="A144" i="19"/>
  <c r="A143" i="19"/>
  <c r="A142" i="19"/>
  <c r="A141" i="19"/>
  <c r="A140" i="19"/>
  <c r="A139" i="19"/>
  <c r="A138" i="19"/>
  <c r="A133" i="19"/>
  <c r="A132" i="19"/>
  <c r="A131" i="19"/>
  <c r="A130" i="19"/>
  <c r="A129" i="19"/>
  <c r="A128" i="19"/>
  <c r="A127" i="19"/>
  <c r="A126" i="19"/>
  <c r="A125" i="19"/>
  <c r="A124" i="19"/>
  <c r="A123"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 r="H36" i="10" l="1"/>
  <c r="G36" i="10"/>
  <c r="F36" i="10"/>
  <c r="E36" i="10"/>
  <c r="D36" i="10"/>
  <c r="C36" i="10"/>
  <c r="D21" i="10"/>
  <c r="E21" i="10"/>
  <c r="F21" i="10"/>
  <c r="G21" i="10"/>
  <c r="H21" i="10"/>
  <c r="C22" i="9"/>
  <c r="D22" i="9"/>
  <c r="E22" i="9"/>
  <c r="F22" i="9"/>
  <c r="G22" i="9"/>
  <c r="B22" i="9"/>
  <c r="I52" i="8"/>
  <c r="J52" i="8"/>
  <c r="K52" i="8"/>
  <c r="L52" i="8"/>
  <c r="H52" i="8"/>
  <c r="I12" i="8"/>
  <c r="J12" i="8"/>
  <c r="K12" i="8"/>
  <c r="L12" i="8"/>
  <c r="I22" i="8"/>
  <c r="J22" i="8"/>
  <c r="K22" i="8"/>
  <c r="L22" i="8"/>
  <c r="I23" i="8"/>
  <c r="J23" i="8"/>
  <c r="K23" i="8"/>
  <c r="L23" i="8"/>
  <c r="I29" i="8"/>
  <c r="J29" i="8"/>
  <c r="K29" i="8"/>
  <c r="L29" i="8"/>
  <c r="I37" i="8"/>
  <c r="J37" i="8"/>
  <c r="K37" i="8"/>
  <c r="L37" i="8"/>
  <c r="I38" i="8"/>
  <c r="J38" i="8"/>
  <c r="K38" i="8"/>
  <c r="L38" i="8"/>
  <c r="I43" i="8"/>
  <c r="J43" i="8"/>
  <c r="K43" i="8"/>
  <c r="L43" i="8"/>
  <c r="I44" i="8"/>
  <c r="J44" i="8"/>
  <c r="K44" i="8"/>
  <c r="L44" i="8"/>
  <c r="I49" i="8"/>
  <c r="J49" i="8"/>
  <c r="K49" i="8"/>
  <c r="L49" i="8"/>
  <c r="I50" i="8"/>
  <c r="J50" i="8"/>
  <c r="K50" i="8"/>
  <c r="L50" i="8"/>
  <c r="I53" i="8"/>
  <c r="J53" i="8"/>
  <c r="K53" i="8"/>
  <c r="L53" i="8"/>
  <c r="F43" i="6"/>
  <c r="G43" i="6"/>
  <c r="H43" i="6"/>
  <c r="I43" i="6"/>
  <c r="J43" i="6"/>
  <c r="E43" i="6"/>
  <c r="E52" i="6"/>
  <c r="F52" i="6"/>
  <c r="G52" i="6"/>
  <c r="H52" i="6"/>
  <c r="I52" i="6"/>
  <c r="J52" i="6"/>
  <c r="E53" i="6"/>
  <c r="F53" i="6"/>
  <c r="G53" i="6"/>
  <c r="H53" i="6"/>
  <c r="I53" i="6"/>
  <c r="J53" i="6"/>
  <c r="F30" i="6"/>
  <c r="G30" i="6"/>
  <c r="H30" i="6"/>
  <c r="I30" i="6"/>
  <c r="J30" i="6"/>
  <c r="F31" i="6"/>
  <c r="G31" i="6"/>
  <c r="H31" i="6"/>
  <c r="I31" i="6"/>
  <c r="J31" i="6"/>
  <c r="F23" i="6"/>
  <c r="G23" i="6"/>
  <c r="H23" i="6"/>
  <c r="I23" i="6"/>
  <c r="J23" i="6"/>
  <c r="F24" i="6"/>
  <c r="G24" i="6"/>
  <c r="H24" i="6"/>
  <c r="I24" i="6"/>
  <c r="J24" i="6"/>
  <c r="F14" i="6"/>
  <c r="G14" i="6"/>
  <c r="H14" i="6"/>
  <c r="I14" i="6"/>
  <c r="J14" i="6"/>
  <c r="G12" i="6"/>
  <c r="H12" i="6"/>
  <c r="I12" i="6"/>
  <c r="J12" i="6"/>
  <c r="E30" i="6"/>
  <c r="G73" i="18" l="1"/>
  <c r="F73" i="18"/>
  <c r="E73" i="18"/>
  <c r="D73" i="18"/>
  <c r="C73" i="18"/>
  <c r="D67" i="18"/>
  <c r="E67" i="18"/>
  <c r="F67" i="18"/>
  <c r="G67" i="18"/>
  <c r="C67" i="18"/>
  <c r="B17" i="18"/>
  <c r="B28" i="18"/>
  <c r="G19" i="16" l="1"/>
  <c r="F19" i="16"/>
  <c r="E19" i="16"/>
  <c r="D19" i="16"/>
  <c r="C19" i="16"/>
  <c r="B19" i="16"/>
  <c r="G18" i="16"/>
  <c r="F18" i="16"/>
  <c r="E18" i="16"/>
  <c r="D18" i="16"/>
  <c r="C18" i="16"/>
  <c r="B18" i="16"/>
  <c r="G12" i="16"/>
  <c r="F12" i="16"/>
  <c r="E12" i="16"/>
  <c r="D12" i="16"/>
  <c r="C12" i="16"/>
  <c r="B12" i="16"/>
  <c r="C21" i="10" l="1"/>
  <c r="H53" i="8"/>
  <c r="H12" i="8"/>
  <c r="H22" i="8"/>
  <c r="H23" i="8"/>
  <c r="H29" i="8"/>
  <c r="H37" i="8"/>
  <c r="H38" i="8"/>
  <c r="H43" i="8"/>
  <c r="H44" i="8"/>
  <c r="H49" i="8"/>
  <c r="H50" i="8"/>
  <c r="G53" i="8"/>
  <c r="G50" i="8"/>
  <c r="G49" i="8"/>
  <c r="G44" i="8"/>
  <c r="G43" i="8"/>
  <c r="G38" i="8"/>
  <c r="G37" i="8"/>
  <c r="G29" i="8"/>
  <c r="G23" i="8"/>
  <c r="G22" i="8"/>
  <c r="G12" i="8"/>
  <c r="E31" i="6"/>
  <c r="E24" i="6"/>
  <c r="E23" i="6"/>
  <c r="E14" i="6"/>
  <c r="F12" i="6"/>
  <c r="E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Eigenaar</author>
  </authors>
  <commentList>
    <comment ref="G7" authorId="0" shapeId="0" xr:uid="{A214C2E2-B263-4F6F-9435-56AA1D8A3E80}">
      <text>
        <r>
          <rPr>
            <b/>
            <sz val="9"/>
            <color indexed="81"/>
            <rFont val="Tahoma"/>
            <family val="2"/>
          </rPr>
          <t xml:space="preserve">Eigenaar:
</t>
        </r>
        <r>
          <rPr>
            <sz val="9"/>
            <color indexed="81"/>
            <rFont val="Tahoma"/>
            <family val="2"/>
          </rPr>
          <t>Vestigingsgemeentelijst 2020 ongewijzigd t.o.v, 2019.</t>
        </r>
      </text>
    </comment>
  </commentList>
</comments>
</file>

<file path=xl/sharedStrings.xml><?xml version="1.0" encoding="utf-8"?>
<sst xmlns="http://schemas.openxmlformats.org/spreadsheetml/2006/main" count="11773" uniqueCount="999">
  <si>
    <t>Toelichting</t>
  </si>
  <si>
    <r>
      <t xml:space="preserve">Dit document is het </t>
    </r>
    <r>
      <rPr>
        <sz val="10"/>
        <color rgb="FFFF0000"/>
        <rFont val="Calibri"/>
        <family val="2"/>
        <scheme val="minor"/>
      </rPr>
      <t>[CONCEPT]</t>
    </r>
    <r>
      <rPr>
        <sz val="10"/>
        <color theme="1"/>
        <rFont val="Calibri"/>
        <family val="2"/>
        <scheme val="minor"/>
      </rPr>
      <t xml:space="preserve"> gegevensmodel dPi2020 waarbij ook de gerelateerde taxonomie en portaal requirements in verwerkt zijn.</t>
    </r>
  </si>
  <si>
    <t>Hieronder worden verschillende onderwerpen toegelicht die het mogelijk maken om dit document juist te interpreteren. Dit document beschrijft niet de definities van de uitvraag, die kunnen ingezien worden op de website van SBR-wonen.</t>
  </si>
  <si>
    <t>Dit document bestaat uit vier verschillende soorten tabbladen:</t>
  </si>
  <si>
    <t xml:space="preserve"> - Tabblad 'Toelichting' daarin is de toelichting beschreven om dit gegevensmodel juist te kunnen interpreteren;</t>
  </si>
  <si>
    <t xml:space="preserve"> - Tabblad 'Menustructuur' toont voor dit gegevensmodel de hoofdstukken en de eerste subhoofdstukken;</t>
  </si>
  <si>
    <t xml:space="preserve"> - De overige tabbladen bevatten de uitvraag op veldniveau voor de dPi2020;</t>
  </si>
  <si>
    <t xml:space="preserve"> - Tabblad met overzicht van de in het portaal up te loaden bijlagen (ongestructureerde data).</t>
  </si>
  <si>
    <t>Menustructuur</t>
  </si>
  <si>
    <t>De menustructuur geeft aan in welke volgorde de hoofdstukken, paragrafen en tabellen getoond worden in het portaal.</t>
  </si>
  <si>
    <t>Hieronder een voorbeeld van de weergave in het portaal.</t>
  </si>
  <si>
    <t>Parent</t>
  </si>
  <si>
    <t>Subparent</t>
  </si>
  <si>
    <t xml:space="preserve">Niveau </t>
  </si>
  <si>
    <t>Hoofdstuk 1 - Algemeen</t>
  </si>
  <si>
    <t>1.1 - Algemene gegevens</t>
  </si>
  <si>
    <t>1.1 - Gegevens corporatie</t>
  </si>
  <si>
    <t>&lt;TABEL&gt; 1.1 - Gegevens corporatie</t>
  </si>
  <si>
    <t>Hoofdstuk 2 - Activiteiten</t>
  </si>
  <si>
    <t>2.7 - Toelichting waardering bezit &lt;PER TAK&gt;</t>
  </si>
  <si>
    <t xml:space="preserve">2.7 - Toelichting waardering bezit - DAEB </t>
  </si>
  <si>
    <t>&lt;TABEL&gt; 2.7 - Toelichting waardering bezit - Aantal eenheden - Forecast verslagjaar - DAEB</t>
  </si>
  <si>
    <t>&lt;TABEL&gt; 2.7 - Toelichting waardering bezit - Totale marktwaarde - Forecast verslagjaar - DAEB</t>
  </si>
  <si>
    <t>&lt;TABEL&gt; 2.7 - Toelichting waardering bezit - Totale beleidswaarde (voor LTV/solvabiliteit) - Forecast verslagjaar - DAEB</t>
  </si>
  <si>
    <t xml:space="preserve">2.7 - Toelichting waardering bezit - Totaal </t>
  </si>
  <si>
    <t>&lt;TABEL&gt; 2.7 - Toelichting waardering bezit - Aantal eenheden - Forecast verslagjaar - Totaal</t>
  </si>
  <si>
    <t>&lt;TABEL&gt; 2.7 - Toelichting waardering bezit - Totale marktwaarde - Forecast verslagjaar - Totaal</t>
  </si>
  <si>
    <t>&lt;TABEL&gt; 2.7 - Toelichting waardering bezit - Totale beleidswaarde (voor LTV/solvabiliteit) - Forecast verslagjaar - Totaal</t>
  </si>
  <si>
    <t xml:space="preserve">2.7 - Toelichting waardering bezit - Verloop  </t>
  </si>
  <si>
    <t>&lt;TABEL&gt; 2.7 - Toelichting waardering bezit - Verloop marktwaarde</t>
  </si>
  <si>
    <t>&lt;TABEL&gt; 2.7 - Toelichting waardering bezit - Verloop beleidswaarde</t>
  </si>
  <si>
    <t>Hoofdstuk 4 - Treasury</t>
  </si>
  <si>
    <t xml:space="preserve">4.1 - Agio van de leningen </t>
  </si>
  <si>
    <t>4.1 - Agio van de leningen - DAEB &lt;PER TAK&gt;</t>
  </si>
  <si>
    <t>&lt;TABEL&gt; 4.1 - Agio van leningen - DAEB</t>
  </si>
  <si>
    <t>&lt;TABEL&gt; 4.1 - Agio van leningen - niet-DAEB</t>
  </si>
  <si>
    <t>&lt;TABEL&gt; 4.1 - Agio van leningen - Geconsolideerde niet-Daeb verbindingen</t>
  </si>
  <si>
    <t>Het grote linker vierkant toont de menustructuur van het portaal. In dit voorbeeld is de menustructuur dus: hoofdstuk 1 - Algemeen (parent) en 1.1 - Algemene gegevens (sub-parent) en 1.1 Gegevens corporatie (niveau). Onder de niveau staat de tabel met de uitvraag van het betreffende hoofdstuk. In dit geval 1.1 Gegevens corporatie. Deze tabellen zijn zodanig gestructureerd dat in het portaal op niveau-niveau de pagina's worden weergegeven. Hoofdstuk 2 (parent) met daaronder 2.7 (sub-parent) en de daaronder de drie 2.7 sub-hoofdstukken (niveaus), welke dus in dit geval op aparte pagina's zichtbaar zijn in het portaal.</t>
  </si>
  <si>
    <t>Indien meerdere tabellen op één pagina getoond worden dan is dat weergegeven als 2.7. In het voorbeeld 2.7 worden drie tabellen op één pagina getoond.</t>
  </si>
  <si>
    <t>Indien in het menustructuur van het portaal de tekst &lt;PER TAK&gt; staat op sub-parent niveau, dan betekent dit dat alle takken op verschillende pagina's verschijnen. Indien deze een niveau lager staat, dan worden alle takken op één pagina weergegeven.</t>
  </si>
  <si>
    <t>Tabellen in bovenstaand voorbeeld '2.7 - Toelichting waardering bezit - &lt;PER TAK&gt; op de eerste pagina:</t>
  </si>
  <si>
    <t>En op de tweede pagina</t>
  </si>
  <si>
    <t xml:space="preserve">
     2.7 Toelichting waardering bezit - Aantal eenheden Forecact verslagjaar DAEB
     2.7 Toelichting waardering bezit - Totale marktwaarde DAEB
     2.7 Toelichting waardering bezit - Gegevens Marktwaarde (voor LTV/solvabiliteit) DAEB</t>
  </si>
  <si>
    <t>Tabellen in bovenstaand voorbeeld '2.7 - Toelichting waardering bezit - niet-DAEB' op de eerste pagina:
     2.7 Toelichting waardering bezit - Aantal eenheden Forecact verslagjaar niet-DAEB
     2.7 Toelichting waardering bezit - Totale marktwaarde niet-DAEB
     2.7 Toelichting waardering bezit - Gegevens Marktwaarde (voor LTV/solvabiliteit) niet-DAEB</t>
  </si>
  <si>
    <t>Etcetera voor overige takken</t>
  </si>
  <si>
    <t>Indien &lt;PER TAK&gt; op niveau niveau zoals in bovenstaand voorbeeld '4.1 - Agio van de Leningen - DAEB &lt;PER TAK&gt;, dan worden alle takken onder elkaar op dezelfde pagina weergeven alvorens de volgende tabel weergeven wordt.</t>
  </si>
  <si>
    <t>Bovenstaand voorbeeld '4.1 - Agio van de leningen' de tabellen als volgt op één pagina weergegeven:
    4.1 - Agio van de leningen - DAEB
    4.1 - Agio van de leningen - Niet-DAEB
    4.1 - Agio van de leningen - Niet-DAEB geconsolideerde verbindingen</t>
  </si>
  <si>
    <t>De volgorde van het tonen van takken is van links naar rechts zoals in de kruisjeslijst weergegeven is. Zie ook verderop in deze sheet bij 'Voorbeeld kruisjeslijst en legenda'.</t>
  </si>
  <si>
    <t>Velden</t>
  </si>
  <si>
    <t>In het portaal worden op alle pagina's tabellen getoond omdat de basis van het portaal de taxonomie is en de taxonomie is opgesteld in tabellen.</t>
  </si>
  <si>
    <t>Tabellen bestaan uit twee of meer kolommen. De eerste kolom is altijd de uitvraag, de overige kolom(men) is het invulveld. Zie hieronder een voorbeeld.</t>
  </si>
  <si>
    <t>Forecast verslagjaar</t>
  </si>
  <si>
    <t>eerste prognose-jaar</t>
  </si>
  <si>
    <t>tweede prognose-jaar</t>
  </si>
  <si>
    <t>derde prognose-jaar</t>
  </si>
  <si>
    <t>vierde prognose-jaar</t>
  </si>
  <si>
    <t>vijfde prognose-jaar</t>
  </si>
  <si>
    <t>Huuropbrengsten</t>
  </si>
  <si>
    <t>€</t>
  </si>
  <si>
    <t>Opbrengsten servicecontracten</t>
  </si>
  <si>
    <t>De uitvragen zijn in bovenstaand voorbeeld zijn 'Huuropbrengsten' en 'Opbrengsten servicecontracten'.</t>
  </si>
  <si>
    <t>De kolomkop 'forecast verslagjaar' staat voor forecast verslagjaar en 'eerste prognose-jaar' voor het eerste prognose-jaar etc.</t>
  </si>
  <si>
    <t xml:space="preserve">In dit voorbeeld is duidelijk gemaakt dat de in te vullen velden een EURO geldbedrag zijn. </t>
  </si>
  <si>
    <t>Hieronder staan alle gehanteerde veldsoorten met daarnaast de uitleg:</t>
  </si>
  <si>
    <t>tekst</t>
  </si>
  <si>
    <t>Vrij in te vullen tekstveld</t>
  </si>
  <si>
    <t>keuzemenu</t>
  </si>
  <si>
    <t>Keuzemenu bijvoorbeeld Ja of Nee</t>
  </si>
  <si>
    <t>datum</t>
  </si>
  <si>
    <t>Datumveld</t>
  </si>
  <si>
    <t>Geldbedrag in EURO's</t>
  </si>
  <si>
    <t>#</t>
  </si>
  <si>
    <t>Aantal</t>
  </si>
  <si>
    <t>%</t>
  </si>
  <si>
    <t>Perunage: 5% wordt ingevuld als 0,05</t>
  </si>
  <si>
    <t>@</t>
  </si>
  <si>
    <t>E-mail adres</t>
  </si>
  <si>
    <t>De waarde van dit veld wordt automatisch één op één overgenomen van een eerder ingevuld veld OF zoals in hoofdstuk 1 automatisch van eHerkenning overgenomen.</t>
  </si>
  <si>
    <t>Berekeningen die automatisch gevuld worden in het portaal gebaseerd op ingevoerde data. De uitvraag is altijd vet weergegeven (Bold). Voor alle berekeningen geldt dat dit veld (Parent) verplicht berekend en gevuld worden indien een onderliggende waarde (niveau) is ingevuld. Stel formule is A + B = C dan wordt C verplicht berekend en ingevuld indien A OF B is ingevuld.</t>
  </si>
  <si>
    <t>Opmerking: de veldtypen en bijbehorende restricties per veld zijn getoond in 'Kolom Veldtype' verderop in dit document.</t>
  </si>
  <si>
    <t>In dit document zijn taxonomie onderdelen opgenomen die gerelateerd zijn aan de uitvraag. Hieronder is uitleg per kolom gegeven.</t>
  </si>
  <si>
    <t>Kolom Concept ID</t>
  </si>
  <si>
    <t>Ieder veld dat uitgevraagd wordt staat in de eerste kolom van een tabel en wordt in de taxonomie een concept genoemd.</t>
  </si>
  <si>
    <t>Het unieke ID van dit concept staat in deze kolom.</t>
  </si>
  <si>
    <t>Kolom Veldtype</t>
  </si>
  <si>
    <t>In de taxonomie worden verschillende veldtypen gebruikt, hieronder staan de veldtypen die voor kunnen komen en welke restricties die hebben. Deze veldtypen met restricties zijn ook in het portaal van toepassing.</t>
  </si>
  <si>
    <t>Veldtypen</t>
  </si>
  <si>
    <t>Globaal omschreven restricties</t>
  </si>
  <si>
    <t>branch</t>
  </si>
  <si>
    <t>Keuzemenu: DAEB | niet-DAEB | niet-DAEB geconsolideerde verbindingen.</t>
  </si>
  <si>
    <t>chamberOfCommerceRegistrationNumber</t>
  </si>
  <si>
    <t>Controle op geldig KVK-nummer en maximaal 8 cijfers lang.</t>
  </si>
  <si>
    <t>date</t>
  </si>
  <si>
    <t>Datumveld dd-mm-jjjj.</t>
  </si>
  <si>
    <t>email</t>
  </si>
  <si>
    <t>E-mail adres dient geldig te zijn en minimaal 6 karakters lang.</t>
  </si>
  <si>
    <t>formattedExplanation</t>
  </si>
  <si>
    <t>Tekstveld van minimaal 1 en maximaal 100.000 karakters lang.</t>
  </si>
  <si>
    <t>gender</t>
  </si>
  <si>
    <t>Keuzeveld: Man | Onbekend | Vrouw.</t>
  </si>
  <si>
    <t>gYearRange</t>
  </si>
  <si>
    <t>Jaarveld: jjjj.</t>
  </si>
  <si>
    <t>loan</t>
  </si>
  <si>
    <t>Keuzeveld: Variabel | Vast.</t>
  </si>
  <si>
    <t>monetary2Decimals20</t>
  </si>
  <si>
    <t>Bedrag met maximaal 2 decimalen en totaal maximaal 20 cijfers lang kan positief of negatief zijn.</t>
  </si>
  <si>
    <t>monetaryNoDecimals</t>
  </si>
  <si>
    <t>Afgerond bedrag: Kan positief of negatief zijn, decimalen zijn NIET toegestaan.</t>
  </si>
  <si>
    <t>monetaryNoDecimals20</t>
  </si>
  <si>
    <t>Afgerond bedrag: Kan positief of negatief zijn, decimalen zijn NIET toegestaan en bestaat uit maximaal 20 cijfers.</t>
  </si>
  <si>
    <t>municipality2020</t>
  </si>
  <si>
    <t>De Nederlandse gemeentelijst 2020.</t>
  </si>
  <si>
    <t>nonNegativeDecimal</t>
  </si>
  <si>
    <t>Positief getal met decimalen: Getal dat groter of gelijk is aan &lt;NUL&gt; en kan WEL decimalen bevatten.</t>
  </si>
  <si>
    <t>nonNegative1Decimal</t>
  </si>
  <si>
    <t>Positief getal met decimalen: Getal dat groter of gelijk is aan &lt;NUL&gt; en kan MAXIMAAL 1 decimaal bevatten.</t>
  </si>
  <si>
    <t>nonNegativeMonetaryNoDecimals20</t>
  </si>
  <si>
    <t>Positief bedrag, decimalen zijn NIET toegestaan en bestaat uit maximaal 20 cijfers.</t>
  </si>
  <si>
    <t>nonNegativeInteger</t>
  </si>
  <si>
    <t>Afgerond positief getal: decimalen zijn NIET toegestaan en is groter of gelijk aan &lt;NUL&gt;.</t>
  </si>
  <si>
    <t>nonNegativeInteger20</t>
  </si>
  <si>
    <t>Afgerond positief getal: decimalen zijn NIET toegestaan en is groter of gelijk aan &lt;NUL&gt;. Mag maximaal uit 20 decimalen bestaan.</t>
  </si>
  <si>
    <t>nonNegativeMax1Percent4Decimals</t>
  </si>
  <si>
    <t>Positieve percentage, waarde kan niet negatief zijn (&lt;0), maximaal 100% dus 1, maximaal vier decimalen dus 1,45% (0,0145) is correct, 3% (0,03) is correct, 4,678% (0,04678) is incorrect.</t>
  </si>
  <si>
    <t>nonNegativeThreeDecimals</t>
  </si>
  <si>
    <t>Positief getal met maximaal 3 decimalen en een waarde van 0,025 t/m 1,000.</t>
  </si>
  <si>
    <t>percent</t>
  </si>
  <si>
    <t>Perunage veld dat positief of negatief kan zijn, met of zonder decimalen.</t>
  </si>
  <si>
    <t>percentMax1</t>
  </si>
  <si>
    <t>Perunage veld dat positief of negatief kan zijn, met of zonder decimalen en maximaal waarde 1.</t>
  </si>
  <si>
    <t>redemptionForm</t>
  </si>
  <si>
    <t>Keuzemenu: Annuïtair | Fixe | Lineair.</t>
  </si>
  <si>
    <t>string1000</t>
  </si>
  <si>
    <t>Tekstveld van minimaal 1 en maximaal 1.000 karakters lang.</t>
  </si>
  <si>
    <t>string100000</t>
  </si>
  <si>
    <t>TypedMember string</t>
  </si>
  <si>
    <t>Toe te voegen regel(s) aan de tabel die verplicht, uniek binnen dezelfde tabel, gevuld dient te zijn met een tekstveld van minimaal 1 en maximaal 255 karakters lang. Indien keuzemenu, dient hieruit geselecteerd te worden.</t>
  </si>
  <si>
    <t>yesNo</t>
  </si>
  <si>
    <t>Keuzeveld: Ja | Nee.</t>
  </si>
  <si>
    <t>Opmerking: Een &lt;NUL&gt; wordt ook gezien als positief, tenzij hier anders aangegeven.</t>
  </si>
  <si>
    <t>Kolom Keuzemenu</t>
  </si>
  <si>
    <t>Als er sprake is van een keuzemenu als veldsoort dan is in deze kolom de keuzemogelijkheid gespecificeerd. Bijvoorbeeld Ja | Nee. Het teken "|" betekent OF.</t>
  </si>
  <si>
    <t>Kolom Requirements</t>
  </si>
  <si>
    <t>In de kolom 'Requirements' staan de eisen voor het betreffende veld. Dit kan betrekking hebben op alleen dat veld maar ook relaties hebben met andere velden, al dan niet in andere hoofdstukken.</t>
  </si>
  <si>
    <t>Om de requirement(s) in dit document in beter leesbare weergave te tonen, is het verstandig om het veld te selecteren en de formulebalk groter te maken omdat de requirement(s) uit meerdere tekstregels kan bestaan.</t>
  </si>
  <si>
    <t>Indien concepten (kolom Concept ID) niet van toepassing zijn voor een bepaald regime, dan zijn die concept requirements ook niet van toepassing.</t>
  </si>
  <si>
    <t>In het algemeen geldt dat de gebruiker een begrijpelijke validatiemelding te zien krijgt met betrekking tot de requirement, zodat diegene daarmee in staat is om de oorzaak van de foutmelding te begrijpen.</t>
  </si>
  <si>
    <t>Kolom Periodetype</t>
  </si>
  <si>
    <t>Er zijn drie soorten periodetypen.</t>
  </si>
  <si>
    <t xml:space="preserve"> -Instant: Hierbij gaat het om de stand 31-12 (einde jaarverslagjaar; momentopname).</t>
  </si>
  <si>
    <t xml:space="preserve"> -Duration: Hierbij gaat het om de periode 1-1 t/m 31-12 (gehele verslagjaar; periode)</t>
  </si>
  <si>
    <t xml:space="preserve"> -&lt;NVT&gt;: Indien er geen sprake is van één van de twee hierboven beschreven periodetypen.</t>
  </si>
  <si>
    <t>Kolom Balans</t>
  </si>
  <si>
    <t>Er zijn drie soorten balanstypen.</t>
  </si>
  <si>
    <t xml:space="preserve"> -Credit: Hierbij gaat het om de opbrengsten/inkomsten.</t>
  </si>
  <si>
    <t xml:space="preserve"> -Debit: Hierbij gaat het om de kosten/uitgaven.</t>
  </si>
  <si>
    <t xml:space="preserve"> -&lt;NVT&gt;: Indien er geen sprake is van één van de twee hierboven beschreven balanstypen.</t>
  </si>
  <si>
    <t>Kolommen Kruisjeslijst</t>
  </si>
  <si>
    <t>Een deel van de door corporaties aan te leveren gegevens is afhankelijk van een aantal aspecten, zoals het gekozen scheidingsregime en of er sprake is van consolidatie of niet.</t>
  </si>
  <si>
    <t>Dit heeft geleidt tot een zestal verschillende entrypoints bij Logius. Op totaalniveau is het volgende onderscheid van toepassing:</t>
  </si>
  <si>
    <t>Entrypoints</t>
  </si>
  <si>
    <t>DAEB</t>
  </si>
  <si>
    <t>Niet-DAEB</t>
  </si>
  <si>
    <t>Enkelvoudig</t>
  </si>
  <si>
    <t>Geconsolideerde niet-DAEB verbindingen</t>
  </si>
  <si>
    <t>Geconsolideerd</t>
  </si>
  <si>
    <t>Administratieve scheiding met geconsolideerde niet-daeb verbindingen</t>
  </si>
  <si>
    <t>✓</t>
  </si>
  <si>
    <t>Administratieve scheiding zonder verbindingen</t>
  </si>
  <si>
    <t>✕</t>
  </si>
  <si>
    <t>Hybride scheiding</t>
  </si>
  <si>
    <t>Juridische splitsing</t>
  </si>
  <si>
    <t>Verlicht regime met geconsolideerde niet-daeb verbindingen</t>
  </si>
  <si>
    <t>geen vermogenssplitsing</t>
  </si>
  <si>
    <t>Verlicht regime zonder verbindingen</t>
  </si>
  <si>
    <t>Voorbeeld kruisjeslijst en legenda</t>
  </si>
  <si>
    <t>Algemeen</t>
  </si>
  <si>
    <t>In ieder tabblad is per entrypoint tot op veldniveau aangegeven of een concept van toepassing is of niet. Als in de tabeltitel &lt;PER TAK&gt; is aangegeven dan komt dezelfde tabel meerdere keren voor. Bijvoorbeeld voor zowel DAEB, Niet-DAEB als Geconsolideerde niet-DAEB verbindingen (of indien van toepassing ook Enkelvoudig en Geconsolideerd). Er zullen echter per entrypoint verschillen zijn.</t>
  </si>
  <si>
    <t>Hier rechts is een voorbeeld weergegeven waarin te zien is dat:
-'Uitvraag 1' is algemeen uitgevraagd en voor alle entrypoint van toepassing.
-'Uitvraag 2' is uitgevraagd voor de takken DAEB, Niet-DAEB en Geconsolideerde niet-DAEB verbindingen. Echter is voor Juridische splitsing de Niet-DAEB tak niet van toepassing enzovoort voor de andere tak.
-'Uitvraag 3' is voor alleen de takken Enkelvoudig en Geconsolideerd (dus niet per tak DAEB, Niet-DAEB en Geconsolideerde niet-DAEB verbindingen), uitgevraagd waarbij is aangegeven welke tak per entrypoint van toepassing is.
-'Uitvraag 4' is voor alle takken van toepassing waarbij is aangegeven welke tak per entrypoint van toepassing is.</t>
  </si>
  <si>
    <t>Administratieve scheiding geconsolideerd</t>
  </si>
  <si>
    <t>Administratieve scheiding</t>
  </si>
  <si>
    <t>Verlicht regime geconsolideerd</t>
  </si>
  <si>
    <t>Verlicht regime</t>
  </si>
  <si>
    <t>Uitvraag 1</t>
  </si>
  <si>
    <t>Legenda</t>
  </si>
  <si>
    <t>Uitvraag 2</t>
  </si>
  <si>
    <t>Wel van toepassing</t>
  </si>
  <si>
    <t>Uitvraag 3</t>
  </si>
  <si>
    <t>Niet van toepassing</t>
  </si>
  <si>
    <t>Uitvraag 4</t>
  </si>
  <si>
    <t>&lt;LEEG&gt;</t>
  </si>
  <si>
    <t>Voor gehele tak niet van toepassing</t>
  </si>
  <si>
    <t>Header: Algemeen</t>
  </si>
  <si>
    <t>Algemene uitvraag</t>
  </si>
  <si>
    <t>Header: DAEB</t>
  </si>
  <si>
    <t>Uitvraag tak DAEB</t>
  </si>
  <si>
    <t>Header: Niet-DAEB</t>
  </si>
  <si>
    <t>Uitvraag tak Niet-DAEB</t>
  </si>
  <si>
    <t>Header: Enkelvoudig</t>
  </si>
  <si>
    <t>Uitvraag tak Enkelvoudig</t>
  </si>
  <si>
    <t>Header: Geconsolideerde niet-DAEB verbindingen</t>
  </si>
  <si>
    <t>Uitvraag tak Geconsolideerde niet-DAEB verbinding</t>
  </si>
  <si>
    <t>Header: Geconsolideerd</t>
  </si>
  <si>
    <t>Uitvraag tak Geconsolideerd</t>
  </si>
  <si>
    <t>Zichtbaar in SBR-wonen Portaal?</t>
  </si>
  <si>
    <t>De prospectieve informatie</t>
  </si>
  <si>
    <t>2.1 - Activiteitenoverzicht</t>
  </si>
  <si>
    <t>2.1 - Activiteitenoverzicht - DAEB</t>
  </si>
  <si>
    <t>&lt;TABEL&gt; 2.1 A - Nieuwbouw exclusief bestemming koop - DAEB</t>
  </si>
  <si>
    <t>&lt;TABEL&gt; 2.1 B - Aankoop - DAEB</t>
  </si>
  <si>
    <t>&lt;TABEL&gt; 2.1 C - Verkoop aan toekomstige bewoners - DAEB</t>
  </si>
  <si>
    <t>&lt;TABEL&gt; 2.1 D - Verkoop aan overigen - DAEB</t>
  </si>
  <si>
    <t>&lt;TABEL&gt; 2.1 E - Sloop - DAEB</t>
  </si>
  <si>
    <t>&lt;TABEL&gt; 2.1 F - Verbetering bestaand bezit - DAEB</t>
  </si>
  <si>
    <t>&lt;TABEL&gt; 2.1 H - Transacties van DAEB TI naar niet-DAEB TI</t>
  </si>
  <si>
    <t>2.1 - Activiteitenoverzicht - niet-DAEB</t>
  </si>
  <si>
    <t>&lt;TABEL&gt; 2.1 A - Nieuwbouw exclusief bestemming koop - niet-DAEB</t>
  </si>
  <si>
    <t>&lt;TABEL&gt; 2.1 B - Aankoop - niet-DAEB</t>
  </si>
  <si>
    <t>&lt;TABEL&gt; 2.1 C - Verkoop aan toekomstige bewoners - niet-DAEB</t>
  </si>
  <si>
    <t>&lt;TABEL&gt; 2.1 D - Verkoop aan overigen - niet-DAEB</t>
  </si>
  <si>
    <t>&lt;TABEL&gt; 2.1 E - Sloop - niet-DAEB</t>
  </si>
  <si>
    <t>&lt;TABEL&gt; 2.1 F - Verbetering bestaand bezit - niet-DAEB</t>
  </si>
  <si>
    <t>&lt;TABEL&gt; 2.1 G - Nieuwbouw met bestemming koop - niet-DAEB</t>
  </si>
  <si>
    <t>&lt;TABEL&gt; 2.1 I - Transacties van niet-DAEB TI naar DAEB TI</t>
  </si>
  <si>
    <t>2.1 - Activiteitenoverzicht - Geconsolideerde niet-DAEB verbindingen</t>
  </si>
  <si>
    <t>&lt;TABEL&gt; 2.1 A - Nieuwbouw exclusief bestemming koop - Geconsolideerde niet-DAEB verbindingen</t>
  </si>
  <si>
    <t>&lt;TABEL&gt; 2.1 B - Aankoop - Geconsolideerde niet-DAEB verbindingen</t>
  </si>
  <si>
    <t>&lt;TABEL&gt; 2.1 C - Verkoop aan toekomstige bewoners - Geconsolideerde niet-DAEB verbindingen</t>
  </si>
  <si>
    <t>&lt;TABEL&gt; 2.1 D - Verkoop aan overigen - Geconsolideerde niet-DAEB verbindingen</t>
  </si>
  <si>
    <t>&lt;TABEL&gt; 2.1 E - Sloop - Geconsolideerde niet-DAEB verbindingen</t>
  </si>
  <si>
    <t>&lt;TABEL&gt; 2.1 F - Verbetering bestaand bezit - Geconsolideerde niet-DAEB verbindingen</t>
  </si>
  <si>
    <t>&lt;TABEL&gt; 2.1 G - Nieuwbouw met bestemming koop - Geconsolideerde niet-DAEB verbindingen</t>
  </si>
  <si>
    <t>2.2 - Activiteitenoverzicht detail</t>
  </si>
  <si>
    <t>&lt;TABEL&gt; 2.2 - Activiteitenoverzicht detail - Totale uitgaande investeringskasstroom ten behoeve van 12% norm - Enkelvoudig</t>
  </si>
  <si>
    <t>&lt;TABEL&gt; 2.2 - Activiteitenoverzicht detail - Totale uitgaande investeringskasstroom ten behoeve van 12% norm - Geconsolideerd</t>
  </si>
  <si>
    <t>&lt;TABEL&gt; 2.2 - Activiteitenoverzicht detail - Omvang van totale uitgaande investeringskasstroom boven de 12% norm - Enkelvoudig</t>
  </si>
  <si>
    <t>&lt;TABEL&gt; 2.2 - Activiteitenoverzicht detail - Omvang van totale uitgaande investeringskasstroom boven de 12% norm - Geconsolideerd</t>
  </si>
  <si>
    <t>&lt;TABEL&gt; 2.2 - Activiteitenoverzicht detail - Prognosejaar 1 tot en met 3 - Geconsolideerd</t>
  </si>
  <si>
    <t>2.3 - Prognose ontwikkeling bezit</t>
  </si>
  <si>
    <t>&lt;TABEL&gt; 2.3 A - Overzicht aantal eenheden - DAEB</t>
  </si>
  <si>
    <t>&lt;TABEL&gt; 2.3 B - Overzicht aantal eenheden - niet-DAEB</t>
  </si>
  <si>
    <t>&lt;TABEL&gt; 2.3 C - Overzicht aantal eenheden - Geconsolideerde niet-DAEB verbindingen</t>
  </si>
  <si>
    <t>2.4 - Prognose ontwikkeling energie-index woonruimte</t>
  </si>
  <si>
    <t>&lt;TABEL&gt; 2.4 A - Aantal eenheden zelfstandige woonruimte gespecificeerd naar indeling van de energie-index - DAEB</t>
  </si>
  <si>
    <t>&lt;TABEL&gt; 2.4 B - Aantal eenheden zelfstandige woonruimte gespecificeerd naar indeling van de energie-index - niet-DAEB</t>
  </si>
  <si>
    <t>&lt;TABEL&gt; 2.4 C - Aantal eenheden zelfstandige woonruimte gespecificeerd naar indeling van de energie-index - Geconsolideerde niet-DAEB verbindingen</t>
  </si>
  <si>
    <t>2.5 - Prognose ontwikkeling conditiescore woonruimte</t>
  </si>
  <si>
    <t>&lt;TABEL&gt; 2.5 A - Aantal eenheden zelfstandige woonruimte gespecificeerd naar indeling van de conditiescore - DAEB</t>
  </si>
  <si>
    <t>&lt;TABEL&gt; 2.5 B - Aantal eenheden zelfstandige woonruimte gespecificeerd naar indeling van de conditiescore - niet-DAEB</t>
  </si>
  <si>
    <t>&lt;TABEL&gt; 2.5 C - Aantal eenheden zelfstandige woonruimte gespecificeerd naar indeling van de conditiescore - Geconsolideerde niet-DAEB verbindingen</t>
  </si>
  <si>
    <t>2.7 - Toelichting waardering bezit</t>
  </si>
  <si>
    <t>2.7 - Toelichting waardering bezit - DAEB</t>
  </si>
  <si>
    <t>&lt;TABEL&gt; 2.7 - Toelichting waardering bezit - Gegevens marktwaarde - DAEB</t>
  </si>
  <si>
    <t>&lt;TABEL&gt; 2.7 - Toelichting waardering bezit - Gegevens beleidswaarde - DAEB</t>
  </si>
  <si>
    <t>&lt;TABEL&gt; 2.7 - Toelichting waardering bezit - Aantal eenheden - Prognose jaren - DAEB</t>
  </si>
  <si>
    <t>&lt;TABEL&gt; 2.7 - Toelichting waardering bezit - Totale marktwaarde - Prognose jaren - DAEB</t>
  </si>
  <si>
    <t>&lt;TABEL&gt; 2.7 - Toelichting waardering bezit - Totale beleidswaarde (voor LTV/solvabiliteit) - Prognose jaren - DAEB</t>
  </si>
  <si>
    <t>&lt;TABEL&gt; 2.7 - Toelichting waardering bezit - Autonome mutatie (exclusief voorraadmutaties) - DAEB</t>
  </si>
  <si>
    <t>2.7 - Toelichting waardering bezit - niet-DAEB</t>
  </si>
  <si>
    <t>&lt;TABEL&gt; 2.7 - Toelichting waardering bezit - Aantal eenheden - Forecast verslagjaar - niet-DAEB</t>
  </si>
  <si>
    <t>&lt;TABEL&gt; 2.7 - Toelichting waardering bezit - Totale marktwaarde - Forecast verslagjaar - niet-DAEB</t>
  </si>
  <si>
    <t>&lt;TABEL&gt; 2.7 - Toelichting waardering bezit - Totale beleidswaarde (voor LTV/solvabiliteit) - Forecast verslagjaar - niet-DAEB</t>
  </si>
  <si>
    <t>&lt;TABEL&gt; 2.7 - Toelichting waardering bezit - Gegevens marktwaarde - niet-DAEB</t>
  </si>
  <si>
    <t>&lt;TABEL&gt; 2.7 - Toelichting waardering bezit - Gegevens beleidswaarde - niet-DAEB</t>
  </si>
  <si>
    <t>&lt;TABEL&gt; 2.7 - Toelichting waardering bezit - Aantal eenheden - Prognose jaren - niet-DAEB</t>
  </si>
  <si>
    <t>&lt;TABEL&gt; 2.7 - Toelichting waardering bezit - Totale marktwaarde - Prognose jaren - niet-DAEB</t>
  </si>
  <si>
    <t>&lt;TABEL&gt; 2.7 - Toelichting waardering bezit - Totale beleidswaarde (voor LTV/solvabiliteit) - Prognose jaren - niet-DAEB</t>
  </si>
  <si>
    <t>&lt;TABEL&gt; 2.7 - Toelichting waardering bezit - Autonome mutatie (exclusief voorraadmutaties) - niet-DAEB</t>
  </si>
  <si>
    <t>2.7 - Toelichting waardering bezit - Geconsolideerde niet-DAEB verbindingen</t>
  </si>
  <si>
    <t>&lt;TABEL&gt; 2.7 - Toelichting waardering bezit - Aantal eenheden - Forecast verslagjaar - Geconsolideerde niet-DAEB verbindingen</t>
  </si>
  <si>
    <t>&lt;TABEL&gt; 2.7 - Toelichting waardering bezit - Totale marktwaarde - Forecast verslagjaar - Geconsolideerde niet-DAEB verbindingen</t>
  </si>
  <si>
    <t>&lt;TABEL&gt; 2.7 - Toelichting waardering bezit - Totale beleidswaarde (voor LTV/solvabiliteit) - Forecast verslagjaar - Geconsolideerde niet-DAEB verbindingen</t>
  </si>
  <si>
    <t>&lt;TABEL&gt; 2.7 - Toelichting waardering bezit - Gegevens marktwaarde - Geconsolideerde niet-DAEB verbindingen</t>
  </si>
  <si>
    <t>&lt;TABEL&gt; 2.7 - Toelichting waardering bezit - Gegevens beleidswaarde - Geconsolideerde niet-DAEB verbindingen</t>
  </si>
  <si>
    <t>&lt;TABEL&gt; 2.7 - Toelichting waardering bezit - Aantal eenheden - Prognose jaren - Geconsolideerde niet-DAEB verbindingen</t>
  </si>
  <si>
    <t>&lt;TABEL&gt; 2.7 - Toelichting waardering bezit - Totale marktwaarde - Prognose jaren - Geconsolideerde niet-DAEB verbindingen</t>
  </si>
  <si>
    <t>&lt;TABEL&gt; 2.7 - Toelichting waardering bezit - Totale beleidswaarde (voor LTV/solvabiliteit) - Prognose jaren - Geconsolideerde niet-DAEB verbindingen</t>
  </si>
  <si>
    <t>&lt;TABEL&gt; 2.7 - Toelichting waardering bezit - Autonome mutatie (exclusief voorraadmutaties) - Geconsolideerde niet-DAEB verbindingen</t>
  </si>
  <si>
    <t>2.7 - Toelichting waardering bezit - Totaal</t>
  </si>
  <si>
    <t>&lt;TABEL&gt; 2.7 - Toelichting waardering bezit - Aantal eenheden - Prognose jaren - Totaal</t>
  </si>
  <si>
    <t>&lt;TABEL&gt; 2.7 - Toelichting waardering bezit - Totale marktwaarde - Prognose jaren - Totaal</t>
  </si>
  <si>
    <t>&lt;TABEL&gt; 2.7 - Toelichting waardering bezit - Totale beleidswaarde (voor LTV/solvabiliteit) - Prognose jaren - Totaal</t>
  </si>
  <si>
    <t>&lt;TABEL&gt; 2.7 - Toelichting waardering bezit - Autonome mutatie (exclusief voorraadmutaties) - Totaal</t>
  </si>
  <si>
    <t xml:space="preserve">2.7 - Toelichting waardering bezit - Verloop </t>
  </si>
  <si>
    <t>Hoofdstuk 3 - Financiële prognose</t>
  </si>
  <si>
    <t>3.1 - Prognose balans</t>
  </si>
  <si>
    <t>3.1 - Prognose balans - DAEB</t>
  </si>
  <si>
    <t>&lt;TABEL&gt; 3.1 - Prognose balans - DAEB</t>
  </si>
  <si>
    <t>3.1 - Prognose balans - niet-DAEB</t>
  </si>
  <si>
    <t>&lt;TABEL&gt; 3.1 - Prognose balans - niet-DAEB</t>
  </si>
  <si>
    <t>3.1 - Prognose balans - Enkelvoudig</t>
  </si>
  <si>
    <t>&lt;TABEL&gt; 3.1 - Prognose balans - Enkelvoudig</t>
  </si>
  <si>
    <t>3.1 - Prognose balans - Geconsolideerde niet-Daeb verbindingen</t>
  </si>
  <si>
    <t>&lt;TABEL&gt; 3.1 - Prognose balans - Geconsolideerde niet-Daeb verbindingen</t>
  </si>
  <si>
    <t>3.1 - Prognose balans - Geconsolideerd</t>
  </si>
  <si>
    <t>&lt;TABEL&gt; 3.1 - Prognose balans - Geconsolideerd</t>
  </si>
  <si>
    <t>3.3 - Prognose kasstroomoverzicht</t>
  </si>
  <si>
    <t xml:space="preserve">3.3 - Prognose kasstroomoverzicht - DAEB </t>
  </si>
  <si>
    <t>&lt;TABEL&gt; 3.3 - Prognose kasstroomoverzicht - DAEB activiteiten</t>
  </si>
  <si>
    <t xml:space="preserve">3.3 - Prognose kasstroomoverzicht - niet-DAEB </t>
  </si>
  <si>
    <t>&lt;TABEL&gt; 3.3 - Prognose kasstroomoverzicht - niet-DAEB activiteiten</t>
  </si>
  <si>
    <t>3.3 - Prognose kasstroomoverzicht - Enkelvoudig</t>
  </si>
  <si>
    <t>&lt;TABEL&gt; 3.3 - Prognose kasstroomoverzicht - Enkelvoudig</t>
  </si>
  <si>
    <t>3.3 - Prognose kasstroomoverzicht - Geconsolideerde niet-DAEB verbindingen</t>
  </si>
  <si>
    <t>&lt;TABEL&gt; 3.3 - Prognose kasstroomoverzicht - Geconsolideerde niet-DAEB verbindingen</t>
  </si>
  <si>
    <t>3.3 - Prognose kasstroomoverzicht - Geconsolideerd</t>
  </si>
  <si>
    <t>&lt;TABEL&gt; 3.3 - Prognose kasstroomoverzicht - Geconsolideerd</t>
  </si>
  <si>
    <t>3.4 - Toelichtingen prognose balans en kasstroomoverzicht</t>
  </si>
  <si>
    <t xml:space="preserve">3.4.1 - Uitgangspunten en parameters kasstroomprognose voor het bezit </t>
  </si>
  <si>
    <t>&lt;TABEL&gt; 3.4.1 - Uitgangspunten en parameters kasstroomprognose voor het bezit - Enkelvoudig en verbindingen</t>
  </si>
  <si>
    <t>&lt;TABEL&gt; 3.4.1 - Uitgangspunten en parameters kasstroomprognose voor het bezit - Verwachte huurverhoging</t>
  </si>
  <si>
    <t>&lt;TABEL&gt; 3.4.1 A - Uitgangspunten en parameters kasstroomprognose voor het bezit - Reguliere huurstijging - DAEB</t>
  </si>
  <si>
    <t>&lt;TABEL&gt; 3.4.1 B - Uitgangspunten en parameters kasstroomprognose voor het bezit - Reguliere huurstijging - niet-DAEB</t>
  </si>
  <si>
    <t>&lt;TABEL&gt; 3.4.1 C - Uitgangspunten en parameters kasstroomprognose voor het bezit - Reguliere huurstijging - Geconsolideerde niet-DAEB verbindingen</t>
  </si>
  <si>
    <t>&lt;TABEL&gt; 3.4.1 - Uitgangspunten en parameters kasstroomprognose voor het bezit - Rentepercentage nieuwe leningen</t>
  </si>
  <si>
    <t>&lt;TABEL&gt; 3.4.1 - Toelichting op de uitgangspunten en parameters kasstroomprognose</t>
  </si>
  <si>
    <t xml:space="preserve">3.4.2 - Toelichting kasstroomoverzicht </t>
  </si>
  <si>
    <t>&lt;TABEL&gt; 3.4.2 A - Toelichting kasstroomoverzicht - DAEB</t>
  </si>
  <si>
    <t>&lt;TABEL&gt; 3.4.2 B - Toelichting kasstroomoverzicht - niet-DAEB</t>
  </si>
  <si>
    <t>&lt;TABEL&gt; 3.4.2 C - Toelichting kasstroomoverzicht - Geconsolideerde niet-DAEB verbindingen</t>
  </si>
  <si>
    <t>3.4.3 - Specificatie van de (netto) huurontvangsten</t>
  </si>
  <si>
    <t>&lt;TABEL&gt; 3.4.3 A - Specificatie van de netto huurontvangsten - DAEB</t>
  </si>
  <si>
    <t>&lt;TABEL&gt; 3.4.3 B - Specificatie van de netto huurontvangsten - niet-DAEB</t>
  </si>
  <si>
    <t>&lt;TABEL&gt; 3.4.3 C - Specificatie van de netto huurontvangsten - Geconsolideerde niet-DAEB verbindingen</t>
  </si>
  <si>
    <t>3.4.7 - Specificatie van de sectorspecifieke heffing onafhankelijk van het resultaat</t>
  </si>
  <si>
    <t>&lt;TABEL&gt; 3.4.7 A - Specificatie van de sectorspecifieke heffing onafhankelijk van resultaat - DAEB</t>
  </si>
  <si>
    <t>&lt;TABEL&gt; 3.4.7 B - Specificatie van de sectorspecifieke heffing onafhankelijk van resultaat - niet-DAEB</t>
  </si>
  <si>
    <t>&lt;TABEL&gt; 3.4.7 C - Specificatie van de sectorspecifieke heffing onafhankelijk van resultaat - Geconsolideerde niet-DAEB verbindingen</t>
  </si>
  <si>
    <t>4.1 - Agio van leningen</t>
  </si>
  <si>
    <t xml:space="preserve">4.3 - Aflossingsschema interne lening </t>
  </si>
  <si>
    <t>&lt;TABEL&gt; 4.3 - Aflossingsschema interne lening - Van DAEB TI naar niet-DAEB TI</t>
  </si>
  <si>
    <t>&lt;TABEL&gt; 4.3 - Aflossingsschema interne lening - Van DAEB TI naar niet-DAEB TI - Verloopoverzicht</t>
  </si>
  <si>
    <t>&lt;TABEL&gt; 4.3 - Aflossingsschema startlening - Van DAEB TI of niet-DAEB TI naar geconsolideerde niet-DAEB verbindingen</t>
  </si>
  <si>
    <t>&lt;TABEL&gt; 4.3 - Aflossingsschema startlening - Van DAEB TI of niet-DAEB TI naar geconsolideerde niet-DAEB verbindingen - Verloopoverzicht</t>
  </si>
  <si>
    <t>Concept ID</t>
  </si>
  <si>
    <t>Veldtype</t>
  </si>
  <si>
    <t>Keuzemenu</t>
  </si>
  <si>
    <t>Requirement</t>
  </si>
  <si>
    <t>Periodetype</t>
  </si>
  <si>
    <t>Balans</t>
  </si>
  <si>
    <t>Huidig</t>
  </si>
  <si>
    <t>Naam van de rechtspersoon</t>
  </si>
  <si>
    <t>jenv-bw2-i_LegalEntityName</t>
  </si>
  <si>
    <t>&lt;NVT&gt;</t>
  </si>
  <si>
    <t>1. Verplicht in te vullen veld;
2. Wordt automatisch ingevuld in het portaal.</t>
  </si>
  <si>
    <t>duration</t>
  </si>
  <si>
    <t>Vestigingsgemeente</t>
  </si>
  <si>
    <t>bzk-ww-i_EstablishmentMunicipality</t>
  </si>
  <si>
    <t>municipality2019</t>
  </si>
  <si>
    <t>Vestigingsgemeentelijst 2019</t>
  </si>
  <si>
    <t>1. Verplicht in te vullen veld;
2. Vestigingsgemeentelijst 2019 hanteren.</t>
  </si>
  <si>
    <t>Registratienummer bij de Kamer van Koophandel</t>
  </si>
  <si>
    <t>KVK eHerkenning</t>
  </si>
  <si>
    <t>jenv-bw2-i_ChamberOfCommerceRegistrationNumber</t>
  </si>
  <si>
    <t>1. Verplicht in te vullen veld;
2. Wordt automatisch ingevuld in het portaal a.d.h.v. het eHerkenning KVK-nummer.</t>
  </si>
  <si>
    <t>Contactpersoon</t>
  </si>
  <si>
    <t>bzk-ww-i_ContactPerson</t>
  </si>
  <si>
    <t>Verplicht in te vullen veld</t>
  </si>
  <si>
    <t>Geslachtsaanduiding</t>
  </si>
  <si>
    <t>nl-cd_SexCode</t>
  </si>
  <si>
    <t>Man | Onbekend | Vrouw</t>
  </si>
  <si>
    <t>Functie contactpersoon</t>
  </si>
  <si>
    <t>bzk-ww-i_FunctionContactPerson</t>
  </si>
  <si>
    <t>Telefoonnummer</t>
  </si>
  <si>
    <t>nl-cd_TelephoneNumber</t>
  </si>
  <si>
    <t>E-mailadres, volledig</t>
  </si>
  <si>
    <t>nl-cd_EmailAddressFull</t>
  </si>
  <si>
    <t>Naam softwarepakket</t>
  </si>
  <si>
    <t>bzk-dpi-i_SoftwarePackageName</t>
  </si>
  <si>
    <t>1. Verplicht in te vullen veld indien gebruik wordt gemaakt van importeer-functie.
2. Wordt automatisch ingevuld in het portaal vanuit importbestand softwareleverancier. Bij handmatige rapportage moet veld leeg blijven.</t>
  </si>
  <si>
    <t>Versie softwarepakket</t>
  </si>
  <si>
    <t>bzk-dpi-i_SoftwarePackageVersion</t>
  </si>
  <si>
    <t>2.1 Activiteitenoverzicht &lt;PER TAK&gt;</t>
  </si>
  <si>
    <t xml:space="preserve">2.1 A - Nieuwbouw exclusief bestemming koop  </t>
  </si>
  <si>
    <t>Forecast Verslagjaar</t>
  </si>
  <si>
    <t>Eerste Prognosejaar</t>
  </si>
  <si>
    <t>Tweede prognosejaar</t>
  </si>
  <si>
    <t>Derde Prognosejaar</t>
  </si>
  <si>
    <t>Vierde Prognosejaar</t>
  </si>
  <si>
    <t>Vijde Prognosejaar</t>
  </si>
  <si>
    <t>bzk-ww-i_NewBuildingsExcludingPurposeSaleNumber</t>
  </si>
  <si>
    <t>NVT</t>
  </si>
  <si>
    <t>Indien marktwaarde in tabel is ingevuld DAN 'Aantal' verplicht in te vullen.</t>
  </si>
  <si>
    <t>Stichtingskosten (incl. grond)</t>
  </si>
  <si>
    <t>bzk-ww-i_NewBuildingsExcludingPurposeSaleFoundationExpensesIncludingLand</t>
  </si>
  <si>
    <t>Indien 'Aantal' is ingevuld DAN verplicht in de te vullen veld.</t>
  </si>
  <si>
    <t>debit</t>
  </si>
  <si>
    <t>Marktwaarde</t>
  </si>
  <si>
    <t>bzk-ww-i_NewBuildingsExcludingPurposeSaleMarketValue</t>
  </si>
  <si>
    <t>Beleidswaarde</t>
  </si>
  <si>
    <t>bzk-ww-i_NewBuildingsExcludingPurposeSalePolicyValue</t>
  </si>
  <si>
    <t xml:space="preserve">2.1 B - Aankoop </t>
  </si>
  <si>
    <t>bzk-ww-i_NumberPurchase</t>
  </si>
  <si>
    <t>Totaal van Aankoopkosten</t>
  </si>
  <si>
    <t>bzk-ww-i_PurchasePurchasePrice</t>
  </si>
  <si>
    <t>bzk-ww-i_PurchaseMarketValue</t>
  </si>
  <si>
    <t>bzk-ww-i_PurchasePolicyValue</t>
  </si>
  <si>
    <t xml:space="preserve">2.1 C - Verkoop aan toekomstige bewoners </t>
  </si>
  <si>
    <t>bzk-ww-i_SaleToFutureResidentsNumber</t>
  </si>
  <si>
    <t>Verkoopopbrengst</t>
  </si>
  <si>
    <t>bzk-ww-i_SaleToFutureResidentsSalesIncome</t>
  </si>
  <si>
    <t>credit</t>
  </si>
  <si>
    <t>Verkoopkosten</t>
  </si>
  <si>
    <t>bzk-ww-i_SaleToFutureResidentsSalesExpenses</t>
  </si>
  <si>
    <t>bzk-ww-i_SaleToFutureResidentsMarketValue</t>
  </si>
  <si>
    <t>bzk-ww-i_SaleToFutureResidentsPolicyValue</t>
  </si>
  <si>
    <t xml:space="preserve">2.1 D - Verkoop aan overigen </t>
  </si>
  <si>
    <t>bzk-ww-i_SaleToOtherPartiesNumber</t>
  </si>
  <si>
    <t>bzk-ww-i_SaleToOtherPartiesSalesIncome</t>
  </si>
  <si>
    <t>bzk-ww-i_SaleToOtherPartiesSalesExpenses</t>
  </si>
  <si>
    <t>bzk-ww-i_SaleToOtherPartiesMarketValue</t>
  </si>
  <si>
    <t>bzk-ww-i_SaleToOtherPartiesPolicyValue</t>
  </si>
  <si>
    <t xml:space="preserve">2.1 E - Sloop </t>
  </si>
  <si>
    <t>bzk-ww-i_NumberDemolition</t>
  </si>
  <si>
    <t>Sloopkosten</t>
  </si>
  <si>
    <t>bzk-ww-i_DemolitionDemolitionExpenses</t>
  </si>
  <si>
    <t>Sloopopbrengsten</t>
  </si>
  <si>
    <t>bzk-ww-i_DemolitionScrappingIncome</t>
  </si>
  <si>
    <t>bzk-ww-i_DemolitionMarketValue</t>
  </si>
  <si>
    <t>bzk-ww-i_DemolitionPolicyValue</t>
  </si>
  <si>
    <t xml:space="preserve">2.1 F - Verbtering bestaand bezit </t>
  </si>
  <si>
    <t>bzk-ww-i_NumberImprovementExistingProperty</t>
  </si>
  <si>
    <t>Verbeterkosten</t>
  </si>
  <si>
    <t>bzk-ww-i_ImprovementExistingPropertyImprovementExpenses</t>
  </si>
  <si>
    <t>Marktwaarde mutatie</t>
  </si>
  <si>
    <t>bzk-ww-i_ImprovementExistingPropertyMarketValueMutation</t>
  </si>
  <si>
    <t>Beleidswaarde mutatie</t>
  </si>
  <si>
    <t>bzk-ww-i_ImprovementExistingPropertyPolicyValueMutation</t>
  </si>
  <si>
    <t xml:space="preserve">2.1 G - Nieuwbouw met bestemming koop </t>
  </si>
  <si>
    <t>bzk-ww-i_NewBuildingsWithPurposeSaleNumber</t>
  </si>
  <si>
    <t>Indien stichtingskosten in tabel is ingevuld DAN 'Aantal' verplicht in te vullen.</t>
  </si>
  <si>
    <t>Stichtingskosten (incl grond en verkoopkosten)</t>
  </si>
  <si>
    <t>bzk-ww-i_NewBuildingsWithPurposeSaleFoundationExpensesIncludingLandAndSalesExpenses</t>
  </si>
  <si>
    <t>Opbrengst</t>
  </si>
  <si>
    <t>bzk-ww-i_NewBuildingsWithPurposeSaleIncome</t>
  </si>
  <si>
    <t>2.1 H - Transacties van DAEB TI naar niet-DAEB TI</t>
  </si>
  <si>
    <t>bzk-ww-i_NumberTransactionsFromDAEBToNonDAEB</t>
  </si>
  <si>
    <t>Aankoopprijs</t>
  </si>
  <si>
    <t>bzk-ww-i_TransactionsFromDAEBToNonDAEBPurchasePrice</t>
  </si>
  <si>
    <t>bzk-ww-i_TransactionsFromDAEBToNonDAEBMarketValue</t>
  </si>
  <si>
    <t>bzk-ww-i_TransactionsFromDAEBToNonDAEBPolicyValue</t>
  </si>
  <si>
    <t>2.1 I - Transacties van niet-DAEB TI naar DAEB TI</t>
  </si>
  <si>
    <t>bzk-ww-i_NumberTransactionsFromNonDAEBToDAEB</t>
  </si>
  <si>
    <t>bzk-ww-i_TransactionsFromNonDAEBToDAEBPurchasePrice</t>
  </si>
  <si>
    <t>bzk-ww-i_TransactionsFromNonDAEBToDAEBMarketValue</t>
  </si>
  <si>
    <t>bzk-ww-i_TransactionsFromNonDAEBToDAEBPolicyValue</t>
  </si>
  <si>
    <t>Portaaltekst: Het detailoverzicht wordt alleen ingevuld als het totaal van de uitgaande kasstromen van alle investeringsactiviteiten (afkomstig uit hoofdstuk 3.3 Prognose kasstroomoverzicht) tezamen in de eerste drie prognosejaren hoger is dan 12% van het enkelvoudige (of - indien van toepassing - geconsolideerde) balanstotaal ultimo forecast verslagjaar of boven het grensbedrag van € 200 miljoen uitkomt.</t>
  </si>
  <si>
    <t>2.2 - Activiteitenoverzicht detail - totale uitgaande investeringskasstroom ten behoeve van 12% norm en grensbedrag - &lt;PER TAK&gt;</t>
  </si>
  <si>
    <t>Eerste 3 Prognosejaren</t>
  </si>
  <si>
    <t xml:space="preserve">Totale uitgaande investeringskasstroom in de eerste 3 prognosejaren t.b.v. het 12% criterium en grensbedrag </t>
  </si>
  <si>
    <t xml:space="preserve"> = SOM van 3.3 Kasstroomoverzicht waarden op regels 30 / 31 / 32 / 33 / 35; kolommen H / I / J</t>
  </si>
  <si>
    <t>bzk-ww-i_CashOutFlowInvestingActivitiesAboveNorm</t>
  </si>
  <si>
    <t>2.2 - Activiteitenoverzicht detail - omvang van totale uitgaande investeringskasstroom boven de 12% norm of boven het grensbedrag € 200 miljoen - &lt;PER TAK&gt;</t>
  </si>
  <si>
    <t>Forcast verslagjaar</t>
  </si>
  <si>
    <t>Totaal van activa</t>
  </si>
  <si>
    <t>jenv-bw2-i_Assets</t>
  </si>
  <si>
    <t>instant</t>
  </si>
  <si>
    <t>Is de omvang van de totale uitgaande investeringskasstroom in de eerste 3 prognosejaren meer dan 12% van het balanstotaal of boven het grensbredrag € 200 miljoen?</t>
  </si>
  <si>
    <t>bzk-dpi-i_ExtentCashOutFlowsActivitiesAboveNorm</t>
  </si>
  <si>
    <t xml:space="preserve"> Ja | Nee</t>
  </si>
  <si>
    <t>Verplicht in te vullen veldScenario 1: Indien 'Totale uigaande investeringskasstromen ten behoeve van 12% norm of grensbedrag € 200 miljoen' in tabel '2.2 - Activiteitenoverzicht detail' is 'Nee' dan MOET tabel '2.2 - Activiteitenovezicht detail - Prognosejaar 1 tot en met 3' leeg zijn.Scenario 2: Indien 'Totale uigaande investeringskasstromen ten behoeve van 12% norm of grensbedrag € 200 miljoen' in tabel '2.2 - Activiteitenoverzicht detail' is 'Ja' dan moet minimaal één regel in tabel '2.2 - Activiteitenovezicht detail - Prognosejaar 1 tot en met 3' verplicht gevuld worden.</t>
  </si>
  <si>
    <t>2.2 - Activiteitenoverzicht detail - Prognosejaar 1 tot en met 3 - Geconsolideerd</t>
  </si>
  <si>
    <t xml:space="preserve">&lt;OPMERKING: deze tabel is in de taxonomie horizontaal in tegenstelling tot deze verticale weergave.&gt; </t>
  </si>
  <si>
    <t>Naam project</t>
  </si>
  <si>
    <t>Tekst</t>
  </si>
  <si>
    <t>bzk-ww-dm_NameProjectTypedMember</t>
  </si>
  <si>
    <t>Categorie Investering</t>
  </si>
  <si>
    <t>bzk-ww-dm_InvestmentCategoryEnumeratedTypedMember</t>
  </si>
  <si>
    <t>Aankoop | Nieuwbouw | Nieuwbouw koop | Sloop | Verbetering</t>
  </si>
  <si>
    <t>Type Bezit</t>
  </si>
  <si>
    <t>bzk-ww-dm:TypeOfPropertiesEnumeratedTypedMember</t>
  </si>
  <si>
    <t>Woonruimte | Intramuraal Zorgvastgoed | Maatschappelijke vastgoed  | Bedrijfsruimte | Parkeergelegenheid | Overig</t>
  </si>
  <si>
    <t>Tak</t>
  </si>
  <si>
    <t>bzk-ww-i_BranchActivity</t>
  </si>
  <si>
    <t>DAEB | niet-DAEB | Geconsolideerde niet-DAEB verbindingen</t>
  </si>
  <si>
    <t>bzk-ww-i_ActivitiesOverviewDetailNumber</t>
  </si>
  <si>
    <t>Jaar oplevering</t>
  </si>
  <si>
    <t>bzk-ww-i_ActivitiesOverviewDetailDeliveryYear</t>
  </si>
  <si>
    <t>Totale Stichtingskosten</t>
  </si>
  <si>
    <t>bzk-ww-i_ActivitiesOverviewDetailFoundationExpenses</t>
  </si>
  <si>
    <t>Marktwaarde (mutatie)</t>
  </si>
  <si>
    <t>bzk-ww-i_ActivitiesOverviewDetailMarketValueMutation</t>
  </si>
  <si>
    <t>Beleidswaarde (Mutatie)</t>
  </si>
  <si>
    <t>bzk-ww-i_ActivitiesOverviewDetailPolicyValueMutation</t>
  </si>
  <si>
    <t>Totale ingaande kasstroom in prognosejaar 1-3</t>
  </si>
  <si>
    <t>bzk-ww-i_ActivitiesOverviewDetailCashInflows</t>
  </si>
  <si>
    <t>Totale uitgaande kasstroom in prognosejaar 1-3</t>
  </si>
  <si>
    <t>bzk-ww-i_ActivitiesOverviewDetailCashOutflows</t>
  </si>
  <si>
    <t xml:space="preserve">2.3 - Prognose Ontwikkeling Bezit </t>
  </si>
  <si>
    <t>2.3 Overzicht aantal eenheden &lt;PER TAK&gt;</t>
  </si>
  <si>
    <t>Aantal onzelfstandige eenheden woonruimte</t>
  </si>
  <si>
    <t>bzk-ww-i_NumberOfNonIndependentUnitsLivingSpace</t>
  </si>
  <si>
    <t>Verplicht in te vullen veld enkel voor DAEB.</t>
  </si>
  <si>
    <t>Aantal zelfstandige eenheden woonruimte goedkoop</t>
  </si>
  <si>
    <t>bzk-ww-i_NumberOfIndependentUnitsLivingSpaceCheap</t>
  </si>
  <si>
    <t>Aantal zelfstandige eenheden woonruimte betaalbaar</t>
  </si>
  <si>
    <t>bzk-ww-i_NumberOfIndependentUnitsLivingSpaceAffordable</t>
  </si>
  <si>
    <t>Aantal zelfstandige eenheden woonruimte duur tot huurtoeslaggrens</t>
  </si>
  <si>
    <t>bzk-ww-i_NumberOfIndependentUnitsLivingSpaceExpensiveUntilRentAllowanceLimit</t>
  </si>
  <si>
    <t>Aantal zelfstandige eenheden woonruimte duur vanaf huurtoeslaggrens</t>
  </si>
  <si>
    <t>bzk-ww-i_NumberOfIndependentUnitsLivingSpaceExpensiveFromRentAllowanceLimit</t>
  </si>
  <si>
    <t>Totaal van aantal eenheden zelfstandige woonruimte</t>
  </si>
  <si>
    <t>bzk-dpi-i_NumberOfIndependentUnitsLivingSpaceOverview</t>
  </si>
  <si>
    <t>Requirement 1: voor Forecast jaar en alle prognosejaren (voor alle takken)
Scenario 1: Foutmelding indien tabel 2.3 'Totaal aantal eenheden zelfstandige woonruimte' &lt;&gt; Tabel 2.4 'Totaal aantal eenheden zelfstandige woonruimte' 
Scenario 2: Geen foutmelding indien tabel 2.3 'Totaal aantal eenheden zelfstandige woonruimte' = Tabel 2.4 'Totaal aantal eenheden zelfstandige woonruimte'
Requirment 2: voor forecastjaar en vijfde prognosejaar (voor alle takken)
Scenario 1: Foutmelding indien tabel 2.3 'Totaal aantal eenheden zelfstandige woonruimte' &lt;&gt; Tabel 2.5 'Totaal aantal eenheden zelfstandige woonruimte' 
Scenario 2: Geen foutmelding indien tabel 2.3 'Totaal aantal eenheden zelfstandige woonruimte' = Tabel 2.5 'Totaal aantal eenheden zelfstandige woonruimte'</t>
  </si>
  <si>
    <t>Aantal eenheden bedrijfsruimte</t>
  </si>
  <si>
    <t>bzk-ww-i_NumberOfUnitsCommercialRealEstate</t>
  </si>
  <si>
    <t>Aantal eenheden maatschappelijk vastgoed</t>
  </si>
  <si>
    <t>bzk-ww-i_NumberOfUnitsSocialRealEstate</t>
  </si>
  <si>
    <t>Aantal eenheden intramuraal zorgvastgoed</t>
  </si>
  <si>
    <t>bzk-ww-i_NumberOfUnitsIntramuralHealthcareRealEstate</t>
  </si>
  <si>
    <t>Aantal eenheden parkeergelegenheid</t>
  </si>
  <si>
    <t>bzk-ww-i_NumberOfUnitsParkingFacilities</t>
  </si>
  <si>
    <t>Aantal eenheden overig</t>
  </si>
  <si>
    <t>bzk-ww-i_NumberOfUnitsOther</t>
  </si>
  <si>
    <t>Totaal van aantal eenheden niet woonruimte</t>
  </si>
  <si>
    <t>bzk-ww-i_NumberOfUnitsNonLivingSpace</t>
  </si>
  <si>
    <t>Totaal van aantal eenheden</t>
  </si>
  <si>
    <t>bzk-dpi-i_NumberOfUnitsOverview</t>
  </si>
  <si>
    <t>Requirement 1: voor Forecast jaar en alle prognosejaren (voor alle takken)
Scenario 1: Foutmelding indien tabel 2.3 'Totaal aantal eenheden zelfstandige woonruimte' &lt;&gt; Tabel 2.7 'Toelichting waardering bezit - Aantal eenheden Forecact verslagjaar'
Scenario 2: Geen foutmelding indien tabel 2.3 'Totaal aantal eenheden zelfstandige woonruimte' = Tabel 2.7 'Toelichting waardering bezit - Aantal eenheden Forecact verslagjaar'</t>
  </si>
  <si>
    <t xml:space="preserve">2.4 Prognose ontwikkeling energie-index woonruimte </t>
  </si>
  <si>
    <t>2.4 Aantal eenheden zelfstandige woonruimte gespecificeerd naar indeling van de energie-index per jaar &lt;PER TAK&gt;</t>
  </si>
  <si>
    <t>EI ≤ 0,6</t>
  </si>
  <si>
    <t>bzk-ww-i_EnergyIndexSmallerOrEqualToZeroPointSix</t>
  </si>
  <si>
    <t>0,6 &lt; EI ≤ 0,8</t>
  </si>
  <si>
    <t>bzk-ww-i_EnergyIndexHigherThanZeroPointSixAndSmallerOrEqualToZeroPointEight</t>
  </si>
  <si>
    <t>0,8 &lt; EI ≤ 1,2</t>
  </si>
  <si>
    <t>bzk-ww-i_EnergyIndexHigherThanZeroPointEightAndSmallerOrEqualToOnePointTwo</t>
  </si>
  <si>
    <t>1,2 &lt; EI ≤ 1,4</t>
  </si>
  <si>
    <t>bzk-ww-i_EnergyIndexHigherThanOnePointTwoAndSmallerOrEqualToOnePointFour</t>
  </si>
  <si>
    <t>1,4 &lt; EI ≤ 1,8</t>
  </si>
  <si>
    <t>bzk-ww-i_EnergyIndexHigherThanOnePointFourAndSmallerOrEqualToOnePointEight</t>
  </si>
  <si>
    <t>1,8 &lt; EI ≤ 2,1</t>
  </si>
  <si>
    <t>bzk-ww-i_EnergyIndexHigherThanOnePointEightAndSmallerOrEqualToTwoPointOne</t>
  </si>
  <si>
    <t>2,1 &lt; EI ≤ 2,4</t>
  </si>
  <si>
    <t>bzk-ww-i_EnergyIndexHigherThanTwoPointOneAndSmallerOrEqualToTwoPointFour</t>
  </si>
  <si>
    <t>2,4 &lt; EI ≤ 2,7</t>
  </si>
  <si>
    <t>bzk-ww-i_EnergyIndexHigherThanTwoPointFourAndSmallerOrEqualToTwoPointSeven</t>
  </si>
  <si>
    <t>EI &gt; 2,7</t>
  </si>
  <si>
    <t>bzk-ww-i_EnergyIndexHigherThanTwoPointSeven</t>
  </si>
  <si>
    <t>Onbekend</t>
  </si>
  <si>
    <t>bzk-ww-i_EnergyIndexUnknown</t>
  </si>
  <si>
    <t xml:space="preserve">Totaal aantal eenheden zelfstandige woonruimte </t>
  </si>
  <si>
    <t>bzk-dpi-i_NumberOfIndependentUnitsLivingSpaceEnergyIndex</t>
  </si>
  <si>
    <t>Zie requirement in hoofdstuk: '2.3 Prognose Ontwikkeling bezit'.
Requirement : voor Forecast jaar en vijfde prognosejaar (voor alle takken)
Scenario 1: Foutmelding indien tabel 2.4 'Totaal aantal eenheden zelfstandige woonruimte' &lt;&gt; Tabel 2.5 'Totaal aantal eenheden zelfstandige woonruimte' 
Scenario 2: Geen foutmelding indien tabel 2.4 'Totaal aantal eenheden zelfstandige woonruimte' = Tabel 2.5 'Totaal aantal eenheden zelfstandige woonruimte'</t>
  </si>
  <si>
    <t xml:space="preserve">2.5 Prognose ontwikkeling conditiescore woonruimte </t>
  </si>
  <si>
    <t>2.5 Aantal eenheden zelfstandige woonruimte gespecificeerd naar indeling van de conditiescore per jaar &lt;PER TAK&gt;</t>
  </si>
  <si>
    <t>bzk-ww-i_ConditionScoreOne</t>
  </si>
  <si>
    <t>bzk-ww-i_ConditionScoreTwo</t>
  </si>
  <si>
    <t>bzk-ww-i_ConditionScoreThree</t>
  </si>
  <si>
    <t>bzk-ww-i_ConditionScoreFour</t>
  </si>
  <si>
    <t>bzk-ww-i_ConditionScoreFive</t>
  </si>
  <si>
    <t>bzk-ww-i_ConditionScoreSix</t>
  </si>
  <si>
    <t>bzk-ww-i_ConditionScoreUnknown</t>
  </si>
  <si>
    <t>bzk-ww-i_NumberOfIndependentUnitsLivingSpace</t>
  </si>
  <si>
    <t>Zie requirement in hoofdstuk: '2.3 Prognose ontwikkeling bezit.
Zie requirement in hoofdstuk: '2.4 Prognose Ontwikkeling EI'.</t>
  </si>
  <si>
    <t>2.7 Toelichting waardering bezit &lt;PER TAK&gt;</t>
  </si>
  <si>
    <t xml:space="preserve">2.7 Toelichting waardering bezit - Aantal eenheden Forecact verslagjaar </t>
  </si>
  <si>
    <t>Aantal eenheden woonruimte</t>
  </si>
  <si>
    <t>bzk-ww-i_NumberOfUnitsLivingSpace</t>
  </si>
  <si>
    <t>Verplicht in te vullen veld (enkel voor DAEB)</t>
  </si>
  <si>
    <t>Aantal eenheden exclusief woonruimte</t>
  </si>
  <si>
    <t>bzk-ww-i_NumberOfUnitsExcludingLivingSpace</t>
  </si>
  <si>
    <t>bzk-ww-i_NumberOfUnits</t>
  </si>
  <si>
    <t>Zie requirement in hoofdstuk: '2.3 Prognose Ontwikkeling bezit' (regel 19).</t>
  </si>
  <si>
    <t>Portaaltekst: LET OP: de 'Totale marktwaarde" (per tak) in onderstaande overzichten moet één-op-één aansluiten met de balanswaarden in hoofdstuk 3.1.</t>
  </si>
  <si>
    <t>2.7 Toelichting waardering bezit - Totale marktwaarde - Forecast verslagjaar</t>
  </si>
  <si>
    <t>Marktwaarde eenheden woonruimte</t>
  </si>
  <si>
    <t>bzk-ww-i_MarketValueUnitsExcludingLivingSpace</t>
  </si>
  <si>
    <t>Marktwaarde eenheden exclusief woonruimte</t>
  </si>
  <si>
    <t>bzk-ww-i_MarketValueUnitsLivingSpace</t>
  </si>
  <si>
    <t>Totaal marktwaarde</t>
  </si>
  <si>
    <t>bzk-ww-i_TotalMarketValue</t>
  </si>
  <si>
    <t>2.7 Toelichting waardering bezit - Totale beleidswaarde (voor LTV/solvabiliteit) - Forecast verslagjaar</t>
  </si>
  <si>
    <t>Afslag beschikbaarheid (doorexploiteren)</t>
  </si>
  <si>
    <t>bzk-ww-i_AvailabilityExitContinueToOperate</t>
  </si>
  <si>
    <t>Afslag betaalbaarheid (huur)</t>
  </si>
  <si>
    <t>bzk-ww-i_AffordabilityExitRental</t>
  </si>
  <si>
    <t>Afslag kwaliteit (onderhoud)</t>
  </si>
  <si>
    <t>bzk-ww-i_QualityExitMaintenance</t>
  </si>
  <si>
    <t>Afslag beheer (beheerkosten)</t>
  </si>
  <si>
    <t>bzk-ww-i_ManagementExitManagementExpenses</t>
  </si>
  <si>
    <t>Beleidswaarde eenheden woonruimte</t>
  </si>
  <si>
    <t>bzk-ww-i_PolicyValueUnitsLivingSpace</t>
  </si>
  <si>
    <t>Totale beleidswaarde (voor LTV/solvabiliteit)</t>
  </si>
  <si>
    <t>bzk-ww-i_TotalPolicyValue</t>
  </si>
  <si>
    <t>Portaaltekst: LET OP: onderstaande toelichting heeft alleen betrekking op de eenheden woonruimte (eengezins- en
meergezinswoningen, studeneneenheden en extramurale (zorg)eenheden).</t>
  </si>
  <si>
    <t xml:space="preserve">2.7 Toelichting waardering bezit - Gegevens Marktwaarde (voor LTV/solvabiliteit) </t>
  </si>
  <si>
    <t>Totaal van markt-jaarhuur op het moment van waarderen</t>
  </si>
  <si>
    <t>bzk-dpi-i_MarketAnnualRentAtTheTimeOfValuationDpi</t>
  </si>
  <si>
    <t>Totaal van actuele contract-jaarhuur op het moment van waarderen</t>
  </si>
  <si>
    <t>bzk-dpi-i_CurrentContractAnnualRentAtTheTimeOfValuationDpi</t>
  </si>
  <si>
    <t>Totaal van onderhoudskosten op het moment van waarderen</t>
  </si>
  <si>
    <t>bzk-dpi-i_MarketValueMaintenanceCostsAtTheTimeOfValuationDpi</t>
  </si>
  <si>
    <t>Totaal van beheerkosten op het moment van waarderen</t>
  </si>
  <si>
    <t>bzk-dpi-i_MarketValueManagementCostsAtTheTimeOfValuationDpi</t>
  </si>
  <si>
    <t>Totaal van leegwaarde op het moment van waarderen</t>
  </si>
  <si>
    <t>bzk-dpi-i_VacantValueAtTheTimeOfValuationDpi</t>
  </si>
  <si>
    <t>Totaal van NCW verhuurderheffing</t>
  </si>
  <si>
    <t>bzk-dpi-i_MarketValueNCWLandlordTaxDpi</t>
  </si>
  <si>
    <t>Totaal van NCW erfpacht</t>
  </si>
  <si>
    <t>bzk-dpi-i_MarketValueNCWGroundLeaseDpi</t>
  </si>
  <si>
    <t>Totaal van achterstallig onderhoud opgenomen in de waarde</t>
  </si>
  <si>
    <t>bzk-dpi-i_OverdueMaintenanceIncludedInTheMarketValueDpi</t>
  </si>
  <si>
    <t>Gemiddelde disconteringsvoet</t>
  </si>
  <si>
    <t>bzk-ww-i_AverageDiscountedCashFlowRate</t>
  </si>
  <si>
    <t xml:space="preserve">2.7 Toelichting waardering bezit - Gegevens beleidswaarde (voor LTV/solvabiliteit) </t>
  </si>
  <si>
    <t>Totaal van actuele streef-jaarhuur op het moment van waarderen</t>
  </si>
  <si>
    <t>bzk-dpi-i_CurrentTargetRentalAtTheTimeOfValuationDpi</t>
  </si>
  <si>
    <t>bzk-dpi-i_PolicyValueMaintenanceCostsAtTheTimeOfValuationDpi</t>
  </si>
  <si>
    <t>bzk-dpi-i_PolicyValueManagementCostsAtTheTimeOfValuationDpi</t>
  </si>
  <si>
    <t>bzk-dpi-i_PolicyValueNCWLandlordTaxDpi</t>
  </si>
  <si>
    <t>bzk-dpi-i_PolicyValueNCWGroundLeaseDpi</t>
  </si>
  <si>
    <t>bzk-dpi-i_OverdueMaintenanceIncludedInThePolicyValueDpi</t>
  </si>
  <si>
    <t>Gemiddelde disconteringsvoet doorexploiteren</t>
  </si>
  <si>
    <t>bzk-ww-i_ExtendAverageDiscountedCashFlowRate</t>
  </si>
  <si>
    <t>2.7 Toelichting waardering bezit - Aantal eenheden - Prognose jaren</t>
  </si>
  <si>
    <t xml:space="preserve">2.7 Toelichting waardering bezit - Totale marktwaarde - Prognose jaren </t>
  </si>
  <si>
    <t>2.7 Toelichting waardering bezit - Totale beleidswaarde (voor LTV/Solvabiliteit) - Prognose jaren</t>
  </si>
  <si>
    <t>Totaal beleidswaarde (voorLTV/Solvabiliteit)</t>
  </si>
  <si>
    <t xml:space="preserve">2.7 Toelichting waardering bezit - Autonome mutatie (exclusief voorraadmutaties)  </t>
  </si>
  <si>
    <t>Beleidswaarde autonome mutaties</t>
  </si>
  <si>
    <t>bzk-ww-i_AutonomousPolicyValueMovement</t>
  </si>
  <si>
    <t>Marktwaarde autonome mutatie</t>
  </si>
  <si>
    <t>bzk-ww-i_AutonomousMarketValueMovement</t>
  </si>
  <si>
    <t>2.7 Toelichting waardering bezit - Aantal eenheden - Forecact verslagjaar - Totaal</t>
  </si>
  <si>
    <t>2.7 Toelichting waardering bezit - Totale marktwaarde - Forecast verslagjaar - Totaal</t>
  </si>
  <si>
    <t>2.7 Toelichting waardering bezit - Totale beleidswaarde (voor LTV/solvabiliteit) - Forecast verslagjaar - Totaal</t>
  </si>
  <si>
    <t>2.7 Toelichting waardering bezit - Aantal eenheden - Prognose verslagjaar - Totaal</t>
  </si>
  <si>
    <t/>
  </si>
  <si>
    <t>2.7 Toelichting waardering bezit - Totale marktwaarde - Prognose jaren - Totaal</t>
  </si>
  <si>
    <t>2.7 Toelichting waardering bezit - Totale beleidswaarde (voor LTV/Solvabiliteit) - Prognose jaren - Totaal</t>
  </si>
  <si>
    <t>2.7 Toelichting waardering bezit - Autonome mutatie (exclusief voorraadmutaties)  - Totaal</t>
  </si>
  <si>
    <t>2.7 Toelichting waardering bezit - Verloop Marktwaarde</t>
  </si>
  <si>
    <t>Totale marktwaarde aan het begin van de periode</t>
  </si>
  <si>
    <t>bzk-dpi-i_TotalMarketValueMovement</t>
  </si>
  <si>
    <t>Verplicht in te vullen veld
Scenario 1: Foutmelding indien tabel 2.7 'Toelichting waardering bezit - verloop marktwaarde, veld: 'Totale marktwaarde primo' &lt;&gt; Tabel 2.7 'Toelichting waardering bezit , veld: Totale marktwaarde'.
Scenario 2: Geen foutmelding indien tabel 2.7 'Toelichting waardering bezit - verloop marktwaarde, veld: 'Totale marktwaarde primo' = Tabel 2.7 'Toelichting waardering bezit , veld: Totale marktwaarde'.</t>
  </si>
  <si>
    <t>Nieuwbouw exclusief bestemming koop</t>
  </si>
  <si>
    <t>Aankoop</t>
  </si>
  <si>
    <t>Verkoop aan toekomstige bewoners</t>
  </si>
  <si>
    <t>Verkoop aan overigen</t>
  </si>
  <si>
    <t>Sloop</t>
  </si>
  <si>
    <t>Verbetering bestaand bezit</t>
  </si>
  <si>
    <t>Autonome mutatie</t>
  </si>
  <si>
    <t>Totaal marktwaarde aan het einde van de periode</t>
  </si>
  <si>
    <t>2.7 Toelichting waardering bezit - Verloop Beleidswaarde</t>
  </si>
  <si>
    <t>Totale beleidswaarde (voor LTV/solvabiliteit) aan het begin van de periode</t>
  </si>
  <si>
    <t>bzk-dpi-i_TotalPolicyValueMovement</t>
  </si>
  <si>
    <t>Verplicht in te vullen veld
Scenario 1: Foutmelding indien tabel 2.7 'Toelichting waardering bezit - verloop beleidswaarde, veld: 'Totale beleidswaarde (voor LTV/solvabiliteit) primo' &lt;&gt; Tabel 2.7 'Toelichting waardering bezit, veld: Totale beleidswaarde (voor LTV/solvabiliteit)'.
Scenario 2: Geen foutmelding indien tabel 2.7 'Toelichting waardering bezit - verloop beleidswaarde, veld: 'Totale beleidswaarde (voor LTV/solvabiliteit) primo' = Tabel 2.7 'Toelichting waardering bezit, veld: Totale beleidswaarde (voor LTV/solvabiliteit)'.</t>
  </si>
  <si>
    <t>Totale beleidswaarde (voor LTV/solvabiliteit) aan het einde van de periode</t>
  </si>
  <si>
    <t>Hoofdstuk 3 - Financiële Prognose</t>
  </si>
  <si>
    <t>3.1 - Prognose Balans &lt;PER TAK&gt;</t>
  </si>
  <si>
    <t xml:space="preserve">3.1 - Balans </t>
  </si>
  <si>
    <t>Activa</t>
  </si>
  <si>
    <t>Vaste activa</t>
  </si>
  <si>
    <t>Immateriële vaste activa</t>
  </si>
  <si>
    <t>jenv-bw2-i_IntangibleAssets</t>
  </si>
  <si>
    <t>Vastgoedbeleggingen</t>
  </si>
  <si>
    <t>DAEB vastgoed in exploitatie</t>
  </si>
  <si>
    <t>bzk-ww-i_SocialRealEstateInExploitation</t>
  </si>
  <si>
    <t>Scenario 1: Foutmelding indien 'DAEB vastgoed in exploitatie' &lt;&gt; Tabel ' 2.7 Toelichting waardering bezit - Totale marktwaarde  - Forecast Verslagjaar - DAEB', veld 'Totaal Marktwaarde'. Idem voor prognosejaren.
Scenario 2: Geen foutmelding indien 'DAEB vastgoed in exploitatie' = Tabel ' 2.7 Toelichting waardering bezit - Totale marktwaarde  - Forecast Verslagjaar - DAEB', veld 'Totaal Marktwaarde'. Idem voor prognosejaren.
Zie toelichting per tak onderaan dit tabblad.</t>
  </si>
  <si>
    <t>Niet-DAEB vastgoed in exploitatie</t>
  </si>
  <si>
    <t>bzk-ww-i_CommercialRealEstateInExploitation</t>
  </si>
  <si>
    <t>Scenario 1: Foutmelding indien 'niet-DAEB vastgoed in exploitatie' &lt;&gt; Tabel ' 2.7 Toelichting waardering bezit - Totale marktwaarde  - Forecast Verslagjaar - niet - DAEB', veld 'Totaal Marktwaarde'. Idem voor prognosejaren.
Scenario 2: Geen foutmelding indien 'niet-DAEB vastgoed in exploitatie' = Tabel ' 2.7 Toelichting waardering bezit - Totale marktwaarde  - Forecast Verslagjaar - niet-DAEB', veld 'Totaal Marktwaarde'. Idem voor prognosejaren.
Zie toelichting per tak onderaan dit tabblad.Zie toelichting per tak onderaan dit tabblad.</t>
  </si>
  <si>
    <t>Onroerende zaken verkocht onder voorwaarden</t>
  </si>
  <si>
    <t>rj-i_RealEstateSoldSubjectTermsConditions</t>
  </si>
  <si>
    <t>Vastgoed in ontwikkeling bestemd voor eigen exploitatie</t>
  </si>
  <si>
    <t>bzk-ww-i_RealEstateInDevelopmentForOwnExploitation</t>
  </si>
  <si>
    <t>Totaal van vastgoedbeleggingen</t>
  </si>
  <si>
    <t>rj-i_InvestmentProperties</t>
  </si>
  <si>
    <t>Materiële vaste activa</t>
  </si>
  <si>
    <t>Onroerende en roerende zaken ten dienste van de exploitatie</t>
  </si>
  <si>
    <t>bzk-ww-i_RealEstateAndMovablePropertyUsedForExploitation</t>
  </si>
  <si>
    <t>Totaal van materiële vaste activa</t>
  </si>
  <si>
    <t>jenv-bw2-i_PropertyPlantEquipment</t>
  </si>
  <si>
    <t>Financiële vaste activa</t>
  </si>
  <si>
    <t>Aandelen, certificaten van aandelen en andere vormen van deelneming in groepsmaatschappijen</t>
  </si>
  <si>
    <t>jenv-bw2-i_InvestmentsInParticipatingInterestsInGroupCompanies</t>
  </si>
  <si>
    <t>Vorderingen op groepsmaatschappijen</t>
  </si>
  <si>
    <t>jenv-bw2-i_ReceivablesGroupCompaniesNoncurrent</t>
  </si>
  <si>
    <t>Vorderingen op maatschappijen waarin wordt deelgenomen</t>
  </si>
  <si>
    <t>jenv-bw2-i_ReceivablesShareholdersParticipatingInterestsNoncurrent</t>
  </si>
  <si>
    <t>Andere deelnemingen</t>
  </si>
  <si>
    <t>jenv-bw2-i_InvestmentsInParticipatingInterestsOther</t>
  </si>
  <si>
    <t>Latente belastingvorderingen</t>
  </si>
  <si>
    <t>rj-i_DeferredTaxAssetsNoncurrent</t>
  </si>
  <si>
    <t>Leningen u/g</t>
  </si>
  <si>
    <t>bzk-ww-i_LoansGranted</t>
  </si>
  <si>
    <t>Overige effecten</t>
  </si>
  <si>
    <t>jenv-bw2-i_SecuritiesOtherNoncurrent</t>
  </si>
  <si>
    <t>Overige vorderingen</t>
  </si>
  <si>
    <t>jenv-bw2-i_ReceivablesOtherNoncurrent</t>
  </si>
  <si>
    <t>Totaal van financiële vaste activa</t>
  </si>
  <si>
    <t>jenv-bw2-i_FinancialAssets</t>
  </si>
  <si>
    <t>Totaal van vaste activa</t>
  </si>
  <si>
    <t>jenv-bw2-i_AssetsNoncurrent</t>
  </si>
  <si>
    <t>Vlottende activa</t>
  </si>
  <si>
    <t>Voorraden</t>
  </si>
  <si>
    <t>jenv-bw2-i_Inventories</t>
  </si>
  <si>
    <t>Onderhanden projecten</t>
  </si>
  <si>
    <t>rj-i_ConstructionContractsAssets</t>
  </si>
  <si>
    <t>Vorderingen</t>
  </si>
  <si>
    <t>jenv-bw2-i_Receivables</t>
  </si>
  <si>
    <t>Effecten</t>
  </si>
  <si>
    <t>jenv-bw2-i_SecuritiesCurrent</t>
  </si>
  <si>
    <t>Liquide middelen</t>
  </si>
  <si>
    <t>jenv-bw2-i_CashAndCashEquivalents</t>
  </si>
  <si>
    <t>Totaal van vlottende activa</t>
  </si>
  <si>
    <t>jenv-bw2-i_AssetsCurrent</t>
  </si>
  <si>
    <t>Scenario 1: Toon foutmelding indien 'Totaal van activa' &lt;&gt; 'Totaal van passiva'
Scenario 2: Geen foutmelding indien  'Totaal van activa' = 'Totaal van passiva'</t>
  </si>
  <si>
    <t>Passiva</t>
  </si>
  <si>
    <t>Eigen vermogen</t>
  </si>
  <si>
    <t>jenv-bw2-i_Equity</t>
  </si>
  <si>
    <t>Groepsvermogen</t>
  </si>
  <si>
    <t>jenv-bw2-i_EquityGroup</t>
  </si>
  <si>
    <t>Egalisatierekening</t>
  </si>
  <si>
    <t>rj-i_EqualisationAccount</t>
  </si>
  <si>
    <t>Voorzieningen</t>
  </si>
  <si>
    <t>jenv-bw2-i_Provisions</t>
  </si>
  <si>
    <t>Langlopende schulden</t>
  </si>
  <si>
    <t>Schulden aan overheid</t>
  </si>
  <si>
    <t>bzk-ww-i_PayablesGovernmentNoncurrent</t>
  </si>
  <si>
    <t>Schulden aan kredietinstellingen</t>
  </si>
  <si>
    <t>jenv-bw2-i_PayablesBanksNoncurrent</t>
  </si>
  <si>
    <t>Schulden aan groepsmaatschappijen</t>
  </si>
  <si>
    <t>jenv-bw2-i_PayablesGroupCompaniesNoncurrent</t>
  </si>
  <si>
    <t>Schulden aan rechtspersonen en vennootschappen die een deelneming hebben in de rechtspersoon of waarin de rechtspersoon een deelneming heeft</t>
  </si>
  <si>
    <t>jenv-bw2-i_PayablesShareholdersParticipatingInterestsNoncurrent</t>
  </si>
  <si>
    <t>Verplichtingen uit hoofde van onroerende zaken verkocht onder voorwaarden</t>
  </si>
  <si>
    <t>rj-i_LiabilitiesFromRealEstateSoldSubjectTermsConditions</t>
  </si>
  <si>
    <t>Overige schulden</t>
  </si>
  <si>
    <t>jenv-bw2-i_PayablesOtherNoncurrent</t>
  </si>
  <si>
    <t>Totaal van langlopende schulden</t>
  </si>
  <si>
    <t>jenv-bw2-i_LiabilitiesNoncurrent</t>
  </si>
  <si>
    <t>Kortlopende schulden</t>
  </si>
  <si>
    <t>bzk-ww-i_PayablesGovernmentCurrent</t>
  </si>
  <si>
    <t>jenv-bw2-i_PayablesBanksCurrent</t>
  </si>
  <si>
    <t>Schulden aan leveranciers en handelskredieten</t>
  </si>
  <si>
    <t>jenv-bw2-i_TradePayablesCurrent</t>
  </si>
  <si>
    <t>jenv-bw2-i_PayablesGroupCompaniesCurrent</t>
  </si>
  <si>
    <t>jenv-bw2-i_PayablesShareholdersParticipatingInterestsCurrent</t>
  </si>
  <si>
    <t>Schulden ter zake van belastingen, premies van sociale verzekeringen en pensioenen</t>
  </si>
  <si>
    <t>bzk-ww-i_TaxesSocialSecurityContributionsPensionsPayableCurrent</t>
  </si>
  <si>
    <t>jenv-bw2-i_PayablesOtherCurrent</t>
  </si>
  <si>
    <t>Overlopende passiva</t>
  </si>
  <si>
    <t>jenv-bw2-i_AccrualsAndDeferredIncomeCurrent</t>
  </si>
  <si>
    <t>Totaal van kortlopende schulden</t>
  </si>
  <si>
    <t>jenv-bw2-i_LiabilitiesCurrent</t>
  </si>
  <si>
    <t>Totaal van passiva</t>
  </si>
  <si>
    <t>jenv-bw2-i_EquityAndLiabilities</t>
  </si>
  <si>
    <t>Zie requirement bij 'Totaal van activa'</t>
  </si>
  <si>
    <t>Toelichting op validatie</t>
  </si>
  <si>
    <t>Overzicht per regime met welke balans en post de in 2.7 totale marktwaarde vergeleken moeten worden.</t>
  </si>
  <si>
    <t>Tabel '2.7 - Marktwaarde in verhuurde staat - Totaal - DAEB', veld 'Marktwaarde' van kolom 'Totaal'</t>
  </si>
  <si>
    <t>Tabel '2.7 - Marktwaarde in verhuurde staat - Totaal - Niet-DAEB', veld 'Marktwaarde' van kolom 'Totaal'</t>
  </si>
  <si>
    <t>Tabel '2.7 - Marktwaarde in verhuurde staat - Totaal - Geconsolideerde niet-DAEB verbindingen', veld 'Marktwaarde' van kolom 'Totaal'</t>
  </si>
  <si>
    <t>Tabel 'H3.1 - Balans - DAEB', veld 'DAEB vastgoed in exploitatie', kolom 'Huidig'</t>
  </si>
  <si>
    <t>Tabel 'H3.1 - Balans - niet-DAEB', veld 'Niet-DAEB vastgoed in exploitatie', kolom 'Huidig'</t>
  </si>
  <si>
    <t>Tabel 'H3.1 - Balans - Geconsolideerde niet-DAEB verbindingen', veld 'Niet-DAEB vastgoed in exploitatie', kolom 'Huidig'</t>
  </si>
  <si>
    <t>Geconsolideerde niet-DAEB verbindingen komt niet voor in Administratieve scheiding</t>
  </si>
  <si>
    <t>Tabel 'H3.1 - Balans - Enkelvoudig', veld 'DAEB vastgoed in exploitatie', kolom 'Huidig'</t>
  </si>
  <si>
    <t>Niet-DAEB komt niet voor in Juridische splitsing</t>
  </si>
  <si>
    <t>Tabel 'H3.1 - Balans -  Geconsolideerde niet-DAEB verbindingen', veld 'Niet-DAEB vastgoed in exploitatie', kolom 'Huidig'</t>
  </si>
  <si>
    <t>Tabel 'H3.1 - Balans - Enkelvoudig', veld 'Niet-DAEB vastgoed in exploitatie', kolom 'Huidig'</t>
  </si>
  <si>
    <t>Geconsolideerde niet-DAEB verbindingen komt niet voor in Verlicht regime</t>
  </si>
  <si>
    <t>3.3 - Prognose kasstroomoverzicht &lt;PER TAK&gt;</t>
  </si>
  <si>
    <t xml:space="preserve">3.3 - Kasstroomoverzicht </t>
  </si>
  <si>
    <t>Huurontvangsten</t>
  </si>
  <si>
    <t>bzk-ww-i_RentalIncomeClassifiedAsOperatingActivities</t>
  </si>
  <si>
    <t>Scenario 1: Foutmelding indien 3.3 'huurontvangsten' &lt;&gt; Tabel '3.4.3 - Specificatie van de netto huurontvangsten', veld 'Totaal van huurontvangsten'.
Scenario 2: Geen foutmelding indien 3.3 'huurontvangsten' = Tabel '3.4.3 - Specificatie van de netto huurontvangsten', veld 'Totaal van huurontvangsten'.
Zie toelichting per tak onderaan dit tabblad.</t>
  </si>
  <si>
    <t>Vergoedingen</t>
  </si>
  <si>
    <t>bzk-ww-i_Reimbursements</t>
  </si>
  <si>
    <t>Overheidsontvangsten</t>
  </si>
  <si>
    <t>bzk-ww-i_ReceiptsGovernment</t>
  </si>
  <si>
    <t>Overige bedrijfsontvangsten</t>
  </si>
  <si>
    <t>bzk-ww-i_ReceiptsCompaniesOther</t>
  </si>
  <si>
    <t>Ontvangen interest</t>
  </si>
  <si>
    <t>rj-i_InterestReceivedClassifiedAsOperatingActivities</t>
  </si>
  <si>
    <t>Saldo ingaande kasstromen</t>
  </si>
  <si>
    <t>bzk-ww-i_BalanceCashInflows</t>
  </si>
  <si>
    <t>Erfpacht</t>
  </si>
  <si>
    <t>bzk-ww-i_GroundLeaseExpensesClassifiedAsOperatingActivities</t>
  </si>
  <si>
    <t>Betalingen aan werknemers</t>
  </si>
  <si>
    <t>rj-i_PaymentsEmployees</t>
  </si>
  <si>
    <t>Onderhoudsuitgaven</t>
  </si>
  <si>
    <t>bzk-ww-i_MaintenanceExpensesClassifiedAsOperatingExpenses</t>
  </si>
  <si>
    <t>Overige bedrijfsuitgaven</t>
  </si>
  <si>
    <t>bzk-ww-i_OperatingExpensesOtherClassifiedAsOperatingExpenses</t>
  </si>
  <si>
    <t>Betaalde interest</t>
  </si>
  <si>
    <t>rj-i_InterestPaidClassifiedAsOperatingActivities</t>
  </si>
  <si>
    <t>Sectorspecifieke heffing onafhankelijk van resultaat</t>
  </si>
  <si>
    <t>bzk-ww-i_SectorSpecificLevyIndependentOfResult</t>
  </si>
  <si>
    <t>Scenario 1: Foutmelding indien 3.3 'sectorspecifieke heffing onafhankelijk van resultaat' &lt;&gt; Tabel '3.4.7 - Specificatie van de sectorspecifieke heffing onafhankelijk van resultaat', veld 'Totaal van sectorspecifieke heffing onafhankelijk van resultaat'.
Scenario 2: Geen foutmelding indien 3.3 'sectorspecifieke heffing onafhankelijk van resultaat' = Tabel '3.4.7 - Specificatie van de sectorspecifieke heffing onafhankelijk van resultaat', veld 'Totaal van sectorspecifieke heffing onafhankelijk van resultaat'.
Zie toelichting per tak onderaan dit tabblad.</t>
  </si>
  <si>
    <t>Verhuurderheffing</t>
  </si>
  <si>
    <t>bzk-ww-i_LessorLevy</t>
  </si>
  <si>
    <t>Leefbaarheid externe uitgaven niet investeringsgebonden</t>
  </si>
  <si>
    <t>bzk-ww-i_LiveabilityExpensesExternalExpensesNoninvestmentRelated</t>
  </si>
  <si>
    <t>Vennootschapsbelasting</t>
  </si>
  <si>
    <t>bzk-ww-i_CorporateTaxClassifiedAsOperatingActivities</t>
  </si>
  <si>
    <t>Saldo uitgaande kasstromen</t>
  </si>
  <si>
    <t>bzk-ww-i_BalanceCashOutflows</t>
  </si>
  <si>
    <t>Totaal van kasstroom uit operationele activiteiten</t>
  </si>
  <si>
    <t>rj-i_CashFlowOperatingActivities</t>
  </si>
  <si>
    <t>Verkoopontvangsten bestaande huur</t>
  </si>
  <si>
    <t>bzk-ww-i_SalesIncomeRentOfHousingAndNonHousingUnits</t>
  </si>
  <si>
    <t>Verkoopontvangsten woongelegenheden (VOV)</t>
  </si>
  <si>
    <t>bzk-ww-i_SalesIncomeHousingUnitsVOVAfterPurchaseInDPIPeriod</t>
  </si>
  <si>
    <t>Verkoopontvangsten nieuwbouw</t>
  </si>
  <si>
    <t>bzk-ww-i_SalesIncomeNewBuildingsHousingAndNonHousingUnits</t>
  </si>
  <si>
    <t>Verkoopontvangsten grond</t>
  </si>
  <si>
    <t>bzk-ww-i_SalesIncomeLand</t>
  </si>
  <si>
    <t>(Des)Investeringsontvangsten overig</t>
  </si>
  <si>
    <t>bzk-ww-i_DivestmentInvestmentProceedsOther</t>
  </si>
  <si>
    <t>Totaal van ontvangsten uit hoofde van vervreemding van materiële vaste activa</t>
  </si>
  <si>
    <t>rj-i_ProceedsSalesPropertyPlantAndEquipment</t>
  </si>
  <si>
    <t>Nieuwbouw huur</t>
  </si>
  <si>
    <t>bzk-ww-i_PaymentsNewBuildingsRentHousingAndNonHousingUnits</t>
  </si>
  <si>
    <t>Verbeteruitgaven</t>
  </si>
  <si>
    <t>bzk-ww-i_PaymentsAccommodationImprovementsHousingAndNonHousingUnits</t>
  </si>
  <si>
    <t>bzk-ww-i_PurchaseHousingAndNonHousingUnits</t>
  </si>
  <si>
    <t>Nieuwbouw verkoop</t>
  </si>
  <si>
    <t>bzk-ww-i_NewBuildingsSaleHousingAndNonHousingUnits</t>
  </si>
  <si>
    <t>Aankoop woongelegenheden (VOV) voor doorverkoop</t>
  </si>
  <si>
    <t>bzk-ww-i_PurchaseHousingUnitsVOVForResale</t>
  </si>
  <si>
    <t>Sloopuitgaven</t>
  </si>
  <si>
    <t>bzk-ww-i_DemolitionExpensesHousingAndNonHousingUnits</t>
  </si>
  <si>
    <t>Investeringen overig</t>
  </si>
  <si>
    <t>bzk-ww-i_InvestmentOtherFromInvestingActivities</t>
  </si>
  <si>
    <t>Totaal van verwerving van materiële vaste activa</t>
  </si>
  <si>
    <t>rj-i_PurchasePropertyPlantEquipment</t>
  </si>
  <si>
    <t>Saldo in- en uitgaande kasstroom MVA</t>
  </si>
  <si>
    <t>bzk-ww-i_CashFlowPPEActivities</t>
  </si>
  <si>
    <t>Ontvangsten verbindingen</t>
  </si>
  <si>
    <t>bzk-ww-i_IncomeCompounds</t>
  </si>
  <si>
    <t>Ontvangsten overig</t>
  </si>
  <si>
    <t>bzk-ww-i_IncomeOtherClassifiedAsInvestingProperties</t>
  </si>
  <si>
    <t>Uitgaven verbindingen</t>
  </si>
  <si>
    <t>bzk-ww-i_PaymentsCompoundClassifiedAsInvestingActivities</t>
  </si>
  <si>
    <t>Uitgaven overig</t>
  </si>
  <si>
    <t>bzk-ww-i_PaymentsOtherClassifiedAsInvestingActivities</t>
  </si>
  <si>
    <t>Saldo in- en uitgaande kasstroom FVA</t>
  </si>
  <si>
    <t>bzk-ww-i_BalanceFinancialFixedAssets</t>
  </si>
  <si>
    <t>Totaal van kasstroom uit investeringsactiviteiten</t>
  </si>
  <si>
    <t>rj-i_CashFlowInvestingActivities</t>
  </si>
  <si>
    <t>Nieuwe te borgen leningen</t>
  </si>
  <si>
    <t>bzk-ww-i_NewLoansToBeSecured</t>
  </si>
  <si>
    <t>Nieuwe ongeborgde leningen</t>
  </si>
  <si>
    <t>bzk-ww-i_NewNonSecuredLoans</t>
  </si>
  <si>
    <t>Aflossing geborgde leningen</t>
  </si>
  <si>
    <t>bzk-ww-i_RedemptionSecuredLoans</t>
  </si>
  <si>
    <t>Aflossing ongeborgde leningen</t>
  </si>
  <si>
    <t>bzk-ww-i_RedemptionNonSecuredLoans</t>
  </si>
  <si>
    <t>Totaal van kasstroom uit financieringsactiviteiten</t>
  </si>
  <si>
    <t>rj-i_CashFlowFinancingActivities</t>
  </si>
  <si>
    <t>Toename (afname) van geldmiddelen</t>
  </si>
  <si>
    <t>rj-i_IncreaseDecreaseCashAndCashEquivalents</t>
  </si>
  <si>
    <t>Wijziging kortgeld</t>
  </si>
  <si>
    <t>bzk-ww-i_ChangesShortTermCashAndCashEquivalents</t>
  </si>
  <si>
    <t>Geldmiddelen aan het begin van de periode</t>
  </si>
  <si>
    <t>rj-i_CashAndCashEquivalentsCashFlow</t>
  </si>
  <si>
    <t>Geldmiddelen aan het einde van de periode</t>
  </si>
  <si>
    <t>Overzicht per regime met welke '3.3 - Kasstroomoverzicht'  de huurontvangsten overeen moeten komen met '3.4.3 - (netto) huurontvangsten'.</t>
  </si>
  <si>
    <t>Tabel '3.4.3 - (netto) huurontvangsten - DAEB', veld 'Huurontvangsten' van kolom 'Totaal van huurontvangsten'</t>
  </si>
  <si>
    <t>Tabel '3.4.3 - (netto) huurontvangsten - niet-DAEB', veld 'Huurontvangsten' van kolom 'Totaal van huurontvangsten'</t>
  </si>
  <si>
    <t>Tabel '3.4.3 - (netto) huurontvangsten - geconsolideerde niet-DAEB', veld 'Huurontvangsten' van kolom 'Totaal van huurontvangsten'</t>
  </si>
  <si>
    <t>Overzicht per regime met welke '3.3 - Kasstroomoverzicht'  de sectorspecifieke heffing onafhankelijk van resultaat overeen moeten komen met '3.4.7 - Specificatie van de sectorspecifieke heffing onafhankelijk van het resultaat'.</t>
  </si>
  <si>
    <t>Tabel '3.4.7 - Specificatie van de sectorspecifieke heffing onafhankelijk van het resultaat - DAEB', veld 'Sectorspecifieke heffing onafhankelijk van het resultaat' van kolom 'Totaal van sectorspecifieke heffing onafhankelijk van het resultaat'</t>
  </si>
  <si>
    <t>Tabel '3.4.7 - Specificatie van de sectorspecifieke heffing onafhankelijk van het resultaat - niet-DAEB', veld 'Sectorspecifieke heffing onafhankelijk van het resultaat' van kolom 'Totaal van sectorspecifieke heffing onafhankelijk van het resultaat'</t>
  </si>
  <si>
    <t>Tabel '3.4.7 - Specificatie van de sectorspecifieke heffing onafhankelijk van het resultaat - geconsolideerde niet-DAEB', veld 'Sectorspecifieke heffing onafhankelijk van het resultaat' van kolom 'Totaal van sectorspecifieke heffing onafhankelijk van het resultaat'</t>
  </si>
  <si>
    <r>
      <t xml:space="preserve">Tabel '3.3 - Kasstroomoverzicht - DAEB', veld 'huurontvangsten', kolom 'forecast verslgjaar </t>
    </r>
    <r>
      <rPr>
        <b/>
        <sz val="10"/>
        <color theme="1"/>
        <rFont val="Calibri"/>
        <family val="2"/>
        <scheme val="minor"/>
      </rPr>
      <t xml:space="preserve">OF </t>
    </r>
    <r>
      <rPr>
        <sz val="10"/>
        <color theme="1"/>
        <rFont val="Calibri"/>
        <family val="2"/>
        <scheme val="minor"/>
      </rPr>
      <t>betreffende prognosejaar'.</t>
    </r>
  </si>
  <si>
    <t>Tabel '3.3 - Kasstroomoverzicht - Niet-DAEB', veld 'huurontvangsten', kolom 'forecast verslgjaar OF betreffende prognosejaar'</t>
  </si>
  <si>
    <t>Tabel '3.3 - Kasstroomoverzicht - Geconsolideerde niet-DAEB verbindingen', veld 'huurontvangsten', kolom 'forecast verslgjaar OF betreffende prognosejaar'</t>
  </si>
  <si>
    <t>Tabel '3.3 - Kasstroomoverzicht - DAEB', veld 'sectorspecifieke heffing onafhankelijk van het resultaat', kolom 'forecast verslgjaar OF betreffende prognosejaar'</t>
  </si>
  <si>
    <t>Tabel '3.3 - Kasstroomoverzicht - Niet-DAEB', veld 'sectorspecifieke heffing onafhankelijk van het resultaat', kolom 'forecast verslgjaar OF betreffende prognosejaar'</t>
  </si>
  <si>
    <t>Tabel '3.3 - Kasstroomoverzicht - Geconsolideerde niet-DAEB verbindingen', veld 'sectorspecifieke heffing onafhankelijk van het resultaat', kolom 'forecast verslgjaar OF betreffende prognosejaar'</t>
  </si>
  <si>
    <t>Tabel '3.3 - Kasstroomoverzicht - DAEB', veld 'huurontvangsten', kolom 'forecast verslgjaar OF betreffende prognosejaar'</t>
  </si>
  <si>
    <t>Tabel '3.3 - Kasstroomoverzicht - Enkelvoudig', veld 'huurontvangsten', kolom 'forecast verslgjaar OF betreffende prognosejaar'</t>
  </si>
  <si>
    <t>Tabel '3.3 - Kasstroomoverzicht - Enkelvoudig', veld 'sectorspecifieke heffing onafhankelijk van het resultaat', kolom 'forecast verslgjaar OF betreffende prognosejaar'</t>
  </si>
  <si>
    <t>Samenvatting: Alleen bij Juridische splitsing moet voor de tabel '3.4.3 - Specificatie van de netto huurontvangsten - DAEB' de 'Totaal van huurontvangsten' met de '3.3 - Kasstroomoverzicht - Enkelvoudig' veld 'Huurontvangsten' overeenkomen. De requirement geldt voor zowel de forecast verslagjaar als alle prognosejaren. Bij alle overige regimes kan dit aan dezelfde tak gekoppeld worden en moet dus overeenkomen met:
-3.3 DAEB met 3.4.3 DAEB;
-3.3 niet-DAEB met 3.4.3 niet-DAEB;
-3.3 Geconsolideerde niet-DAEB verbindingen met 3.4.3 Geconsolideerde niet-DAEB verbindingen.</t>
  </si>
  <si>
    <t>Samenvatting: Alleen bij Juridische splitsing moet voor de tabel '3.4.7 - Specificatie van de sectorspecifieke heffing onafhankelijk van het resultaat - DAEB' de 'Totaal van sectorspecifieke heffing onafhankelijk van het resultaat' met de '3.3 - Kasstroomoverzicht - Enkelvoudig' veld 'Sectorspecifieke heffing onafhankelijk van resultaat' overeenkomen. De requirement geldt voor zowel de forecast verslagjaar als alle prognosejaren. Bij alle overige regimes kan dit aan dezelfde tak gekoppeld worden en moet dus overeenkomen met:
-3.3 DAEB met 3.4.7 DAEB;
-3.3 niet-DAEB met 3.4.7 niet-DAEB;
-3.3 Geconsolideerde niet-DAEB verbindingen met 3.4.7 Geconsolideerde niet-DAEB verbindingen.</t>
  </si>
  <si>
    <t>Hoofdstuk 3.4 - Toelichtingen prognose balans en kasstroomoverzicht</t>
  </si>
  <si>
    <t>3.4.1 - Uitgangspunten en parameters kasstroomprognose voor het bezit &lt;PER TAK&gt;</t>
  </si>
  <si>
    <t>3.4.1 - Uitgangspunten en parameters kasstroomprognose voor het bezit - Enkelvoudig en verbindingen.</t>
  </si>
  <si>
    <t>Prijsstijging variabele lasten</t>
  </si>
  <si>
    <t>bzk-ww-i_PriceIncreaseVariableExpensesPercentage</t>
  </si>
  <si>
    <t>Verplicht in te vullen velden</t>
  </si>
  <si>
    <t>Prijsstijging onderhoudslasten</t>
  </si>
  <si>
    <t>bzk-ww-i_PriceIncreaseMaintenanceExpensesPercentage</t>
  </si>
  <si>
    <t xml:space="preserve">3.4.1 - Uitgangspunten en parameters kasstroomprognose voor het bezit - verwachte huurverhoging </t>
  </si>
  <si>
    <t>bzk-ww-i_ExpectedRentIncreaseIndependentRentalPropertiesPercentageDaeb</t>
  </si>
  <si>
    <t>Verwachte huurverhoging zelfstandige woongelegenheden DAEB</t>
  </si>
  <si>
    <t>bzk-ww-i_ExpectedRentIncreaseIndependentRentalPropertiesPercentageNonDaeb</t>
  </si>
  <si>
    <t>Verwachte huurverhoging zelfstandige woongelegenheden niet-DAEB</t>
  </si>
  <si>
    <t>bzk-ww-i_ExpectedRentIncreaseIndependentRentalPropertiesPercentageNonDaebCompound</t>
  </si>
  <si>
    <t>Verwachte huurverhoging zelfstandige woongelegenheden niet-DAEB verbindingen</t>
  </si>
  <si>
    <t xml:space="preserve">3.4.1 - Uitgangspunten en parameters kasstroomprognose voor het bezit reguliere huurstijging </t>
  </si>
  <si>
    <t>Reguliere huurstijging (exclusief harmonisatie)</t>
  </si>
  <si>
    <t>bzk-ww-i_RegularRentIncreaseExcludingHarmonisationPercentage</t>
  </si>
  <si>
    <t>Huurstijging als gevolg van harmonisatie</t>
  </si>
  <si>
    <t>bzk-ww-i_RentIncreaseDueToHarmonisationPercentage</t>
  </si>
  <si>
    <t>Toegepaste huurstijging (totaal inclusief harmonisatie)</t>
  </si>
  <si>
    <t>bzk-ww-i_TotalOfAppliedRentIncreaseIncludingHarmonisationPercentage</t>
  </si>
  <si>
    <t>Huurderving</t>
  </si>
  <si>
    <t>bzk-ww-i_RentLossPercentage</t>
  </si>
  <si>
    <t>3.4.1 - Uitgangspunten en parameters kasstroomprognose voor het bezit - Rentepercentage nieuwe leningen</t>
  </si>
  <si>
    <t>Rentepercentage nieuwe leningen DAEB</t>
  </si>
  <si>
    <t>bzk-ww-i_InterestRateOnNewLoansPercentageDaeb</t>
  </si>
  <si>
    <t>Rentepercentage nieuwe leningen niet-DAEB</t>
  </si>
  <si>
    <t>bzk-ww-i_InterestRateOnNewLoansPercentageDaebNonDaeb</t>
  </si>
  <si>
    <t>Rentepercentage nieuwe leningen niet-DAEB verbindingen</t>
  </si>
  <si>
    <t>bzk-ww-i_InterestRateOnNewLoansPercentageDaebNonDaebCompound</t>
  </si>
  <si>
    <t xml:space="preserve">3.4.1 - Uitgangspunten en parameters kasstroomprognose voor het bezit - Rentepercentage nieuwe leningen </t>
  </si>
  <si>
    <t>Toelichting op de uitgangspunten en parameters kasstroomprognose</t>
  </si>
  <si>
    <t>bzk-ww-i_AssumptionsAndParametersCashFlowForecastDisclosure</t>
  </si>
  <si>
    <t>3.4.2 - Toelichting kasstroomoverzicht &lt;PER TAK&gt;</t>
  </si>
  <si>
    <t>Geactiveerde productie tbv eigen bedrijf (verkoop, sloop, nieuwbouw, aankoop en woningverbetering)</t>
  </si>
  <si>
    <t>bzk-ww-i_CashFlowStatementActivatedProductionOwnBusiness</t>
  </si>
  <si>
    <t>Deel betalingen aan werknemers en overige kasstromen dat betrekking heeft op onderhoud.</t>
  </si>
  <si>
    <t>bzk-ww-i_CashFlowStatementMaintenanceEmployeeBenefitsExpensesOtherCashFlows</t>
  </si>
  <si>
    <t>Deel betalingen aan werknemers en overige kasstromen dat betrekking heeft op leefbaarheid.</t>
  </si>
  <si>
    <t>bzk-ww-i_CashFlowStatementLiveabilityEmployeeBenefitsExpensesOtherCashFlows</t>
  </si>
  <si>
    <t>3.4.3 - Specificatie van de (netto) huurontvangsten &lt;PER TAK&gt;</t>
  </si>
  <si>
    <t>Portaaltekst: LET OP: het 'Totaal van huurontvangsten' in onderstaande overzichten zijn geen automatische optellingen, maar zijn de (eerder) gerapporteerde feiten (Totaal van huurontvangsten per tak) uit hoofdstuk 3.3 (Prognose kasstroomoverzicht).</t>
  </si>
  <si>
    <t xml:space="preserve">3.4.3 - Specificatie van de netto huurontvangsten </t>
  </si>
  <si>
    <t>Woonruimte</t>
  </si>
  <si>
    <t>bzk-ww-i_ReceiptsRentalLivingSpace</t>
  </si>
  <si>
    <t>Bedrijfsruimte</t>
  </si>
  <si>
    <t>bzk-ww-i_ReceiptsRentalCommercialRealEstate</t>
  </si>
  <si>
    <t>Maatschappelijk vastgoed</t>
  </si>
  <si>
    <t>bzk-ww-i_ReceiptsRentalSocialRealEstate</t>
  </si>
  <si>
    <t>Intramuraal zorgvastgoed</t>
  </si>
  <si>
    <t>bzk-ww-i_ReceiptsRentalIntramuralHealthcareRealEstate</t>
  </si>
  <si>
    <t>Parkeergelegenheid</t>
  </si>
  <si>
    <t>bzk-ww-i_ReceiptsRentalParkingFacilities</t>
  </si>
  <si>
    <t>Overig</t>
  </si>
  <si>
    <t>bzk-ww-i_ReceiptsRentalOther</t>
  </si>
  <si>
    <t>Totaal van huurontvangsten</t>
  </si>
  <si>
    <t>Zie requirement in hoofdstuk: '3.3 Kasstroomoverzicht.</t>
  </si>
  <si>
    <t>3.4.7 - Specificatie van de sectorspecifieke heffing onafhankelijk van het resultaat &lt;PER TAK&gt;</t>
  </si>
  <si>
    <t>Portaaltekst: LET OP: het 'Totaal van sectorspecifieke heffing onafhankelijk van het resultaat' in onderstaande overzichten zijn geen automatische optellingen, maar zijn de (eerder) gerapporteerde feiten (sectorspecifieke heffing onafhankelijk van het resultaat per tak) uit hoofdstuk 3.3 (Prognose kasstroomoverzicht).</t>
  </si>
  <si>
    <t>Saneringsheffing</t>
  </si>
  <si>
    <t>bzk-dpi-i_RemediationLevy</t>
  </si>
  <si>
    <t>Obligoheffing WSW</t>
  </si>
  <si>
    <t>bzk-dpi-i_WswTaxLevy</t>
  </si>
  <si>
    <t>Overige sectorspecifieke heffingen</t>
  </si>
  <si>
    <t>bzk-dpi-i_OtherSectorSpecificCharges</t>
  </si>
  <si>
    <t>Totaal van sectorspecifieke heffing onafhankelijk van het resultaat</t>
  </si>
  <si>
    <t xml:space="preserve">Hoofdstuk 4.1 - Agio van de leningen </t>
  </si>
  <si>
    <t>4.1 - Agio van de leningen &lt;PER TAK&gt;</t>
  </si>
  <si>
    <t>Wat is de omvang van de nominaal in de balans opgenomen agio van de leningen?</t>
  </si>
  <si>
    <t>bzk-ww-i_SizeNominalAgioOfBorrowings</t>
  </si>
  <si>
    <t>Portaaltekst: LET OP: De restant looptijd vult u in voor het eerste prognosejaar (2021), peildatum 1 januari 2021.</t>
  </si>
  <si>
    <t xml:space="preserve">4.3 - Aflossingsschema interne lening - Van DAEB TI naar niet-DAEB TI </t>
  </si>
  <si>
    <t>Restant looptijd interne lening in jaren</t>
  </si>
  <si>
    <t>bzk-ww-i_RemainingTermInternalLoanInYears</t>
  </si>
  <si>
    <t>Rentepercentage interne lening</t>
  </si>
  <si>
    <t>bzk-ww-i_InterestRateInternalLoan</t>
  </si>
  <si>
    <t>4.3 - Aflossingsschema interne lening - Van DAEB TI naar niet-DAEB TI - Verloopoverzicht</t>
  </si>
  <si>
    <t>Interne lening aan het begin van de periode</t>
  </si>
  <si>
    <t>bzk-ww-i_InternalLoan</t>
  </si>
  <si>
    <t>Storting</t>
  </si>
  <si>
    <t>bzk-ww-i_Contribution</t>
  </si>
  <si>
    <t>Aflossing</t>
  </si>
  <si>
    <t>bzk-ww-i_Redemption</t>
  </si>
  <si>
    <t>Interne lening aan het einde van de periode</t>
  </si>
  <si>
    <t>Rente</t>
  </si>
  <si>
    <t>bzk-ww-i_Interest</t>
  </si>
  <si>
    <t xml:space="preserve">4.3 - Aflossingsschema startlening </t>
  </si>
  <si>
    <t>4.3 - Aflossingsschema startlening - Van DAEB TI of niet-DAEB TI naar geconsolideerde niet-DAEB verbindingen</t>
  </si>
  <si>
    <t>Restant looptijd startlening in jaren</t>
  </si>
  <si>
    <t>bzk-ww-i_RemainingTermStartLoanInYears</t>
  </si>
  <si>
    <t>Rentepercentage startlening</t>
  </si>
  <si>
    <t>bzk-ww-i_InterestRateStartLoan</t>
  </si>
  <si>
    <t>4.3 - Aflossingsschema startlening - Van DAEB TI of niet-DAEB TI naar geconsolideerde niet-DAEB verbindingen - Verloopoverzicht</t>
  </si>
  <si>
    <t>Startlening aan het begin van de periode</t>
  </si>
  <si>
    <t>bzk-ww-i_StartLoan</t>
  </si>
  <si>
    <t>Startlening aan het einde van de periode</t>
  </si>
  <si>
    <t>Bijlagen</t>
  </si>
  <si>
    <t xml:space="preserve">Deze bijlagen worden als PDF-bestanden (ongestructureerde data) via Digipoort meegestuurd met de XBRL-berichten. </t>
  </si>
  <si>
    <t>In het portaal van SBR-wonen ziet deze upload-functionaliteit er als volgt uit:</t>
  </si>
  <si>
    <t>Bijlage toevoegen</t>
  </si>
  <si>
    <t>U kunt nu de vereiste bijlagen toevoegen aan de opgave door hier een bestand te selecteren. Deze bestanden worden samen met de opgave verstuurd.</t>
  </si>
  <si>
    <t>Voor de bij te voegen bestanden hanteert u de volgende naamconventies:</t>
  </si>
  <si>
    <t>Bestuursverklaring:</t>
  </si>
  <si>
    <t>Meerjarenbegroting:</t>
  </si>
  <si>
    <t>Begroting (als van toepassing):      </t>
  </si>
  <si>
    <t>Document en naamgeving</t>
  </si>
  <si>
    <t>Bestandsnaam</t>
  </si>
  <si>
    <t>Datum aangepast</t>
  </si>
  <si>
    <t>Selecteer</t>
  </si>
  <si>
    <t>Selecteer een bestand</t>
  </si>
  <si>
    <t>U dient nog meer verplichte bestanden te selecteren. Het minimum aantal verplichte bestanden: 2</t>
  </si>
  <si>
    <t>Dit tabblad bevat informatie met betrekking tot opgevraagde bijlagen bij dPi2020.</t>
  </si>
  <si>
    <t>Bestuursverklaring dPi</t>
  </si>
  <si>
    <t>Meerjarenbegroting</t>
  </si>
  <si>
    <t>Begroting</t>
  </si>
  <si>
    <t>Bestuursverklaring dPi.pdf *</t>
  </si>
  <si>
    <t>Meerjarenbegroting.pdf *</t>
  </si>
  <si>
    <t>Begroting.pdf</t>
  </si>
  <si>
    <t>Portaaltekst: LET OP: Als afwijkende stijgingsparameters voor de kasstromen worden gebruikt ten opzichte van de 'Leidraad economische parameters dPi 2020', moet dit worden toegelicht.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</si>
</sst>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0"/>
      <color rgb="FF7030A0"/>
      <name val="Calibri"/>
      <family val="2"/>
      <scheme val="minor"/>
    </font>
    <font>
      <b/>
      <sz val="10"/>
      <color theme="1"/>
      <name val="Calibri"/>
      <family val="2"/>
      <scheme val="minor"/>
    </font>
    <font>
      <sz val="8"/>
      <color theme="1"/>
      <name val="Calibri"/>
      <family val="2"/>
      <scheme val="minor"/>
    </font>
    <font>
      <sz val="8"/>
      <name val="Calibri"/>
      <family val="2"/>
      <scheme val="minor"/>
    </font>
    <font>
      <sz val="8"/>
      <name val="Arial"/>
      <family val="2"/>
    </font>
    <font>
      <b/>
      <sz val="8"/>
      <name val="Arial"/>
      <family val="2"/>
    </font>
    <font>
      <sz val="14"/>
      <name val="Arial"/>
      <family val="2"/>
    </font>
    <font>
      <b/>
      <sz val="10"/>
      <name val="Arial"/>
      <family val="2"/>
    </font>
    <font>
      <i/>
      <sz val="10"/>
      <color theme="1"/>
      <name val="Calibri"/>
      <family val="2"/>
      <scheme val="minor"/>
    </font>
    <font>
      <b/>
      <sz val="10"/>
      <color theme="0"/>
      <name val="Arial"/>
      <family val="2"/>
    </font>
    <font>
      <sz val="11"/>
      <color theme="1"/>
      <name val="Arial"/>
      <family val="2"/>
    </font>
    <font>
      <sz val="8"/>
      <color theme="1"/>
      <name val="Arial"/>
      <family val="2"/>
    </font>
    <font>
      <sz val="11"/>
      <color rgb="FF000000"/>
      <name val="Arial"/>
      <family val="2"/>
    </font>
    <font>
      <sz val="10"/>
      <name val="Calibri"/>
      <family val="2"/>
      <scheme val="minor"/>
    </font>
    <font>
      <sz val="8"/>
      <color rgb="FF000000"/>
      <name val="Arial"/>
      <family val="2"/>
    </font>
    <font>
      <b/>
      <sz val="14"/>
      <name val="Arial"/>
      <family val="2"/>
    </font>
    <font>
      <b/>
      <sz val="15"/>
      <color theme="3"/>
      <name val="Calibri"/>
      <family val="2"/>
      <scheme val="minor"/>
    </font>
    <font>
      <sz val="10"/>
      <color rgb="FFFF0000"/>
      <name val="Calibri"/>
      <family val="2"/>
      <scheme val="minor"/>
    </font>
    <font>
      <b/>
      <u/>
      <sz val="11"/>
      <color theme="1"/>
      <name val="Calibri"/>
      <family val="2"/>
      <scheme val="minor"/>
    </font>
    <font>
      <sz val="12"/>
      <color rgb="FF404040"/>
      <name val="Calibri"/>
      <family val="2"/>
      <scheme val="minor"/>
    </font>
    <font>
      <b/>
      <sz val="13.5"/>
      <color rgb="FF404040"/>
      <name val="Calibri"/>
      <family val="2"/>
      <scheme val="minor"/>
    </font>
    <font>
      <b/>
      <sz val="12"/>
      <color rgb="FF212529"/>
      <name val="Calibri"/>
      <family val="2"/>
      <scheme val="minor"/>
    </font>
    <font>
      <sz val="12"/>
      <color rgb="FF212529"/>
      <name val="Calibri"/>
      <family val="2"/>
      <scheme val="minor"/>
    </font>
    <font>
      <sz val="12"/>
      <color rgb="FFCCCCCC"/>
      <name val="Calibri"/>
      <family val="2"/>
      <scheme val="minor"/>
    </font>
    <font>
      <sz val="12"/>
      <color rgb="FF721C24"/>
      <name val="Calibri"/>
      <family val="2"/>
      <scheme val="minor"/>
    </font>
    <font>
      <i/>
      <sz val="11"/>
      <color theme="1"/>
      <name val="Calibri"/>
      <family val="2"/>
      <scheme val="minor"/>
    </font>
    <font>
      <b/>
      <sz val="9"/>
      <color indexed="81"/>
      <name val="Tahoma"/>
      <family val="2"/>
    </font>
    <font>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A5A5A5"/>
      </patternFill>
    </fill>
    <fill>
      <patternFill patternType="solid">
        <fgColor rgb="FF808080"/>
        <bgColor rgb="FF808080"/>
      </patternFill>
    </fill>
    <fill>
      <patternFill patternType="solid">
        <fgColor rgb="FF66CC00"/>
        <bgColor rgb="FF66CC00"/>
      </patternFill>
    </fill>
    <fill>
      <patternFill patternType="solid">
        <fgColor rgb="FFFF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right/>
      <top/>
      <bottom style="thick">
        <color theme="4"/>
      </bottom>
      <diagonal/>
    </border>
    <border>
      <left/>
      <right/>
      <top style="medium">
        <color rgb="FFDEE2E6"/>
      </top>
      <bottom style="thick">
        <color rgb="FFDEE2E6"/>
      </bottom>
      <diagonal/>
    </border>
    <border>
      <left/>
      <right/>
      <top style="medium">
        <color rgb="FFDEE2E6"/>
      </top>
      <bottom/>
      <diagonal/>
    </border>
    <border>
      <left style="medium">
        <color rgb="FFF5C6CB"/>
      </left>
      <right style="medium">
        <color rgb="FFF5C6CB"/>
      </right>
      <top style="medium">
        <color rgb="FFF5C6CB"/>
      </top>
      <bottom style="medium">
        <color rgb="FFF5C6CB"/>
      </bottom>
      <diagonal/>
    </border>
  </borders>
  <cellStyleXfs count="19">
    <xf numFmtId="0" fontId="0" fillId="0" borderId="0"/>
    <xf numFmtId="0" fontId="2" fillId="2" borderId="0"/>
    <xf numFmtId="0" fontId="3" fillId="3" borderId="0"/>
    <xf numFmtId="0" fontId="4" fillId="2" borderId="0"/>
    <xf numFmtId="0" fontId="5" fillId="2" borderId="0">
      <alignment wrapText="1"/>
    </xf>
    <xf numFmtId="0" fontId="6" fillId="3" borderId="0"/>
    <xf numFmtId="0" fontId="6" fillId="3" borderId="1">
      <alignment horizontal="center"/>
    </xf>
    <xf numFmtId="0" fontId="4" fillId="2" borderId="1">
      <alignment horizontal="center" vertical="center"/>
    </xf>
    <xf numFmtId="49" fontId="4" fillId="2" borderId="0" applyFill="0" applyBorder="0">
      <alignment horizontal="center" vertical="center"/>
    </xf>
    <xf numFmtId="0" fontId="6" fillId="10" borderId="5">
      <alignment horizontal="center"/>
    </xf>
    <xf numFmtId="0" fontId="4" fillId="11" borderId="1">
      <alignment horizontal="center"/>
    </xf>
    <xf numFmtId="0" fontId="3" fillId="2" borderId="0"/>
    <xf numFmtId="49" fontId="7" fillId="2" borderId="0" applyFill="0" applyBorder="0" applyProtection="0">
      <alignment horizontal="center" textRotation="90"/>
    </xf>
    <xf numFmtId="49" fontId="4" fillId="2" borderId="3" applyFill="0">
      <alignment vertical="top"/>
    </xf>
    <xf numFmtId="49" fontId="1" fillId="0" borderId="0" applyFill="0" applyBorder="0">
      <alignment horizontal="center" wrapText="1"/>
    </xf>
    <xf numFmtId="0" fontId="14" fillId="12" borderId="25" applyNumberFormat="0" applyAlignment="0" applyProtection="0"/>
    <xf numFmtId="0" fontId="17" fillId="13" borderId="0" applyNumberFormat="0" applyFont="0" applyBorder="0" applyProtection="0"/>
    <xf numFmtId="0" fontId="17" fillId="14" borderId="0" applyNumberFormat="0" applyFont="0" applyBorder="0" applyProtection="0">
      <alignment horizontal="center"/>
    </xf>
    <xf numFmtId="0" fontId="21" fillId="0" borderId="27" applyNumberFormat="0" applyFill="0" applyAlignment="0" applyProtection="0"/>
  </cellStyleXfs>
  <cellXfs count="215">
    <xf numFmtId="0" fontId="0" fillId="0" borderId="0" xfId="0"/>
    <xf numFmtId="0" fontId="0" fillId="2" borderId="0" xfId="0" applyFont="1" applyFill="1"/>
    <xf numFmtId="0" fontId="3" fillId="2" borderId="0" xfId="0" applyFont="1" applyFill="1"/>
    <xf numFmtId="0" fontId="4" fillId="2" borderId="0" xfId="3"/>
    <xf numFmtId="0" fontId="6" fillId="3" borderId="0" xfId="5"/>
    <xf numFmtId="0" fontId="3" fillId="4" borderId="0" xfId="0" applyFont="1" applyFill="1"/>
    <xf numFmtId="0" fontId="4" fillId="4" borderId="0" xfId="3" applyFill="1"/>
    <xf numFmtId="0" fontId="3" fillId="4" borderId="0" xfId="2" applyFill="1"/>
    <xf numFmtId="0" fontId="0" fillId="4" borderId="0" xfId="0" applyFill="1"/>
    <xf numFmtId="0" fontId="6" fillId="3" borderId="1" xfId="6" applyAlignment="1">
      <alignment horizontal="center" wrapText="1"/>
    </xf>
    <xf numFmtId="0" fontId="0" fillId="0" borderId="0" xfId="0" applyFill="1"/>
    <xf numFmtId="0" fontId="4" fillId="0" borderId="0" xfId="3" applyFill="1"/>
    <xf numFmtId="49" fontId="4" fillId="0" borderId="0" xfId="8" applyFill="1">
      <alignment horizontal="center" vertical="center"/>
    </xf>
    <xf numFmtId="0" fontId="9" fillId="2" borderId="0" xfId="0" applyFont="1" applyFill="1"/>
    <xf numFmtId="0" fontId="12" fillId="2" borderId="0" xfId="0" applyFont="1" applyFill="1" applyAlignment="1">
      <alignment horizontal="center"/>
    </xf>
    <xf numFmtId="0" fontId="10" fillId="2" borderId="0" xfId="0" applyFont="1" applyFill="1" applyAlignment="1">
      <alignment horizontal="center" wrapText="1"/>
    </xf>
    <xf numFmtId="0" fontId="9" fillId="2" borderId="0" xfId="0" applyFont="1" applyFill="1" applyAlignment="1">
      <alignment textRotation="90"/>
    </xf>
    <xf numFmtId="0" fontId="12" fillId="4" borderId="0" xfId="0" applyFont="1" applyFill="1"/>
    <xf numFmtId="0" fontId="10" fillId="7" borderId="0" xfId="0" applyFont="1" applyFill="1"/>
    <xf numFmtId="0" fontId="10" fillId="8" borderId="0" xfId="0" applyFont="1" applyFill="1"/>
    <xf numFmtId="0" fontId="9" fillId="4" borderId="0" xfId="0" applyFont="1" applyFill="1"/>
    <xf numFmtId="0" fontId="9" fillId="7" borderId="0" xfId="0" applyFont="1" applyFill="1"/>
    <xf numFmtId="0" fontId="9" fillId="8" borderId="0" xfId="0" applyFont="1" applyFill="1"/>
    <xf numFmtId="0" fontId="9" fillId="0" borderId="0" xfId="0" applyFont="1" applyFill="1"/>
    <xf numFmtId="0" fontId="11" fillId="0" borderId="0" xfId="0" applyFont="1" applyFill="1"/>
    <xf numFmtId="14" fontId="10" fillId="0" borderId="0" xfId="0" applyNumberFormat="1" applyFont="1" applyFill="1" applyAlignment="1">
      <alignment horizontal="center" vertical="top" wrapText="1"/>
    </xf>
    <xf numFmtId="0" fontId="9" fillId="0" borderId="0" xfId="0" applyFont="1" applyFill="1" applyAlignment="1">
      <alignment wrapText="1"/>
    </xf>
    <xf numFmtId="0" fontId="9" fillId="0" borderId="0" xfId="0" applyFont="1" applyFill="1" applyAlignment="1">
      <alignment textRotation="90"/>
    </xf>
    <xf numFmtId="0" fontId="1" fillId="4" borderId="0" xfId="0" applyFont="1" applyFill="1"/>
    <xf numFmtId="0" fontId="4" fillId="8" borderId="0" xfId="3" applyFill="1"/>
    <xf numFmtId="0" fontId="4" fillId="7" borderId="0" xfId="3" applyFill="1"/>
    <xf numFmtId="0" fontId="4" fillId="9" borderId="0" xfId="3" applyFill="1"/>
    <xf numFmtId="0" fontId="6" fillId="9" borderId="0" xfId="3" applyFont="1" applyFill="1"/>
    <xf numFmtId="0" fontId="6" fillId="8" borderId="0" xfId="3" applyFont="1" applyFill="1"/>
    <xf numFmtId="0" fontId="6" fillId="4" borderId="0" xfId="3" applyFont="1" applyFill="1"/>
    <xf numFmtId="0" fontId="6" fillId="7" borderId="0" xfId="3" applyFont="1" applyFill="1"/>
    <xf numFmtId="0" fontId="4" fillId="3" borderId="0" xfId="3" applyFill="1"/>
    <xf numFmtId="0" fontId="6" fillId="3" borderId="0" xfId="3" applyFont="1" applyFill="1"/>
    <xf numFmtId="0" fontId="10" fillId="4" borderId="0" xfId="0" applyFont="1" applyFill="1"/>
    <xf numFmtId="0" fontId="6" fillId="2" borderId="0" xfId="3" applyFont="1"/>
    <xf numFmtId="49" fontId="4" fillId="6" borderId="0" xfId="8" applyFill="1">
      <alignment horizontal="center" vertical="center"/>
    </xf>
    <xf numFmtId="0" fontId="6" fillId="10" borderId="5" xfId="9">
      <alignment horizontal="center"/>
    </xf>
    <xf numFmtId="0" fontId="4" fillId="11" borderId="1" xfId="7" applyFill="1">
      <alignment horizontal="center" vertical="center"/>
    </xf>
    <xf numFmtId="0" fontId="4" fillId="11" borderId="1" xfId="10">
      <alignment horizontal="center"/>
    </xf>
    <xf numFmtId="0" fontId="6" fillId="10" borderId="5" xfId="9" applyAlignment="1">
      <alignment horizontal="center" wrapText="1"/>
    </xf>
    <xf numFmtId="0" fontId="3" fillId="2" borderId="0" xfId="11"/>
    <xf numFmtId="0" fontId="4" fillId="2" borderId="4" xfId="3" applyBorder="1"/>
    <xf numFmtId="49" fontId="4" fillId="2" borderId="3" xfId="13">
      <alignment vertical="top"/>
    </xf>
    <xf numFmtId="49" fontId="7" fillId="2" borderId="0" xfId="12" applyFill="1">
      <alignment horizontal="center" textRotation="90"/>
    </xf>
    <xf numFmtId="49" fontId="7" fillId="0" borderId="0" xfId="12" applyFill="1">
      <alignment horizontal="center" textRotation="90"/>
    </xf>
    <xf numFmtId="49" fontId="4" fillId="0" borderId="3" xfId="13" applyFill="1">
      <alignment vertical="top"/>
    </xf>
    <xf numFmtId="0" fontId="6" fillId="2" borderId="1" xfId="3" applyFont="1" applyBorder="1" applyAlignment="1">
      <alignment wrapText="1"/>
    </xf>
    <xf numFmtId="0" fontId="4" fillId="2" borderId="1" xfId="3" applyBorder="1" applyAlignment="1">
      <alignment wrapText="1"/>
    </xf>
    <xf numFmtId="49" fontId="4" fillId="5" borderId="7" xfId="8" applyFill="1" applyBorder="1">
      <alignment horizontal="center" vertical="center"/>
    </xf>
    <xf numFmtId="0" fontId="0" fillId="0" borderId="8" xfId="0" applyBorder="1"/>
    <xf numFmtId="49" fontId="4" fillId="6" borderId="9" xfId="8" applyFill="1" applyBorder="1">
      <alignment horizontal="center" vertical="center"/>
    </xf>
    <xf numFmtId="0" fontId="13" fillId="2" borderId="0" xfId="3" applyFont="1"/>
    <xf numFmtId="0" fontId="4" fillId="2" borderId="0" xfId="3" applyAlignment="1">
      <alignment horizontal="right"/>
    </xf>
    <xf numFmtId="0" fontId="4" fillId="2" borderId="9" xfId="3" applyBorder="1"/>
    <xf numFmtId="0" fontId="4" fillId="2" borderId="16" xfId="3" applyBorder="1"/>
    <xf numFmtId="0" fontId="4" fillId="2" borderId="17" xfId="3" applyBorder="1"/>
    <xf numFmtId="0" fontId="4" fillId="2" borderId="18" xfId="3" applyBorder="1"/>
    <xf numFmtId="0" fontId="0" fillId="0" borderId="19" xfId="0" applyBorder="1"/>
    <xf numFmtId="0" fontId="0" fillId="0" borderId="20" xfId="0" applyBorder="1"/>
    <xf numFmtId="0" fontId="0" fillId="0" borderId="21" xfId="0" applyBorder="1"/>
    <xf numFmtId="0" fontId="4" fillId="2" borderId="22" xfId="3" applyBorder="1"/>
    <xf numFmtId="0" fontId="4" fillId="2" borderId="6" xfId="3" applyBorder="1"/>
    <xf numFmtId="0" fontId="4" fillId="2" borderId="23" xfId="3" applyBorder="1"/>
    <xf numFmtId="0" fontId="4" fillId="2" borderId="2" xfId="3" applyBorder="1"/>
    <xf numFmtId="0" fontId="4" fillId="2" borderId="24" xfId="3" applyBorder="1"/>
    <xf numFmtId="49" fontId="1" fillId="2" borderId="0" xfId="14" applyFill="1" applyAlignment="1">
      <alignment horizontal="left" wrapText="1"/>
    </xf>
    <xf numFmtId="0" fontId="4" fillId="2" borderId="0" xfId="3" applyAlignment="1">
      <alignment vertical="top"/>
    </xf>
    <xf numFmtId="0" fontId="0" fillId="0" borderId="0" xfId="0"/>
    <xf numFmtId="0" fontId="0" fillId="2" borderId="0" xfId="0" applyFont="1" applyFill="1"/>
    <xf numFmtId="0" fontId="3" fillId="3" borderId="0" xfId="2"/>
    <xf numFmtId="0" fontId="4" fillId="2" borderId="0" xfId="3"/>
    <xf numFmtId="0" fontId="6" fillId="3" borderId="1" xfId="6">
      <alignment horizontal="center"/>
    </xf>
    <xf numFmtId="0" fontId="4" fillId="2" borderId="1" xfId="7">
      <alignment horizontal="center" vertical="center"/>
    </xf>
    <xf numFmtId="0" fontId="2" fillId="2" borderId="0" xfId="1"/>
    <xf numFmtId="0" fontId="0" fillId="0" borderId="0" xfId="0" applyFill="1"/>
    <xf numFmtId="49" fontId="4" fillId="5" borderId="0" xfId="8" applyFill="1">
      <alignment horizontal="center" vertical="center"/>
    </xf>
    <xf numFmtId="0" fontId="4" fillId="2" borderId="0" xfId="3" applyBorder="1"/>
    <xf numFmtId="0" fontId="0" fillId="0" borderId="10" xfId="0" applyBorder="1"/>
    <xf numFmtId="0" fontId="15" fillId="0" borderId="0" xfId="0" applyFont="1" applyFill="1"/>
    <xf numFmtId="0" fontId="16" fillId="0" borderId="0" xfId="0" applyFont="1" applyFill="1"/>
    <xf numFmtId="0" fontId="16" fillId="2" borderId="0" xfId="1" applyFont="1"/>
    <xf numFmtId="49" fontId="18" fillId="2" borderId="0" xfId="8" applyFont="1" applyFill="1">
      <alignment horizontal="center" vertical="center"/>
    </xf>
    <xf numFmtId="0" fontId="6" fillId="2" borderId="0" xfId="5" applyFill="1"/>
    <xf numFmtId="0" fontId="0" fillId="0" borderId="0" xfId="0" applyFill="1" applyAlignment="1">
      <alignment horizontal="left"/>
    </xf>
    <xf numFmtId="0" fontId="0" fillId="0" borderId="0" xfId="16" applyFont="1" applyFill="1"/>
    <xf numFmtId="0" fontId="6" fillId="0" borderId="0" xfId="5" applyFill="1"/>
    <xf numFmtId="0" fontId="0" fillId="0" borderId="1" xfId="0" applyFill="1" applyBorder="1" applyAlignment="1">
      <alignment horizontal="center"/>
    </xf>
    <xf numFmtId="0" fontId="0" fillId="2" borderId="0" xfId="0" applyFill="1" applyBorder="1" applyAlignment="1">
      <alignment horizontal="center"/>
    </xf>
    <xf numFmtId="0" fontId="0" fillId="2" borderId="0" xfId="0" applyFill="1"/>
    <xf numFmtId="0" fontId="6" fillId="2" borderId="0" xfId="3" applyFont="1" applyBorder="1" applyAlignment="1">
      <alignment wrapText="1"/>
    </xf>
    <xf numFmtId="0" fontId="4" fillId="2" borderId="0" xfId="3" applyBorder="1" applyAlignment="1">
      <alignment wrapText="1"/>
    </xf>
    <xf numFmtId="0" fontId="6" fillId="3" borderId="1" xfId="6" applyBorder="1">
      <alignment horizontal="center"/>
    </xf>
    <xf numFmtId="0" fontId="6" fillId="3" borderId="1" xfId="5" applyBorder="1"/>
    <xf numFmtId="0" fontId="6" fillId="10" borderId="13" xfId="9" applyBorder="1">
      <alignment horizontal="center"/>
    </xf>
    <xf numFmtId="0" fontId="0" fillId="0" borderId="26" xfId="0" applyFill="1" applyBorder="1" applyAlignment="1">
      <alignment horizontal="center"/>
    </xf>
    <xf numFmtId="0" fontId="3" fillId="2" borderId="0" xfId="2" applyFill="1"/>
    <xf numFmtId="0" fontId="0" fillId="0" borderId="1" xfId="0" applyFill="1" applyBorder="1" applyAlignment="1">
      <alignment horizontal="center" vertical="center"/>
    </xf>
    <xf numFmtId="0" fontId="4" fillId="2" borderId="0" xfId="3" applyFill="1" applyBorder="1"/>
    <xf numFmtId="0" fontId="4" fillId="2" borderId="0" xfId="7" applyFill="1" applyBorder="1">
      <alignment horizontal="center" vertical="center"/>
    </xf>
    <xf numFmtId="49" fontId="4" fillId="2" borderId="0" xfId="8" applyFill="1">
      <alignment horizontal="center" vertical="center"/>
    </xf>
    <xf numFmtId="0" fontId="4" fillId="2" borderId="1" xfId="3" applyFill="1" applyBorder="1" applyAlignment="1">
      <alignment horizontal="center"/>
    </xf>
    <xf numFmtId="0" fontId="4" fillId="2" borderId="1" xfId="7" applyAlignment="1">
      <alignment horizontal="center" vertical="center"/>
    </xf>
    <xf numFmtId="0" fontId="4" fillId="2" borderId="0" xfId="3" applyFill="1"/>
    <xf numFmtId="49" fontId="4" fillId="0" borderId="3" xfId="13" applyFill="1" applyBorder="1" applyAlignment="1">
      <alignment horizontal="left" vertical="top"/>
    </xf>
    <xf numFmtId="49" fontId="4" fillId="2" borderId="3" xfId="13" applyFill="1">
      <alignment vertical="top"/>
    </xf>
    <xf numFmtId="0" fontId="19" fillId="0" borderId="0" xfId="17" applyFont="1" applyFill="1" applyAlignment="1">
      <alignment horizontal="center"/>
    </xf>
    <xf numFmtId="0" fontId="2" fillId="0" borderId="0" xfId="1" applyFill="1"/>
    <xf numFmtId="0" fontId="21" fillId="0" borderId="27" xfId="18" applyFill="1" applyAlignment="1">
      <alignment vertical="top" wrapText="1"/>
    </xf>
    <xf numFmtId="0" fontId="21" fillId="0" borderId="27" xfId="18" applyFill="1" applyAlignment="1">
      <alignment vertical="top"/>
    </xf>
    <xf numFmtId="0" fontId="0" fillId="0" borderId="0" xfId="0" applyAlignment="1">
      <alignment horizontal="center"/>
    </xf>
    <xf numFmtId="0" fontId="3" fillId="0" borderId="0" xfId="0" applyFont="1" applyFill="1"/>
    <xf numFmtId="0" fontId="0" fillId="0" borderId="0" xfId="0" applyFill="1" applyAlignment="1">
      <alignment horizontal="center"/>
    </xf>
    <xf numFmtId="0" fontId="6" fillId="3" borderId="0" xfId="5" applyAlignment="1">
      <alignment horizontal="center"/>
    </xf>
    <xf numFmtId="0" fontId="0" fillId="0" borderId="0" xfId="0" applyFill="1" applyBorder="1" applyAlignment="1">
      <alignment horizontal="center"/>
    </xf>
    <xf numFmtId="0" fontId="20" fillId="0" borderId="0" xfId="0" applyFont="1" applyFill="1" applyAlignment="1">
      <alignment wrapText="1"/>
    </xf>
    <xf numFmtId="0" fontId="3" fillId="0" borderId="0" xfId="11" applyFill="1"/>
    <xf numFmtId="0" fontId="3" fillId="0" borderId="0" xfId="2" applyFill="1"/>
    <xf numFmtId="0" fontId="0" fillId="0" borderId="0" xfId="0"/>
    <xf numFmtId="0" fontId="4" fillId="0" borderId="0" xfId="7" applyFill="1" applyBorder="1">
      <alignment horizontal="center" vertical="center"/>
    </xf>
    <xf numFmtId="0" fontId="1" fillId="0" borderId="0" xfId="0" applyFont="1" applyFill="1"/>
    <xf numFmtId="0" fontId="1" fillId="0" borderId="0" xfId="16" applyFont="1" applyFill="1"/>
    <xf numFmtId="0" fontId="6" fillId="0" borderId="0" xfId="16" applyFont="1" applyFill="1"/>
    <xf numFmtId="0" fontId="12" fillId="0" borderId="0" xfId="15" applyFont="1" applyFill="1" applyBorder="1"/>
    <xf numFmtId="0" fontId="1" fillId="0" borderId="0" xfId="16" applyFont="1" applyFill="1" applyBorder="1"/>
    <xf numFmtId="0" fontId="4" fillId="0" borderId="1" xfId="3" applyFill="1" applyBorder="1" applyAlignment="1">
      <alignment wrapText="1"/>
    </xf>
    <xf numFmtId="0" fontId="4" fillId="0" borderId="0" xfId="3" applyFill="1" applyBorder="1" applyAlignment="1">
      <alignment wrapText="1"/>
    </xf>
    <xf numFmtId="0" fontId="6" fillId="0" borderId="1" xfId="3" applyFont="1" applyFill="1" applyBorder="1" applyAlignment="1">
      <alignment wrapText="1"/>
    </xf>
    <xf numFmtId="0" fontId="6" fillId="0" borderId="1" xfId="3" applyFont="1" applyFill="1" applyBorder="1" applyAlignment="1">
      <alignment horizontal="left" wrapText="1"/>
    </xf>
    <xf numFmtId="0" fontId="4" fillId="0" borderId="1" xfId="3" applyFill="1" applyBorder="1" applyAlignment="1">
      <alignment horizontal="left" wrapText="1"/>
    </xf>
    <xf numFmtId="0" fontId="9" fillId="2" borderId="0" xfId="0" applyFont="1" applyFill="1" applyAlignment="1">
      <alignment wrapText="1"/>
    </xf>
    <xf numFmtId="0" fontId="2" fillId="0" borderId="7" xfId="1" applyFont="1" applyFill="1" applyBorder="1"/>
    <xf numFmtId="0" fontId="0" fillId="0" borderId="14" xfId="0" applyFill="1" applyBorder="1"/>
    <xf numFmtId="0" fontId="0" fillId="0" borderId="8" xfId="0" applyFont="1" applyFill="1" applyBorder="1"/>
    <xf numFmtId="0" fontId="0" fillId="0" borderId="0" xfId="0" applyFill="1" applyBorder="1"/>
    <xf numFmtId="0" fontId="0" fillId="0" borderId="9" xfId="0" applyFont="1" applyFill="1" applyBorder="1"/>
    <xf numFmtId="0" fontId="3" fillId="0" borderId="7" xfId="2" applyFill="1" applyBorder="1"/>
    <xf numFmtId="0" fontId="3" fillId="0" borderId="8" xfId="2" applyFill="1" applyBorder="1"/>
    <xf numFmtId="0" fontId="3" fillId="0" borderId="14" xfId="2" applyFill="1" applyBorder="1"/>
    <xf numFmtId="0" fontId="6" fillId="0" borderId="14" xfId="5" applyFill="1" applyBorder="1"/>
    <xf numFmtId="0" fontId="6" fillId="0" borderId="8" xfId="5" applyFill="1" applyBorder="1"/>
    <xf numFmtId="0" fontId="0" fillId="0" borderId="11" xfId="0" applyFill="1" applyBorder="1"/>
    <xf numFmtId="0" fontId="0" fillId="0" borderId="12" xfId="0" applyFont="1" applyFill="1" applyBorder="1"/>
    <xf numFmtId="0" fontId="4" fillId="0" borderId="15" xfId="3" applyFill="1" applyBorder="1"/>
    <xf numFmtId="0" fontId="0" fillId="0" borderId="15" xfId="0" applyFill="1" applyBorder="1"/>
    <xf numFmtId="0" fontId="0" fillId="0" borderId="12" xfId="0" applyFill="1" applyBorder="1"/>
    <xf numFmtId="0" fontId="0" fillId="0" borderId="10" xfId="0" applyFont="1" applyFill="1" applyBorder="1"/>
    <xf numFmtId="0" fontId="4" fillId="0" borderId="0" xfId="3" applyFill="1" applyBorder="1"/>
    <xf numFmtId="0" fontId="2" fillId="0" borderId="9" xfId="1" applyFont="1" applyFill="1" applyBorder="1"/>
    <xf numFmtId="0" fontId="0" fillId="0" borderId="10" xfId="0" applyFill="1" applyBorder="1"/>
    <xf numFmtId="0" fontId="0" fillId="0" borderId="8" xfId="0" applyFill="1" applyBorder="1"/>
    <xf numFmtId="0" fontId="0" fillId="0" borderId="9" xfId="0" applyFill="1" applyBorder="1"/>
    <xf numFmtId="0" fontId="6" fillId="0" borderId="0" xfId="5" applyFill="1" applyBorder="1"/>
    <xf numFmtId="0" fontId="6" fillId="0" borderId="10" xfId="5" applyFill="1" applyBorder="1"/>
    <xf numFmtId="0" fontId="4" fillId="0" borderId="10" xfId="3" applyFill="1" applyBorder="1"/>
    <xf numFmtId="0" fontId="6" fillId="0" borderId="15" xfId="5" applyFill="1" applyBorder="1"/>
    <xf numFmtId="0" fontId="2" fillId="0" borderId="8" xfId="1" applyFill="1" applyBorder="1"/>
    <xf numFmtId="0" fontId="0" fillId="0" borderId="11" xfId="0" applyFont="1" applyFill="1" applyBorder="1"/>
    <xf numFmtId="49" fontId="4" fillId="5" borderId="1" xfId="8" applyFill="1" applyBorder="1">
      <alignment horizontal="center" vertical="center"/>
    </xf>
    <xf numFmtId="49" fontId="4" fillId="6" borderId="1" xfId="8" applyFill="1" applyBorder="1">
      <alignment horizontal="center" vertical="center"/>
    </xf>
    <xf numFmtId="0" fontId="4" fillId="0" borderId="0" xfId="16" applyFont="1" applyFill="1"/>
    <xf numFmtId="0" fontId="13" fillId="0" borderId="0" xfId="3" applyFont="1" applyFill="1" applyBorder="1"/>
    <xf numFmtId="49" fontId="4" fillId="0" borderId="3" xfId="13" applyFill="1" applyAlignment="1">
      <alignment vertical="top" wrapText="1"/>
    </xf>
    <xf numFmtId="49" fontId="4" fillId="0" borderId="3" xfId="13" applyFill="1" applyAlignment="1">
      <alignment vertical="top"/>
    </xf>
    <xf numFmtId="0" fontId="24" fillId="2" borderId="0" xfId="0" applyFont="1" applyFill="1" applyAlignment="1">
      <alignment horizontal="left" vertical="center"/>
    </xf>
    <xf numFmtId="0" fontId="0" fillId="2" borderId="0" xfId="0" applyFill="1" applyAlignment="1">
      <alignment horizontal="left" vertical="center" wrapText="1"/>
    </xf>
    <xf numFmtId="0" fontId="24" fillId="2" borderId="0" xfId="0" applyFont="1" applyFill="1" applyAlignment="1">
      <alignment horizontal="left" vertical="center" wrapText="1"/>
    </xf>
    <xf numFmtId="0" fontId="0" fillId="2" borderId="0" xfId="0" applyFill="1" applyAlignment="1">
      <alignment vertical="center"/>
    </xf>
    <xf numFmtId="0" fontId="1" fillId="2" borderId="0" xfId="0" applyFont="1" applyFill="1" applyAlignment="1">
      <alignment vertical="center"/>
    </xf>
    <xf numFmtId="0" fontId="25" fillId="2" borderId="0" xfId="0" applyFont="1" applyFill="1" applyAlignment="1">
      <alignment horizontal="left" vertical="center"/>
    </xf>
    <xf numFmtId="0" fontId="27" fillId="15" borderId="29" xfId="0" applyFont="1" applyFill="1" applyBorder="1" applyAlignment="1">
      <alignment vertical="top" wrapText="1"/>
    </xf>
    <xf numFmtId="0" fontId="27" fillId="15" borderId="29" xfId="0" applyFont="1" applyFill="1" applyBorder="1" applyAlignment="1">
      <alignment vertical="center" wrapText="1"/>
    </xf>
    <xf numFmtId="0" fontId="30" fillId="2" borderId="0" xfId="0" applyFont="1" applyFill="1"/>
    <xf numFmtId="0" fontId="27" fillId="15" borderId="29" xfId="0" applyFont="1" applyFill="1" applyBorder="1" applyAlignment="1">
      <alignment vertical="top"/>
    </xf>
    <xf numFmtId="0" fontId="29" fillId="0" borderId="30" xfId="0" applyFont="1" applyBorder="1" applyAlignment="1">
      <alignment horizontal="left" vertical="center"/>
    </xf>
    <xf numFmtId="0" fontId="26" fillId="15" borderId="28" xfId="0" applyFont="1" applyFill="1" applyBorder="1" applyAlignment="1">
      <alignment horizontal="center" vertical="center" wrapText="1"/>
    </xf>
    <xf numFmtId="0" fontId="28" fillId="15" borderId="29" xfId="0" applyFont="1" applyFill="1" applyBorder="1" applyAlignment="1">
      <alignment vertical="top"/>
    </xf>
    <xf numFmtId="0" fontId="30" fillId="2" borderId="4" xfId="0" applyFont="1" applyFill="1" applyBorder="1"/>
    <xf numFmtId="0" fontId="0" fillId="2" borderId="4" xfId="0" applyFill="1" applyBorder="1"/>
    <xf numFmtId="0" fontId="5" fillId="2" borderId="0" xfId="4">
      <alignment wrapText="1"/>
    </xf>
    <xf numFmtId="0" fontId="0" fillId="2" borderId="0" xfId="0" applyFill="1" applyAlignment="1">
      <alignment horizontal="center"/>
    </xf>
    <xf numFmtId="0" fontId="4" fillId="0" borderId="0" xfId="3" applyFill="1" applyBorder="1" applyAlignment="1">
      <alignment horizontal="left" wrapText="1"/>
    </xf>
    <xf numFmtId="0" fontId="4" fillId="2" borderId="0" xfId="3" applyBorder="1" applyAlignment="1">
      <alignment horizontal="left" wrapText="1"/>
    </xf>
    <xf numFmtId="49" fontId="4" fillId="0" borderId="3" xfId="13" applyFill="1" applyAlignment="1">
      <alignment horizontal="left" vertical="top"/>
    </xf>
    <xf numFmtId="0" fontId="23" fillId="0" borderId="0" xfId="0" applyFont="1" applyFill="1"/>
    <xf numFmtId="0" fontId="4" fillId="0" borderId="1" xfId="7" applyFill="1">
      <alignment horizontal="center" vertical="center"/>
    </xf>
    <xf numFmtId="0" fontId="6" fillId="3" borderId="0" xfId="5" applyAlignment="1">
      <alignment horizontal="left"/>
    </xf>
    <xf numFmtId="0" fontId="5" fillId="0" borderId="0" xfId="4" applyFill="1">
      <alignment wrapText="1"/>
    </xf>
    <xf numFmtId="0" fontId="5" fillId="0" borderId="0" xfId="4" applyFill="1" applyAlignment="1">
      <alignment horizontal="left" vertical="top" wrapText="1"/>
    </xf>
    <xf numFmtId="0" fontId="5" fillId="0" borderId="0" xfId="4" applyFill="1" applyAlignment="1">
      <alignment vertical="top" wrapText="1"/>
    </xf>
    <xf numFmtId="0" fontId="9" fillId="0" borderId="1" xfId="0" applyFont="1" applyFill="1" applyBorder="1" applyAlignment="1">
      <alignment wrapText="1"/>
    </xf>
    <xf numFmtId="0" fontId="4" fillId="0" borderId="1" xfId="7" applyFill="1" applyAlignment="1">
      <alignment horizontal="center" vertical="center"/>
    </xf>
    <xf numFmtId="0" fontId="4" fillId="2" borderId="0" xfId="3" applyAlignment="1">
      <alignment horizontal="left" wrapText="1"/>
    </xf>
    <xf numFmtId="0" fontId="27" fillId="15" borderId="0" xfId="0" applyFont="1" applyFill="1" applyAlignment="1">
      <alignment vertical="top"/>
    </xf>
    <xf numFmtId="0" fontId="27" fillId="15" borderId="0" xfId="0" applyFont="1" applyFill="1" applyAlignment="1">
      <alignment vertical="center" wrapText="1"/>
    </xf>
    <xf numFmtId="0" fontId="28" fillId="15" borderId="0" xfId="0" applyFont="1" applyFill="1" applyAlignment="1">
      <alignment vertical="top"/>
    </xf>
    <xf numFmtId="0" fontId="27" fillId="15" borderId="0" xfId="0" applyFont="1" applyFill="1" applyAlignment="1">
      <alignment vertical="top" wrapText="1"/>
    </xf>
    <xf numFmtId="49" fontId="1" fillId="0" borderId="0" xfId="14" applyFill="1" applyAlignment="1">
      <alignment horizontal="center" wrapText="1"/>
    </xf>
    <xf numFmtId="0" fontId="4" fillId="2" borderId="6" xfId="3" applyBorder="1" applyAlignment="1">
      <alignment horizontal="left" wrapText="1"/>
    </xf>
    <xf numFmtId="0" fontId="4" fillId="2" borderId="0" xfId="3" applyAlignment="1">
      <alignment horizontal="left" wrapText="1"/>
    </xf>
    <xf numFmtId="0" fontId="4" fillId="2" borderId="1" xfId="3" applyBorder="1" applyAlignment="1">
      <alignment horizontal="left" wrapText="1"/>
    </xf>
    <xf numFmtId="0" fontId="4" fillId="0" borderId="0" xfId="3" applyFill="1" applyAlignment="1">
      <alignment vertical="center" wrapText="1"/>
    </xf>
    <xf numFmtId="0" fontId="4" fillId="2" borderId="0" xfId="3" applyAlignment="1">
      <alignment horizontal="left" vertical="center" wrapText="1"/>
    </xf>
    <xf numFmtId="0" fontId="4" fillId="2" borderId="9" xfId="3" applyBorder="1" applyAlignment="1">
      <alignment horizontal="left" wrapText="1"/>
    </xf>
    <xf numFmtId="49" fontId="1" fillId="2" borderId="0" xfId="14" applyFill="1" applyAlignment="1">
      <alignment horizontal="center" wrapText="1"/>
    </xf>
    <xf numFmtId="0" fontId="5" fillId="0" borderId="0" xfId="4" applyFill="1" applyAlignment="1">
      <alignment horizontal="left" wrapText="1"/>
    </xf>
    <xf numFmtId="0" fontId="5" fillId="2" borderId="0" xfId="4" applyAlignment="1">
      <alignment wrapText="1"/>
    </xf>
    <xf numFmtId="0" fontId="5" fillId="2" borderId="0" xfId="4" applyAlignment="1">
      <alignment horizontal="left" wrapText="1"/>
    </xf>
    <xf numFmtId="0" fontId="4" fillId="0" borderId="0" xfId="3" applyFill="1" applyAlignment="1">
      <alignment horizontal="left" wrapText="1"/>
    </xf>
    <xf numFmtId="0" fontId="5" fillId="0" borderId="0" xfId="4" applyFill="1" applyAlignment="1"/>
    <xf numFmtId="0" fontId="26" fillId="15" borderId="0" xfId="0" applyFont="1" applyFill="1" applyAlignment="1">
      <alignment horizontal="left" vertical="center" wrapText="1"/>
    </xf>
  </cellXfs>
  <cellStyles count="19">
    <cellStyle name="Concept" xfId="3" xr:uid="{00000000-0005-0000-0000-000001000000}"/>
    <cellStyle name="Controlecel" xfId="15" builtinId="23"/>
    <cellStyle name="elrStyle" xfId="16" xr:uid="{00000000-0005-0000-0000-000002000000}"/>
    <cellStyle name="Heading 1 2" xfId="18" xr:uid="{00000000-0005-0000-0000-000003000000}"/>
    <cellStyle name="Hoofdstuk" xfId="1" xr:uid="{00000000-0005-0000-0000-000004000000}"/>
    <cellStyle name="Invulveld" xfId="7" xr:uid="{00000000-0005-0000-0000-000005000000}"/>
    <cellStyle name="Kolom header" xfId="6" xr:uid="{00000000-0005-0000-0000-000006000000}"/>
    <cellStyle name="Kruisjeslijst" xfId="8" xr:uid="{00000000-0005-0000-0000-000007000000}"/>
    <cellStyle name="Menu 1" xfId="2" xr:uid="{00000000-0005-0000-0000-000008000000}"/>
    <cellStyle name="Portaal tekst" xfId="4" xr:uid="{00000000-0005-0000-0000-00000A000000}"/>
    <cellStyle name="Regimes" xfId="12" xr:uid="{00000000-0005-0000-0000-00000B000000}"/>
    <cellStyle name="Sommatie" xfId="9" xr:uid="{00000000-0005-0000-0000-00000C000000}"/>
    <cellStyle name="Standaard" xfId="0" builtinId="0"/>
    <cellStyle name="Tabel op pagina" xfId="5" xr:uid="{00000000-0005-0000-0000-00000D000000}"/>
    <cellStyle name="Tak header" xfId="14" xr:uid="{00000000-0005-0000-0000-00000E000000}"/>
    <cellStyle name="Taxo data" xfId="13" xr:uid="{00000000-0005-0000-0000-00000F000000}"/>
    <cellStyle name="Taxo kolom titels" xfId="11" xr:uid="{00000000-0005-0000-0000-000010000000}"/>
    <cellStyle name="trueStyle" xfId="17" xr:uid="{00000000-0005-0000-0000-000011000000}"/>
    <cellStyle name="Vooringevuldveld" xfId="10" xr:uid="{00000000-0005-0000-0000-000012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pageSetUpPr autoPageBreaks="0"/>
  </sheetPr>
  <dimension ref="A1:BA171"/>
  <sheetViews>
    <sheetView showGridLines="0" topLeftCell="A37" zoomScale="70" zoomScaleNormal="70" workbookViewId="0">
      <selection activeCell="E74" sqref="E74:J74"/>
    </sheetView>
  </sheetViews>
  <sheetFormatPr defaultRowHeight="14.4" x14ac:dyDescent="0.3"/>
  <cols>
    <col min="2" max="2" width="11.109375" customWidth="1"/>
    <col min="3" max="3" width="37.44140625" customWidth="1"/>
    <col min="4" max="4" width="28.44140625" customWidth="1"/>
    <col min="5" max="5" width="16.44140625" customWidth="1"/>
    <col min="6" max="6" width="61.5546875" customWidth="1"/>
    <col min="7" max="7" width="14.44140625" bestFit="1" customWidth="1"/>
    <col min="8" max="8" width="19.44140625" bestFit="1" customWidth="1"/>
    <col min="9" max="9" width="18.44140625" bestFit="1" customWidth="1"/>
    <col min="10" max="10" width="21.109375" customWidth="1"/>
    <col min="11" max="11" width="1.5546875" customWidth="1"/>
    <col min="12" max="17" width="2.5546875" customWidth="1"/>
    <col min="18" max="19" width="5.109375" customWidth="1"/>
    <col min="20" max="24" width="2.5546875" customWidth="1"/>
    <col min="25" max="25" width="1.5546875" customWidth="1"/>
    <col min="26" max="31" width="2.5546875" customWidth="1"/>
    <col min="32" max="32" width="1.5546875" customWidth="1"/>
    <col min="33" max="38" width="2.5546875" customWidth="1"/>
    <col min="39" max="39" width="1.5546875" customWidth="1"/>
    <col min="40" max="45" width="2.5546875" customWidth="1"/>
    <col min="46" max="46" width="1.5546875" customWidth="1"/>
    <col min="47" max="52" width="2.5546875" customWidth="1"/>
    <col min="53" max="53" width="1.5546875" customWidth="1"/>
  </cols>
  <sheetData>
    <row r="1" spans="1:20" ht="18" x14ac:dyDescent="0.35">
      <c r="A1" s="78" t="s">
        <v>0</v>
      </c>
      <c r="B1" s="122"/>
      <c r="C1" s="122"/>
      <c r="D1" s="122"/>
      <c r="E1" s="122"/>
      <c r="F1" s="122"/>
      <c r="G1" s="122"/>
      <c r="H1" s="122"/>
      <c r="I1" s="79"/>
      <c r="J1" s="79"/>
      <c r="K1" s="122"/>
      <c r="L1" s="122"/>
      <c r="M1" s="122"/>
      <c r="N1" s="122"/>
      <c r="O1" s="122"/>
      <c r="P1" s="122"/>
      <c r="Q1" s="122"/>
      <c r="R1" s="122"/>
      <c r="S1" s="122"/>
      <c r="T1" s="122"/>
    </row>
    <row r="2" spans="1:20" x14ac:dyDescent="0.3">
      <c r="A2" s="122"/>
      <c r="B2" s="75" t="s">
        <v>1</v>
      </c>
      <c r="C2" s="122"/>
      <c r="D2" s="122"/>
      <c r="E2" s="122"/>
      <c r="F2" s="122"/>
      <c r="G2" s="122"/>
      <c r="H2" s="122"/>
      <c r="I2" s="188"/>
      <c r="J2" s="79"/>
      <c r="K2" s="122"/>
      <c r="L2" s="122"/>
      <c r="M2" s="122"/>
      <c r="N2" s="122"/>
      <c r="O2" s="122"/>
      <c r="P2" s="122"/>
      <c r="Q2" s="122"/>
      <c r="R2" s="122"/>
      <c r="S2" s="122"/>
      <c r="T2" s="122"/>
    </row>
    <row r="3" spans="1:20" x14ac:dyDescent="0.3">
      <c r="A3" s="122"/>
      <c r="B3" s="11" t="s">
        <v>2</v>
      </c>
      <c r="C3" s="122"/>
      <c r="D3" s="122"/>
      <c r="E3" s="122"/>
      <c r="F3" s="122"/>
      <c r="G3" s="122"/>
      <c r="H3" s="122"/>
      <c r="I3" s="79"/>
      <c r="J3" s="79"/>
      <c r="K3" s="122"/>
      <c r="L3" s="122"/>
      <c r="M3" s="122"/>
      <c r="N3" s="122"/>
      <c r="O3" s="122"/>
      <c r="P3" s="122"/>
      <c r="Q3" s="122"/>
      <c r="R3" s="122"/>
      <c r="S3" s="122"/>
      <c r="T3" s="122"/>
    </row>
    <row r="4" spans="1:20" x14ac:dyDescent="0.3">
      <c r="A4" s="122"/>
      <c r="B4" s="122"/>
      <c r="C4" s="122"/>
      <c r="D4" s="122"/>
      <c r="E4" s="122"/>
      <c r="F4" s="122"/>
      <c r="G4" s="122"/>
      <c r="H4" s="122"/>
      <c r="I4" s="79"/>
      <c r="J4" s="79"/>
      <c r="K4" s="122"/>
      <c r="L4" s="122"/>
      <c r="M4" s="122"/>
      <c r="N4" s="122"/>
      <c r="O4" s="122"/>
      <c r="P4" s="122"/>
      <c r="Q4" s="122"/>
      <c r="R4" s="122"/>
      <c r="S4" s="122"/>
      <c r="T4" s="122"/>
    </row>
    <row r="5" spans="1:20" x14ac:dyDescent="0.3">
      <c r="A5" s="122"/>
      <c r="B5" s="75" t="s">
        <v>3</v>
      </c>
      <c r="C5" s="122"/>
      <c r="D5" s="122"/>
      <c r="E5" s="122"/>
      <c r="F5" s="122"/>
      <c r="G5" s="122"/>
      <c r="H5" s="122"/>
      <c r="I5" s="79"/>
      <c r="J5" s="79"/>
      <c r="K5" s="122"/>
      <c r="L5" s="122"/>
      <c r="M5" s="122"/>
      <c r="N5" s="122"/>
      <c r="O5" s="122"/>
      <c r="P5" s="122"/>
      <c r="Q5" s="122"/>
      <c r="R5" s="122"/>
      <c r="S5" s="122"/>
      <c r="T5" s="122"/>
    </row>
    <row r="6" spans="1:20" x14ac:dyDescent="0.3">
      <c r="A6" s="122"/>
      <c r="B6" s="11" t="s">
        <v>4</v>
      </c>
      <c r="C6" s="122"/>
      <c r="D6" s="122"/>
      <c r="E6" s="122"/>
      <c r="F6" s="122"/>
      <c r="G6" s="122"/>
      <c r="H6" s="122"/>
      <c r="I6" s="79"/>
      <c r="J6" s="79"/>
      <c r="K6" s="122"/>
      <c r="L6" s="122"/>
      <c r="M6" s="122"/>
      <c r="N6" s="122"/>
      <c r="O6" s="122"/>
      <c r="P6" s="122"/>
      <c r="Q6" s="122"/>
      <c r="R6" s="122"/>
      <c r="S6" s="122"/>
      <c r="T6" s="122"/>
    </row>
    <row r="7" spans="1:20" x14ac:dyDescent="0.3">
      <c r="A7" s="122"/>
      <c r="B7" s="11" t="s">
        <v>5</v>
      </c>
      <c r="C7" s="122"/>
      <c r="D7" s="122"/>
      <c r="E7" s="122"/>
      <c r="F7" s="122"/>
      <c r="G7" s="122"/>
      <c r="H7" s="122"/>
      <c r="I7" s="79"/>
      <c r="J7" s="79"/>
      <c r="K7" s="122"/>
      <c r="L7" s="122"/>
      <c r="M7" s="122"/>
      <c r="N7" s="122"/>
      <c r="O7" s="122"/>
      <c r="P7" s="122"/>
      <c r="Q7" s="122"/>
      <c r="R7" s="122"/>
      <c r="S7" s="122"/>
      <c r="T7" s="122"/>
    </row>
    <row r="8" spans="1:20" x14ac:dyDescent="0.3">
      <c r="A8" s="122"/>
      <c r="B8" s="11" t="s">
        <v>6</v>
      </c>
      <c r="C8" s="122"/>
      <c r="D8" s="122"/>
      <c r="E8" s="122"/>
      <c r="F8" s="122"/>
      <c r="G8" s="122"/>
      <c r="H8" s="122"/>
      <c r="I8" s="79"/>
      <c r="J8" s="79"/>
      <c r="K8" s="122"/>
      <c r="L8" s="122"/>
      <c r="M8" s="122"/>
      <c r="N8" s="122"/>
      <c r="O8" s="122"/>
      <c r="P8" s="122"/>
      <c r="Q8" s="122"/>
      <c r="R8" s="122"/>
      <c r="S8" s="122"/>
      <c r="T8" s="122"/>
    </row>
    <row r="9" spans="1:20" x14ac:dyDescent="0.3">
      <c r="A9" s="122"/>
      <c r="B9" s="11" t="s">
        <v>7</v>
      </c>
      <c r="C9" s="122"/>
      <c r="D9" s="122"/>
      <c r="E9" s="122"/>
      <c r="F9" s="122"/>
      <c r="G9" s="122"/>
      <c r="H9" s="122"/>
      <c r="I9" s="122"/>
      <c r="J9" s="122"/>
      <c r="K9" s="122"/>
      <c r="L9" s="122"/>
      <c r="M9" s="122"/>
      <c r="N9" s="122"/>
      <c r="O9" s="122"/>
      <c r="P9" s="122"/>
      <c r="Q9" s="122"/>
      <c r="R9" s="122"/>
      <c r="S9" s="122"/>
      <c r="T9" s="122"/>
    </row>
    <row r="11" spans="1:20" ht="15.6" x14ac:dyDescent="0.3">
      <c r="A11" s="122"/>
      <c r="B11" s="74" t="s">
        <v>8</v>
      </c>
      <c r="C11" s="74"/>
      <c r="D11" s="74"/>
      <c r="E11" s="74"/>
      <c r="F11" s="74"/>
      <c r="G11" s="74"/>
      <c r="H11" s="74"/>
      <c r="I11" s="74"/>
      <c r="J11" s="74"/>
      <c r="K11" s="122"/>
      <c r="L11" s="122"/>
      <c r="M11" s="122"/>
      <c r="N11" s="122"/>
      <c r="O11" s="122"/>
      <c r="P11" s="122"/>
      <c r="Q11" s="122"/>
      <c r="R11" s="122"/>
      <c r="S11" s="122"/>
      <c r="T11" s="122"/>
    </row>
    <row r="12" spans="1:20" s="3" customFormat="1" ht="13.8" x14ac:dyDescent="0.3">
      <c r="A12" s="75"/>
      <c r="B12" s="75"/>
      <c r="C12" s="11"/>
      <c r="D12" s="75"/>
      <c r="E12" s="75"/>
      <c r="F12" s="75"/>
      <c r="G12" s="75"/>
      <c r="H12" s="75"/>
      <c r="I12" s="75"/>
      <c r="J12" s="75"/>
      <c r="K12" s="75"/>
      <c r="L12" s="75"/>
      <c r="M12" s="75"/>
      <c r="N12" s="75"/>
      <c r="O12" s="75"/>
      <c r="P12" s="75"/>
      <c r="Q12" s="75"/>
      <c r="R12" s="75"/>
      <c r="S12" s="75"/>
      <c r="T12" s="75"/>
    </row>
    <row r="13" spans="1:20" s="3" customFormat="1" ht="13.8" x14ac:dyDescent="0.3">
      <c r="A13" s="75"/>
      <c r="B13" s="75"/>
      <c r="C13" s="75" t="s">
        <v>9</v>
      </c>
      <c r="D13" s="75"/>
      <c r="E13" s="75"/>
      <c r="F13" s="75"/>
      <c r="G13" s="75"/>
      <c r="H13" s="75"/>
      <c r="I13" s="75"/>
      <c r="J13" s="75"/>
      <c r="K13" s="75"/>
      <c r="L13" s="75"/>
      <c r="M13" s="75"/>
      <c r="N13" s="75"/>
      <c r="O13" s="75"/>
      <c r="P13" s="75"/>
      <c r="Q13" s="75"/>
      <c r="R13" s="75"/>
      <c r="S13" s="75"/>
      <c r="T13" s="75"/>
    </row>
    <row r="14" spans="1:20" s="3" customFormat="1" ht="13.8" x14ac:dyDescent="0.3">
      <c r="A14" s="75"/>
      <c r="B14" s="75"/>
      <c r="C14" s="75" t="s">
        <v>10</v>
      </c>
      <c r="D14" s="81"/>
      <c r="E14" s="81"/>
      <c r="F14" s="81"/>
      <c r="G14" s="81"/>
      <c r="H14" s="81"/>
      <c r="I14" s="81"/>
      <c r="J14" s="81"/>
      <c r="K14" s="81"/>
      <c r="L14" s="81"/>
      <c r="M14" s="81"/>
      <c r="N14" s="81"/>
      <c r="O14" s="81"/>
      <c r="P14" s="81"/>
      <c r="Q14" s="81"/>
      <c r="R14" s="81"/>
      <c r="S14" s="81"/>
      <c r="T14" s="75"/>
    </row>
    <row r="15" spans="1:20" s="3" customFormat="1" thickBot="1" x14ac:dyDescent="0.35">
      <c r="A15" s="75"/>
      <c r="B15" s="75"/>
      <c r="C15" s="75"/>
      <c r="D15" s="165" t="s">
        <v>11</v>
      </c>
      <c r="E15" s="165" t="s">
        <v>12</v>
      </c>
      <c r="F15" s="165" t="s">
        <v>13</v>
      </c>
      <c r="G15" s="81"/>
      <c r="H15" s="81"/>
      <c r="I15" s="81"/>
      <c r="J15" s="81"/>
      <c r="K15" s="81"/>
      <c r="L15" s="81"/>
      <c r="M15" s="81"/>
      <c r="N15" s="81"/>
      <c r="O15" s="81"/>
      <c r="P15" s="81"/>
      <c r="Q15" s="81"/>
      <c r="R15" s="81"/>
      <c r="S15" s="81"/>
      <c r="T15" s="75"/>
    </row>
    <row r="16" spans="1:20" ht="18.600000000000001" thickBot="1" x14ac:dyDescent="0.4">
      <c r="A16" s="122"/>
      <c r="B16" s="122"/>
      <c r="C16" s="122"/>
      <c r="D16" s="135" t="s">
        <v>14</v>
      </c>
      <c r="E16" s="136"/>
      <c r="F16" s="137"/>
      <c r="G16" s="138"/>
      <c r="H16" s="138"/>
      <c r="I16" s="138"/>
      <c r="J16" s="138"/>
      <c r="K16" s="138"/>
      <c r="L16" s="138"/>
      <c r="M16" s="138"/>
      <c r="N16" s="138"/>
      <c r="O16" s="138"/>
      <c r="P16" s="138"/>
      <c r="Q16" s="138"/>
      <c r="R16" s="138"/>
      <c r="S16" s="138"/>
      <c r="T16" s="79"/>
    </row>
    <row r="17" spans="4:26" ht="15.6" x14ac:dyDescent="0.3">
      <c r="D17" s="139"/>
      <c r="E17" s="140" t="s">
        <v>15</v>
      </c>
      <c r="F17" s="141"/>
      <c r="G17" s="142"/>
      <c r="H17" s="142"/>
      <c r="I17" s="143"/>
      <c r="J17" s="143"/>
      <c r="K17" s="143"/>
      <c r="L17" s="143"/>
      <c r="M17" s="143"/>
      <c r="N17" s="143"/>
      <c r="O17" s="143"/>
      <c r="P17" s="143"/>
      <c r="Q17" s="143"/>
      <c r="R17" s="144"/>
      <c r="S17" s="138"/>
      <c r="T17" s="79"/>
      <c r="U17" s="122"/>
      <c r="V17" s="122"/>
      <c r="W17" s="122"/>
      <c r="X17" s="122"/>
      <c r="Y17" s="122"/>
      <c r="Z17" s="122"/>
    </row>
    <row r="18" spans="4:26" ht="15" thickBot="1" x14ac:dyDescent="0.35">
      <c r="D18" s="139"/>
      <c r="E18" s="145"/>
      <c r="F18" s="146" t="s">
        <v>16</v>
      </c>
      <c r="G18" s="147" t="s">
        <v>17</v>
      </c>
      <c r="H18" s="148"/>
      <c r="I18" s="148"/>
      <c r="J18" s="148"/>
      <c r="K18" s="148"/>
      <c r="L18" s="148"/>
      <c r="M18" s="148"/>
      <c r="N18" s="148"/>
      <c r="O18" s="148"/>
      <c r="P18" s="148"/>
      <c r="Q18" s="148"/>
      <c r="R18" s="149"/>
      <c r="S18" s="138"/>
      <c r="T18" s="79"/>
      <c r="U18" s="122"/>
      <c r="V18" s="122"/>
      <c r="W18" s="122"/>
      <c r="X18" s="122"/>
      <c r="Y18" s="122"/>
      <c r="Z18" s="122"/>
    </row>
    <row r="19" spans="4:26" x14ac:dyDescent="0.3">
      <c r="D19" s="139"/>
      <c r="E19" s="138"/>
      <c r="F19" s="150"/>
      <c r="G19" s="151"/>
      <c r="H19" s="138"/>
      <c r="I19" s="138"/>
      <c r="J19" s="138"/>
      <c r="K19" s="138"/>
      <c r="L19" s="138"/>
      <c r="M19" s="138"/>
      <c r="N19" s="138"/>
      <c r="O19" s="138"/>
      <c r="P19" s="138"/>
      <c r="Q19" s="138"/>
      <c r="R19" s="138"/>
      <c r="S19" s="138"/>
      <c r="T19" s="79"/>
      <c r="U19" s="122"/>
      <c r="V19" s="122"/>
      <c r="W19" s="122"/>
      <c r="X19" s="122"/>
      <c r="Y19" s="122"/>
      <c r="Z19" s="122"/>
    </row>
    <row r="20" spans="4:26" ht="18.600000000000001" thickBot="1" x14ac:dyDescent="0.4">
      <c r="D20" s="152" t="s">
        <v>18</v>
      </c>
      <c r="E20" s="138"/>
      <c r="F20" s="153"/>
      <c r="G20" s="151"/>
      <c r="H20" s="138"/>
      <c r="I20" s="138"/>
      <c r="J20" s="138"/>
      <c r="K20" s="138"/>
      <c r="L20" s="138"/>
      <c r="M20" s="138"/>
      <c r="N20" s="138"/>
      <c r="O20" s="138"/>
      <c r="P20" s="138"/>
      <c r="Q20" s="138"/>
      <c r="R20" s="138"/>
      <c r="S20" s="138"/>
      <c r="T20" s="79"/>
      <c r="U20" s="122"/>
      <c r="V20" s="122"/>
      <c r="W20" s="122"/>
      <c r="X20" s="122"/>
      <c r="Y20" s="122"/>
      <c r="Z20" s="122"/>
    </row>
    <row r="21" spans="4:26" ht="15.6" x14ac:dyDescent="0.3">
      <c r="D21" s="139"/>
      <c r="E21" s="140" t="s">
        <v>19</v>
      </c>
      <c r="F21" s="141"/>
      <c r="G21" s="136"/>
      <c r="H21" s="136"/>
      <c r="I21" s="136"/>
      <c r="J21" s="136"/>
      <c r="K21" s="136"/>
      <c r="L21" s="136"/>
      <c r="M21" s="136"/>
      <c r="N21" s="136"/>
      <c r="O21" s="136"/>
      <c r="P21" s="136"/>
      <c r="Q21" s="136"/>
      <c r="R21" s="154"/>
      <c r="S21" s="138"/>
      <c r="T21" s="79"/>
      <c r="U21" s="122"/>
      <c r="V21" s="122"/>
      <c r="W21" s="122"/>
      <c r="X21" s="122"/>
      <c r="Y21" s="122"/>
      <c r="Z21" s="122"/>
    </row>
    <row r="22" spans="4:26" x14ac:dyDescent="0.3">
      <c r="D22" s="139"/>
      <c r="E22" s="155"/>
      <c r="F22" s="150" t="s">
        <v>20</v>
      </c>
      <c r="G22" s="156"/>
      <c r="H22" s="156"/>
      <c r="I22" s="156"/>
      <c r="J22" s="156"/>
      <c r="K22" s="156"/>
      <c r="L22" s="156"/>
      <c r="M22" s="156"/>
      <c r="N22" s="156"/>
      <c r="O22" s="156"/>
      <c r="P22" s="156"/>
      <c r="Q22" s="156"/>
      <c r="R22" s="157"/>
      <c r="S22" s="138"/>
      <c r="T22" s="79"/>
      <c r="U22" s="122"/>
      <c r="V22" s="122"/>
      <c r="W22" s="122"/>
      <c r="X22" s="122"/>
      <c r="Y22" s="122"/>
      <c r="Z22" s="122"/>
    </row>
    <row r="23" spans="4:26" x14ac:dyDescent="0.3">
      <c r="D23" s="139"/>
      <c r="E23" s="155"/>
      <c r="F23" s="153"/>
      <c r="G23" s="151" t="s">
        <v>21</v>
      </c>
      <c r="H23" s="156"/>
      <c r="I23" s="156"/>
      <c r="J23" s="156"/>
      <c r="K23" s="138"/>
      <c r="L23" s="138"/>
      <c r="M23" s="138"/>
      <c r="N23" s="138"/>
      <c r="O23" s="138"/>
      <c r="P23" s="138"/>
      <c r="Q23" s="138"/>
      <c r="R23" s="153"/>
      <c r="S23" s="138"/>
      <c r="T23" s="79"/>
      <c r="U23" s="122"/>
      <c r="V23" s="122"/>
      <c r="W23" s="122"/>
      <c r="X23" s="122"/>
      <c r="Y23" s="122"/>
      <c r="Z23" s="122"/>
    </row>
    <row r="24" spans="4:26" s="122" customFormat="1" x14ac:dyDescent="0.3">
      <c r="D24" s="139"/>
      <c r="E24" s="155"/>
      <c r="F24" s="153"/>
      <c r="G24" s="151" t="s">
        <v>22</v>
      </c>
      <c r="H24" s="156"/>
      <c r="I24" s="156"/>
      <c r="J24" s="156"/>
      <c r="K24" s="138"/>
      <c r="L24" s="138"/>
      <c r="M24" s="138"/>
      <c r="N24" s="138"/>
      <c r="O24" s="138"/>
      <c r="P24" s="138"/>
      <c r="Q24" s="138"/>
      <c r="R24" s="153"/>
      <c r="S24" s="138"/>
      <c r="T24" s="79"/>
    </row>
    <row r="25" spans="4:26" x14ac:dyDescent="0.3">
      <c r="D25" s="139"/>
      <c r="E25" s="155"/>
      <c r="F25" s="158"/>
      <c r="G25" s="151" t="s">
        <v>23</v>
      </c>
      <c r="H25" s="151"/>
      <c r="I25" s="151"/>
      <c r="J25" s="151"/>
      <c r="K25" s="138"/>
      <c r="L25" s="138"/>
      <c r="M25" s="138"/>
      <c r="N25" s="138"/>
      <c r="O25" s="138"/>
      <c r="P25" s="138"/>
      <c r="Q25" s="138"/>
      <c r="R25" s="153"/>
      <c r="S25" s="138"/>
      <c r="T25" s="79"/>
      <c r="U25" s="122"/>
      <c r="V25" s="122"/>
      <c r="W25" s="122"/>
      <c r="X25" s="122"/>
      <c r="Y25" s="122"/>
      <c r="Z25" s="122"/>
    </row>
    <row r="26" spans="4:26" x14ac:dyDescent="0.3">
      <c r="D26" s="139"/>
      <c r="E26" s="155"/>
      <c r="F26" s="150" t="s">
        <v>24</v>
      </c>
      <c r="G26" s="156"/>
      <c r="H26" s="156"/>
      <c r="I26" s="156"/>
      <c r="J26" s="156"/>
      <c r="K26" s="156"/>
      <c r="L26" s="156"/>
      <c r="M26" s="156"/>
      <c r="N26" s="156"/>
      <c r="O26" s="156"/>
      <c r="P26" s="156"/>
      <c r="Q26" s="156"/>
      <c r="R26" s="157"/>
      <c r="S26" s="138"/>
      <c r="T26" s="79"/>
      <c r="U26" s="122"/>
      <c r="V26" s="122"/>
      <c r="W26" s="122"/>
      <c r="X26" s="122"/>
      <c r="Y26" s="122"/>
      <c r="Z26" s="122"/>
    </row>
    <row r="27" spans="4:26" x14ac:dyDescent="0.3">
      <c r="D27" s="139"/>
      <c r="E27" s="155"/>
      <c r="F27" s="153"/>
      <c r="G27" s="151" t="s">
        <v>25</v>
      </c>
      <c r="H27" s="156"/>
      <c r="I27" s="156"/>
      <c r="J27" s="156"/>
      <c r="K27" s="138"/>
      <c r="L27" s="138"/>
      <c r="M27" s="138"/>
      <c r="N27" s="138"/>
      <c r="O27" s="138"/>
      <c r="P27" s="138"/>
      <c r="Q27" s="138"/>
      <c r="R27" s="153"/>
      <c r="S27" s="138"/>
      <c r="T27" s="79"/>
      <c r="U27" s="122"/>
      <c r="V27" s="122"/>
      <c r="W27" s="122"/>
      <c r="X27" s="122"/>
      <c r="Y27" s="122"/>
      <c r="Z27" s="122"/>
    </row>
    <row r="28" spans="4:26" s="122" customFormat="1" x14ac:dyDescent="0.3">
      <c r="D28" s="139"/>
      <c r="E28" s="155"/>
      <c r="F28" s="153"/>
      <c r="G28" s="151" t="s">
        <v>26</v>
      </c>
      <c r="H28" s="156"/>
      <c r="I28" s="156"/>
      <c r="J28" s="156"/>
      <c r="K28" s="138"/>
      <c r="L28" s="138"/>
      <c r="M28" s="138"/>
      <c r="N28" s="138"/>
      <c r="O28" s="138"/>
      <c r="P28" s="138"/>
      <c r="Q28" s="138"/>
      <c r="R28" s="153"/>
      <c r="S28" s="138"/>
      <c r="T28" s="79"/>
    </row>
    <row r="29" spans="4:26" x14ac:dyDescent="0.3">
      <c r="D29" s="139"/>
      <c r="E29" s="155"/>
      <c r="F29" s="158"/>
      <c r="G29" s="151" t="s">
        <v>27</v>
      </c>
      <c r="H29" s="151"/>
      <c r="I29" s="151"/>
      <c r="J29" s="151"/>
      <c r="K29" s="138"/>
      <c r="L29" s="138"/>
      <c r="M29" s="138"/>
      <c r="N29" s="138"/>
      <c r="O29" s="138"/>
      <c r="P29" s="138"/>
      <c r="Q29" s="138"/>
      <c r="R29" s="153"/>
      <c r="S29" s="138"/>
      <c r="T29" s="79"/>
      <c r="U29" s="122"/>
      <c r="V29" s="122"/>
      <c r="W29" s="122"/>
      <c r="X29" s="122"/>
      <c r="Y29" s="122"/>
      <c r="Z29" s="122"/>
    </row>
    <row r="30" spans="4:26" x14ac:dyDescent="0.3">
      <c r="D30" s="139"/>
      <c r="E30" s="155"/>
      <c r="F30" s="150" t="s">
        <v>28</v>
      </c>
      <c r="G30" s="156"/>
      <c r="H30" s="156"/>
      <c r="I30" s="156"/>
      <c r="J30" s="156"/>
      <c r="K30" s="156"/>
      <c r="L30" s="156"/>
      <c r="M30" s="156"/>
      <c r="N30" s="156"/>
      <c r="O30" s="156"/>
      <c r="P30" s="156"/>
      <c r="Q30" s="156"/>
      <c r="R30" s="157"/>
      <c r="S30" s="138"/>
      <c r="T30" s="79"/>
      <c r="U30" s="122"/>
      <c r="V30" s="122"/>
      <c r="W30" s="122"/>
      <c r="X30" s="122"/>
      <c r="Y30" s="122"/>
      <c r="Z30" s="122"/>
    </row>
    <row r="31" spans="4:26" x14ac:dyDescent="0.3">
      <c r="D31" s="139"/>
      <c r="E31" s="155"/>
      <c r="F31" s="153"/>
      <c r="G31" s="151" t="s">
        <v>29</v>
      </c>
      <c r="H31" s="156"/>
      <c r="I31" s="156"/>
      <c r="J31" s="156"/>
      <c r="K31" s="138"/>
      <c r="L31" s="138"/>
      <c r="M31" s="138"/>
      <c r="N31" s="138"/>
      <c r="O31" s="138"/>
      <c r="P31" s="138"/>
      <c r="Q31" s="138"/>
      <c r="R31" s="153"/>
      <c r="S31" s="138"/>
      <c r="T31" s="79"/>
      <c r="U31" s="122"/>
      <c r="V31" s="122"/>
      <c r="W31" s="122"/>
      <c r="X31" s="122"/>
      <c r="Y31" s="122"/>
      <c r="Z31" s="122"/>
    </row>
    <row r="32" spans="4:26" s="122" customFormat="1" ht="15" thickBot="1" x14ac:dyDescent="0.35">
      <c r="D32" s="139"/>
      <c r="E32" s="145"/>
      <c r="F32" s="149"/>
      <c r="G32" s="147" t="s">
        <v>30</v>
      </c>
      <c r="H32" s="159"/>
      <c r="I32" s="159"/>
      <c r="J32" s="159"/>
      <c r="K32" s="148"/>
      <c r="L32" s="148"/>
      <c r="M32" s="148"/>
      <c r="N32" s="148"/>
      <c r="O32" s="148"/>
      <c r="P32" s="148"/>
      <c r="Q32" s="148"/>
      <c r="R32" s="149"/>
      <c r="S32" s="138"/>
      <c r="T32" s="79"/>
    </row>
    <row r="33" spans="3:26" s="122" customFormat="1" x14ac:dyDescent="0.3">
      <c r="D33" s="139"/>
      <c r="E33" s="138"/>
      <c r="F33" s="153"/>
      <c r="G33" s="151"/>
      <c r="H33" s="156"/>
      <c r="I33" s="156"/>
      <c r="J33" s="156"/>
      <c r="K33" s="138"/>
      <c r="L33" s="138"/>
      <c r="M33" s="138"/>
      <c r="N33" s="138"/>
      <c r="O33" s="138"/>
      <c r="P33" s="138"/>
      <c r="Q33" s="138"/>
      <c r="R33" s="138"/>
      <c r="S33" s="138"/>
      <c r="T33" s="79"/>
    </row>
    <row r="34" spans="3:26" ht="18.600000000000001" thickBot="1" x14ac:dyDescent="0.4">
      <c r="C34" s="122"/>
      <c r="D34" s="152" t="s">
        <v>31</v>
      </c>
      <c r="E34" s="138"/>
      <c r="F34" s="153"/>
      <c r="G34" s="151"/>
      <c r="H34" s="151"/>
      <c r="I34" s="151"/>
      <c r="J34" s="151"/>
      <c r="K34" s="138"/>
      <c r="L34" s="138"/>
      <c r="M34" s="138"/>
      <c r="N34" s="138"/>
      <c r="O34" s="138"/>
      <c r="P34" s="138"/>
      <c r="Q34" s="138"/>
      <c r="R34" s="138"/>
      <c r="S34" s="138"/>
      <c r="T34" s="79"/>
      <c r="U34" s="122"/>
      <c r="V34" s="122"/>
      <c r="W34" s="122"/>
      <c r="X34" s="122"/>
      <c r="Y34" s="122"/>
      <c r="Z34" s="122"/>
    </row>
    <row r="35" spans="3:26" ht="18" x14ac:dyDescent="0.35">
      <c r="C35" s="122"/>
      <c r="D35" s="139"/>
      <c r="E35" s="140" t="s">
        <v>32</v>
      </c>
      <c r="F35" s="160"/>
      <c r="G35" s="143"/>
      <c r="H35" s="143"/>
      <c r="I35" s="143"/>
      <c r="J35" s="143"/>
      <c r="K35" s="143"/>
      <c r="L35" s="143"/>
      <c r="M35" s="143"/>
      <c r="N35" s="143"/>
      <c r="O35" s="143"/>
      <c r="P35" s="143"/>
      <c r="Q35" s="143"/>
      <c r="R35" s="144"/>
      <c r="S35" s="138"/>
      <c r="T35" s="79"/>
      <c r="U35" s="122"/>
      <c r="V35" s="122"/>
      <c r="W35" s="122"/>
      <c r="X35" s="122"/>
      <c r="Y35" s="122"/>
      <c r="Z35" s="122"/>
    </row>
    <row r="36" spans="3:26" x14ac:dyDescent="0.3">
      <c r="C36" s="122"/>
      <c r="D36" s="139"/>
      <c r="E36" s="155"/>
      <c r="F36" s="150" t="s">
        <v>33</v>
      </c>
      <c r="G36" s="151" t="s">
        <v>34</v>
      </c>
      <c r="H36" s="156"/>
      <c r="I36" s="156"/>
      <c r="J36" s="156"/>
      <c r="K36" s="138"/>
      <c r="L36" s="138"/>
      <c r="M36" s="138"/>
      <c r="N36" s="138"/>
      <c r="O36" s="138"/>
      <c r="P36" s="138"/>
      <c r="Q36" s="138"/>
      <c r="R36" s="153"/>
      <c r="S36" s="138"/>
      <c r="T36" s="79"/>
      <c r="U36" s="122"/>
      <c r="V36" s="122"/>
      <c r="W36" s="122"/>
      <c r="X36" s="122"/>
      <c r="Y36" s="122"/>
      <c r="Z36" s="122"/>
    </row>
    <row r="37" spans="3:26" s="122" customFormat="1" x14ac:dyDescent="0.3">
      <c r="D37" s="139"/>
      <c r="E37" s="155"/>
      <c r="F37" s="153"/>
      <c r="G37" s="151" t="s">
        <v>35</v>
      </c>
      <c r="H37" s="156"/>
      <c r="I37" s="156"/>
      <c r="J37" s="156"/>
      <c r="K37" s="138"/>
      <c r="L37" s="138"/>
      <c r="M37" s="138"/>
      <c r="N37" s="138"/>
      <c r="O37" s="138"/>
      <c r="P37" s="138"/>
      <c r="Q37" s="138"/>
      <c r="R37" s="153"/>
      <c r="S37" s="138"/>
      <c r="T37" s="79"/>
    </row>
    <row r="38" spans="3:26" ht="15" thickBot="1" x14ac:dyDescent="0.35">
      <c r="C38" s="122"/>
      <c r="D38" s="161"/>
      <c r="E38" s="145"/>
      <c r="F38" s="146"/>
      <c r="G38" s="147" t="s">
        <v>36</v>
      </c>
      <c r="H38" s="147"/>
      <c r="I38" s="147"/>
      <c r="J38" s="147"/>
      <c r="K38" s="148"/>
      <c r="L38" s="148"/>
      <c r="M38" s="148"/>
      <c r="N38" s="148"/>
      <c r="O38" s="148"/>
      <c r="P38" s="148"/>
      <c r="Q38" s="148"/>
      <c r="R38" s="149"/>
      <c r="S38" s="138"/>
      <c r="T38" s="79"/>
      <c r="U38" s="122"/>
      <c r="V38" s="122"/>
      <c r="W38" s="122"/>
      <c r="X38" s="122"/>
      <c r="Y38" s="122"/>
      <c r="Z38" s="122"/>
    </row>
    <row r="39" spans="3:26" s="3" customFormat="1" ht="13.8" x14ac:dyDescent="0.3">
      <c r="C39" s="203" t="s">
        <v>37</v>
      </c>
      <c r="D39" s="203"/>
      <c r="E39" s="203"/>
      <c r="F39" s="203"/>
      <c r="G39" s="203"/>
      <c r="H39" s="203"/>
      <c r="I39" s="203"/>
      <c r="J39" s="203"/>
      <c r="K39" s="203"/>
      <c r="L39" s="203"/>
      <c r="M39" s="203"/>
      <c r="N39" s="203"/>
      <c r="O39" s="203"/>
      <c r="P39" s="203"/>
      <c r="Q39" s="203"/>
      <c r="R39" s="203"/>
      <c r="S39" s="203"/>
      <c r="T39" s="75"/>
      <c r="U39" s="75"/>
      <c r="V39" s="75"/>
      <c r="W39" s="75"/>
      <c r="X39" s="75"/>
      <c r="Y39" s="75"/>
      <c r="Z39" s="75"/>
    </row>
    <row r="40" spans="3:26" s="75" customFormat="1" ht="13.8" x14ac:dyDescent="0.3">
      <c r="C40" s="203"/>
      <c r="D40" s="203"/>
      <c r="E40" s="203"/>
      <c r="F40" s="203"/>
      <c r="G40" s="203"/>
      <c r="H40" s="203"/>
      <c r="I40" s="203"/>
      <c r="J40" s="203"/>
      <c r="K40" s="203"/>
      <c r="L40" s="203"/>
      <c r="M40" s="203"/>
      <c r="N40" s="203"/>
      <c r="O40" s="203"/>
      <c r="P40" s="203"/>
      <c r="Q40" s="203"/>
      <c r="R40" s="203"/>
      <c r="S40" s="203"/>
    </row>
    <row r="41" spans="3:26" s="3" customFormat="1" ht="13.8" x14ac:dyDescent="0.3">
      <c r="C41" s="203"/>
      <c r="D41" s="203"/>
      <c r="E41" s="203"/>
      <c r="F41" s="203"/>
      <c r="G41" s="203"/>
      <c r="H41" s="203"/>
      <c r="I41" s="203"/>
      <c r="J41" s="203"/>
      <c r="K41" s="203"/>
      <c r="L41" s="203"/>
      <c r="M41" s="203"/>
      <c r="N41" s="203"/>
      <c r="O41" s="203"/>
      <c r="P41" s="203"/>
      <c r="Q41" s="203"/>
      <c r="R41" s="203"/>
      <c r="S41" s="203"/>
      <c r="T41" s="75"/>
      <c r="U41" s="75"/>
      <c r="V41" s="75"/>
      <c r="W41" s="75"/>
      <c r="X41" s="75"/>
      <c r="Y41" s="75"/>
      <c r="Z41" s="75"/>
    </row>
    <row r="42" spans="3:26" s="75" customFormat="1" ht="13.8" x14ac:dyDescent="0.3">
      <c r="C42" s="196"/>
      <c r="D42" s="196"/>
      <c r="E42" s="196"/>
      <c r="F42" s="196"/>
      <c r="G42" s="196"/>
      <c r="H42" s="196"/>
      <c r="I42" s="196"/>
      <c r="J42" s="196"/>
      <c r="K42" s="196"/>
      <c r="L42" s="196"/>
      <c r="M42" s="196"/>
      <c r="N42" s="196"/>
      <c r="O42" s="196"/>
      <c r="P42" s="196"/>
      <c r="Q42" s="196"/>
      <c r="R42" s="196"/>
      <c r="S42" s="196"/>
    </row>
    <row r="43" spans="3:26" s="3" customFormat="1" ht="13.8" x14ac:dyDescent="0.3">
      <c r="C43" s="75" t="s">
        <v>38</v>
      </c>
      <c r="D43" s="75"/>
      <c r="E43" s="75"/>
      <c r="F43" s="75"/>
      <c r="G43" s="75"/>
      <c r="H43" s="75"/>
      <c r="I43" s="75"/>
      <c r="J43" s="75"/>
      <c r="K43" s="75"/>
      <c r="L43" s="75"/>
      <c r="M43" s="75"/>
      <c r="N43" s="75"/>
      <c r="O43" s="75"/>
      <c r="P43" s="75"/>
      <c r="Q43" s="75"/>
      <c r="R43" s="75"/>
      <c r="S43" s="75"/>
      <c r="T43" s="75"/>
      <c r="U43" s="75"/>
      <c r="V43" s="75"/>
      <c r="W43" s="75"/>
      <c r="X43" s="75"/>
      <c r="Y43" s="75"/>
      <c r="Z43" s="75"/>
    </row>
    <row r="44" spans="3:26" s="3" customFormat="1" ht="13.8" x14ac:dyDescent="0.3">
      <c r="C44" s="75" t="s">
        <v>39</v>
      </c>
      <c r="D44" s="75"/>
      <c r="E44" s="75"/>
      <c r="F44" s="75"/>
      <c r="G44" s="75"/>
      <c r="H44" s="75"/>
      <c r="I44" s="75"/>
      <c r="J44" s="75"/>
      <c r="K44" s="75"/>
      <c r="L44" s="75"/>
      <c r="M44" s="75"/>
      <c r="N44" s="75"/>
      <c r="O44" s="75"/>
      <c r="P44" s="75"/>
      <c r="Q44" s="75"/>
      <c r="R44" s="75"/>
      <c r="S44" s="75"/>
      <c r="T44" s="75"/>
      <c r="U44" s="75"/>
      <c r="V44" s="75"/>
      <c r="W44" s="75"/>
      <c r="X44" s="75"/>
      <c r="Y44" s="75"/>
      <c r="Z44" s="75"/>
    </row>
    <row r="45" spans="3:26" s="75" customFormat="1" ht="13.8" x14ac:dyDescent="0.3"/>
    <row r="46" spans="3:26" s="75" customFormat="1" ht="13.8" x14ac:dyDescent="0.3">
      <c r="C46" s="75" t="s">
        <v>40</v>
      </c>
      <c r="G46" s="75" t="s">
        <v>41</v>
      </c>
    </row>
    <row r="47" spans="3:26" s="3" customFormat="1" ht="63.75" customHeight="1" x14ac:dyDescent="0.3">
      <c r="C47" s="75"/>
      <c r="D47" s="204" t="s">
        <v>42</v>
      </c>
      <c r="E47" s="204"/>
      <c r="F47" s="204"/>
      <c r="G47" s="204" t="s">
        <v>43</v>
      </c>
      <c r="H47" s="204"/>
      <c r="I47" s="204"/>
      <c r="J47" s="204"/>
      <c r="K47" s="71" t="s">
        <v>44</v>
      </c>
      <c r="L47" s="75"/>
      <c r="M47" s="75"/>
      <c r="N47" s="75"/>
      <c r="O47" s="75"/>
      <c r="P47" s="75"/>
      <c r="Q47" s="75"/>
      <c r="R47" s="75"/>
      <c r="S47" s="75"/>
      <c r="T47" s="75"/>
      <c r="U47" s="75"/>
      <c r="V47" s="75"/>
      <c r="W47" s="75"/>
      <c r="X47" s="75"/>
      <c r="Y47" s="75"/>
      <c r="Z47" s="75"/>
    </row>
    <row r="48" spans="3:26" s="3" customFormat="1" ht="13.8" x14ac:dyDescent="0.3">
      <c r="C48" s="75"/>
      <c r="D48" s="75"/>
      <c r="E48" s="75"/>
      <c r="F48" s="75"/>
      <c r="G48" s="75"/>
      <c r="H48" s="75"/>
      <c r="I48" s="75"/>
      <c r="J48" s="75"/>
      <c r="K48" s="75"/>
      <c r="L48" s="75"/>
      <c r="M48" s="75"/>
      <c r="N48" s="75"/>
      <c r="O48" s="75"/>
      <c r="P48" s="75"/>
      <c r="Q48" s="75"/>
      <c r="R48" s="75"/>
      <c r="S48" s="75"/>
      <c r="T48" s="75"/>
      <c r="U48" s="75"/>
      <c r="V48" s="75"/>
      <c r="W48" s="75"/>
      <c r="X48" s="75"/>
      <c r="Y48" s="75"/>
      <c r="Z48" s="75"/>
    </row>
    <row r="49" spans="2:11" s="3" customFormat="1" ht="13.8" x14ac:dyDescent="0.3">
      <c r="B49" s="75"/>
      <c r="C49" s="75" t="s">
        <v>45</v>
      </c>
      <c r="D49" s="75"/>
      <c r="E49" s="75"/>
      <c r="F49" s="75"/>
      <c r="G49" s="75"/>
      <c r="H49" s="75"/>
      <c r="I49" s="75"/>
      <c r="J49" s="75"/>
      <c r="K49" s="75"/>
    </row>
    <row r="50" spans="2:11" s="3" customFormat="1" ht="54.75" customHeight="1" x14ac:dyDescent="0.3">
      <c r="B50" s="75"/>
      <c r="C50" s="75"/>
      <c r="D50" s="204" t="s">
        <v>46</v>
      </c>
      <c r="E50" s="204"/>
      <c r="F50" s="204"/>
      <c r="G50" s="75"/>
      <c r="H50" s="75"/>
      <c r="I50" s="75"/>
      <c r="J50" s="75"/>
      <c r="K50" s="75"/>
    </row>
    <row r="51" spans="2:11" s="3" customFormat="1" ht="15" customHeight="1" x14ac:dyDescent="0.3">
      <c r="B51" s="75"/>
      <c r="C51" s="75" t="s">
        <v>47</v>
      </c>
      <c r="D51" s="186"/>
      <c r="E51" s="186"/>
      <c r="F51" s="186"/>
      <c r="G51" s="75"/>
      <c r="H51" s="75"/>
      <c r="I51" s="75"/>
      <c r="J51" s="75"/>
      <c r="K51" s="75"/>
    </row>
    <row r="52" spans="2:11" s="3" customFormat="1" ht="13.8" x14ac:dyDescent="0.3">
      <c r="B52" s="75"/>
      <c r="C52" s="75"/>
      <c r="D52" s="75"/>
      <c r="E52" s="75"/>
      <c r="F52" s="75"/>
      <c r="G52" s="75"/>
      <c r="H52" s="75"/>
      <c r="I52" s="75"/>
      <c r="J52" s="75"/>
      <c r="K52" s="75"/>
    </row>
    <row r="53" spans="2:11" ht="15.6" x14ac:dyDescent="0.3">
      <c r="B53" s="74" t="s">
        <v>48</v>
      </c>
      <c r="C53" s="74"/>
      <c r="D53" s="74"/>
      <c r="E53" s="74"/>
      <c r="F53" s="74"/>
      <c r="G53" s="74"/>
      <c r="H53" s="74"/>
      <c r="I53" s="74"/>
      <c r="J53" s="74"/>
      <c r="K53" s="122"/>
    </row>
    <row r="54" spans="2:11" s="3" customFormat="1" ht="13.8" x14ac:dyDescent="0.3">
      <c r="B54" s="75"/>
      <c r="C54" s="75" t="s">
        <v>49</v>
      </c>
      <c r="D54" s="75"/>
      <c r="E54" s="75"/>
      <c r="F54" s="75"/>
      <c r="G54" s="75"/>
      <c r="H54" s="75"/>
      <c r="I54" s="75"/>
      <c r="J54" s="75"/>
      <c r="K54" s="75"/>
    </row>
    <row r="55" spans="2:11" s="3" customFormat="1" ht="13.8" x14ac:dyDescent="0.3">
      <c r="B55" s="75"/>
      <c r="C55" s="75" t="s">
        <v>50</v>
      </c>
      <c r="D55" s="75"/>
      <c r="E55" s="75"/>
      <c r="F55" s="75"/>
      <c r="G55" s="75"/>
      <c r="H55" s="75"/>
      <c r="I55" s="75"/>
      <c r="J55" s="75"/>
      <c r="K55" s="75"/>
    </row>
    <row r="56" spans="2:11" s="3" customFormat="1" ht="13.8" x14ac:dyDescent="0.3">
      <c r="B56" s="75"/>
      <c r="C56" s="75"/>
      <c r="D56" s="75"/>
      <c r="E56" s="75"/>
      <c r="F56" s="75"/>
      <c r="G56" s="75"/>
      <c r="H56" s="75"/>
      <c r="I56" s="75"/>
      <c r="J56" s="75"/>
      <c r="K56" s="75"/>
    </row>
    <row r="57" spans="2:11" x14ac:dyDescent="0.3">
      <c r="B57" s="122"/>
      <c r="C57" s="122"/>
      <c r="D57" s="13"/>
      <c r="E57" s="76" t="s">
        <v>51</v>
      </c>
      <c r="F57" s="76" t="s">
        <v>52</v>
      </c>
      <c r="G57" s="76" t="s">
        <v>53</v>
      </c>
      <c r="H57" s="76" t="s">
        <v>54</v>
      </c>
      <c r="I57" s="76" t="s">
        <v>55</v>
      </c>
      <c r="J57" s="76" t="s">
        <v>56</v>
      </c>
      <c r="K57" s="122"/>
    </row>
    <row r="58" spans="2:11" x14ac:dyDescent="0.3">
      <c r="B58" s="122"/>
      <c r="C58" s="122"/>
      <c r="D58" s="75" t="s">
        <v>57</v>
      </c>
      <c r="E58" s="77" t="s">
        <v>58</v>
      </c>
      <c r="F58" s="77" t="s">
        <v>58</v>
      </c>
      <c r="G58" s="77" t="s">
        <v>58</v>
      </c>
      <c r="H58" s="77" t="s">
        <v>58</v>
      </c>
      <c r="I58" s="77" t="s">
        <v>58</v>
      </c>
      <c r="J58" s="77" t="s">
        <v>58</v>
      </c>
      <c r="K58" s="122"/>
    </row>
    <row r="59" spans="2:11" x14ac:dyDescent="0.3">
      <c r="B59" s="122"/>
      <c r="C59" s="122"/>
      <c r="D59" s="75" t="s">
        <v>59</v>
      </c>
      <c r="E59" s="77" t="s">
        <v>58</v>
      </c>
      <c r="F59" s="77" t="s">
        <v>58</v>
      </c>
      <c r="G59" s="77" t="s">
        <v>58</v>
      </c>
      <c r="H59" s="77" t="s">
        <v>58</v>
      </c>
      <c r="I59" s="77" t="s">
        <v>58</v>
      </c>
      <c r="J59" s="77" t="s">
        <v>58</v>
      </c>
      <c r="K59" s="122"/>
    </row>
    <row r="60" spans="2:11" s="3" customFormat="1" ht="13.8" x14ac:dyDescent="0.3">
      <c r="B60" s="75"/>
      <c r="C60" s="75"/>
      <c r="D60" s="75"/>
      <c r="E60" s="75"/>
      <c r="F60" s="75"/>
      <c r="G60" s="75"/>
      <c r="H60" s="75"/>
      <c r="I60" s="75"/>
      <c r="J60" s="75"/>
      <c r="K60" s="75"/>
    </row>
    <row r="61" spans="2:11" s="3" customFormat="1" ht="13.8" x14ac:dyDescent="0.3">
      <c r="B61" s="75"/>
      <c r="C61" s="75"/>
      <c r="D61" s="56" t="s">
        <v>60</v>
      </c>
      <c r="E61" s="75"/>
      <c r="F61" s="75"/>
      <c r="G61" s="75"/>
      <c r="H61" s="75"/>
      <c r="I61" s="75"/>
      <c r="J61" s="75"/>
      <c r="K61" s="75"/>
    </row>
    <row r="62" spans="2:11" s="3" customFormat="1" ht="13.8" x14ac:dyDescent="0.3">
      <c r="B62" s="75"/>
      <c r="C62" s="75"/>
      <c r="D62" s="56" t="s">
        <v>61</v>
      </c>
      <c r="E62" s="75"/>
      <c r="F62" s="75"/>
      <c r="G62" s="75"/>
      <c r="H62" s="75"/>
      <c r="I62" s="75"/>
      <c r="J62" s="75"/>
      <c r="K62" s="75"/>
    </row>
    <row r="63" spans="2:11" s="3" customFormat="1" ht="13.8" x14ac:dyDescent="0.3">
      <c r="B63" s="75"/>
      <c r="C63" s="75"/>
      <c r="D63" s="56" t="s">
        <v>62</v>
      </c>
      <c r="E63" s="75"/>
      <c r="F63" s="75"/>
      <c r="G63" s="75"/>
      <c r="H63" s="75"/>
      <c r="I63" s="75"/>
      <c r="J63" s="75"/>
      <c r="K63" s="75"/>
    </row>
    <row r="64" spans="2:11" s="3" customFormat="1" ht="13.8" x14ac:dyDescent="0.3">
      <c r="B64" s="75"/>
      <c r="C64" s="75"/>
      <c r="D64" s="56"/>
      <c r="E64" s="75"/>
      <c r="F64" s="75"/>
      <c r="G64" s="75"/>
      <c r="H64" s="75"/>
      <c r="I64" s="75"/>
      <c r="J64" s="75"/>
      <c r="K64" s="75"/>
    </row>
    <row r="65" spans="2:10" s="3" customFormat="1" ht="15.6" x14ac:dyDescent="0.3">
      <c r="B65" s="75"/>
      <c r="C65" s="75"/>
      <c r="D65" s="45" t="s">
        <v>63</v>
      </c>
      <c r="E65" s="75"/>
      <c r="F65" s="75"/>
      <c r="G65" s="75"/>
      <c r="H65" s="75"/>
      <c r="I65" s="75"/>
      <c r="J65" s="75"/>
    </row>
    <row r="66" spans="2:10" x14ac:dyDescent="0.3">
      <c r="B66" s="122"/>
      <c r="C66" s="122"/>
      <c r="D66" s="77" t="s">
        <v>64</v>
      </c>
      <c r="E66" s="75" t="s">
        <v>65</v>
      </c>
      <c r="F66" s="122"/>
      <c r="G66" s="122"/>
      <c r="H66" s="122"/>
      <c r="I66" s="122"/>
      <c r="J66" s="122"/>
    </row>
    <row r="67" spans="2:10" x14ac:dyDescent="0.3">
      <c r="B67" s="122"/>
      <c r="C67" s="122"/>
      <c r="D67" s="77" t="s">
        <v>66</v>
      </c>
      <c r="E67" s="75" t="s">
        <v>67</v>
      </c>
      <c r="F67" s="122"/>
      <c r="G67" s="122"/>
      <c r="H67" s="122"/>
      <c r="I67" s="122"/>
      <c r="J67" s="122"/>
    </row>
    <row r="68" spans="2:10" x14ac:dyDescent="0.3">
      <c r="B68" s="122"/>
      <c r="C68" s="122"/>
      <c r="D68" s="77" t="s">
        <v>68</v>
      </c>
      <c r="E68" s="75" t="s">
        <v>69</v>
      </c>
      <c r="F68" s="122"/>
      <c r="G68" s="122"/>
      <c r="H68" s="122"/>
      <c r="I68" s="122"/>
      <c r="J68" s="122"/>
    </row>
    <row r="69" spans="2:10" x14ac:dyDescent="0.3">
      <c r="B69" s="122"/>
      <c r="C69" s="122"/>
      <c r="D69" s="77" t="s">
        <v>58</v>
      </c>
      <c r="E69" s="75" t="s">
        <v>70</v>
      </c>
      <c r="F69" s="122"/>
      <c r="G69" s="122"/>
      <c r="H69" s="122"/>
      <c r="I69" s="122"/>
      <c r="J69" s="122"/>
    </row>
    <row r="70" spans="2:10" x14ac:dyDescent="0.3">
      <c r="B70" s="122"/>
      <c r="C70" s="122"/>
      <c r="D70" s="77" t="s">
        <v>71</v>
      </c>
      <c r="E70" s="75" t="s">
        <v>72</v>
      </c>
      <c r="F70" s="122"/>
      <c r="G70" s="122"/>
      <c r="H70" s="122"/>
      <c r="I70" s="122"/>
      <c r="J70" s="122"/>
    </row>
    <row r="71" spans="2:10" x14ac:dyDescent="0.3">
      <c r="B71" s="122"/>
      <c r="C71" s="122"/>
      <c r="D71" s="77" t="s">
        <v>73</v>
      </c>
      <c r="E71" s="75" t="s">
        <v>74</v>
      </c>
      <c r="F71" s="122"/>
      <c r="G71" s="122"/>
      <c r="H71" s="122"/>
      <c r="I71" s="122"/>
      <c r="J71" s="122"/>
    </row>
    <row r="72" spans="2:10" x14ac:dyDescent="0.3">
      <c r="B72" s="122"/>
      <c r="C72" s="122"/>
      <c r="D72" s="77" t="s">
        <v>75</v>
      </c>
      <c r="E72" s="75" t="s">
        <v>76</v>
      </c>
      <c r="F72" s="122"/>
      <c r="G72" s="122"/>
      <c r="H72" s="122"/>
      <c r="I72" s="122"/>
      <c r="J72" s="122"/>
    </row>
    <row r="73" spans="2:10" ht="30" customHeight="1" thickBot="1" x14ac:dyDescent="0.35">
      <c r="B73" s="122"/>
      <c r="C73" s="122"/>
      <c r="D73" s="42"/>
      <c r="E73" s="202" t="s">
        <v>77</v>
      </c>
      <c r="F73" s="203"/>
      <c r="G73" s="203"/>
      <c r="H73" s="203"/>
      <c r="I73" s="203"/>
      <c r="J73" s="203"/>
    </row>
    <row r="74" spans="2:10" ht="39" customHeight="1" thickBot="1" x14ac:dyDescent="0.35">
      <c r="B74" s="122"/>
      <c r="C74" s="122"/>
      <c r="D74" s="41"/>
      <c r="E74" s="207" t="s">
        <v>78</v>
      </c>
      <c r="F74" s="203"/>
      <c r="G74" s="203"/>
      <c r="H74" s="203"/>
      <c r="I74" s="203"/>
      <c r="J74" s="203"/>
    </row>
    <row r="75" spans="2:10" x14ac:dyDescent="0.3">
      <c r="B75" s="122"/>
      <c r="C75" s="122"/>
      <c r="D75" s="75" t="s">
        <v>79</v>
      </c>
      <c r="E75" s="75"/>
      <c r="F75" s="122"/>
      <c r="G75" s="122"/>
      <c r="H75" s="122"/>
      <c r="I75" s="122"/>
      <c r="J75" s="122"/>
    </row>
    <row r="76" spans="2:10" x14ac:dyDescent="0.3">
      <c r="B76" s="122"/>
      <c r="C76" s="122"/>
      <c r="D76" s="122"/>
      <c r="E76" s="73"/>
      <c r="F76" s="122"/>
      <c r="G76" s="122"/>
      <c r="H76" s="122"/>
      <c r="I76" s="122"/>
      <c r="J76" s="122"/>
    </row>
    <row r="77" spans="2:10" x14ac:dyDescent="0.3">
      <c r="B77" s="122"/>
      <c r="C77" s="122"/>
      <c r="D77" s="73"/>
      <c r="E77" s="73"/>
      <c r="F77" s="122"/>
      <c r="G77" s="122"/>
      <c r="H77" s="122"/>
      <c r="I77" s="122"/>
      <c r="J77" s="122"/>
    </row>
    <row r="78" spans="2:10" x14ac:dyDescent="0.3">
      <c r="B78" s="39" t="s">
        <v>80</v>
      </c>
      <c r="C78" s="122"/>
      <c r="D78" s="73"/>
      <c r="E78" s="73"/>
      <c r="F78" s="122"/>
      <c r="G78" s="122"/>
      <c r="H78" s="122"/>
      <c r="I78" s="122"/>
      <c r="J78" s="122"/>
    </row>
    <row r="79" spans="2:10" ht="15.6" x14ac:dyDescent="0.3">
      <c r="B79" s="74" t="s">
        <v>81</v>
      </c>
      <c r="C79" s="74"/>
      <c r="D79" s="74"/>
      <c r="E79" s="74"/>
      <c r="F79" s="74"/>
      <c r="G79" s="74"/>
      <c r="H79" s="74"/>
      <c r="I79" s="74"/>
      <c r="J79" s="74"/>
    </row>
    <row r="80" spans="2:10" s="3" customFormat="1" ht="13.8" x14ac:dyDescent="0.3">
      <c r="B80" s="75"/>
      <c r="C80" s="75" t="s">
        <v>82</v>
      </c>
      <c r="D80" s="75"/>
      <c r="E80" s="75"/>
      <c r="F80" s="75"/>
      <c r="G80" s="75"/>
      <c r="H80" s="75"/>
      <c r="I80" s="75"/>
      <c r="J80" s="75"/>
    </row>
    <row r="81" spans="2:10" s="3" customFormat="1" ht="13.8" x14ac:dyDescent="0.3">
      <c r="B81" s="75"/>
      <c r="C81" s="75" t="s">
        <v>83</v>
      </c>
      <c r="D81" s="75"/>
      <c r="E81" s="75"/>
      <c r="F81" s="75"/>
      <c r="G81" s="75"/>
      <c r="H81" s="75"/>
      <c r="I81" s="75"/>
      <c r="J81" s="75"/>
    </row>
    <row r="82" spans="2:10" s="3" customFormat="1" ht="13.8" x14ac:dyDescent="0.3">
      <c r="B82" s="75"/>
      <c r="C82" s="75"/>
      <c r="D82" s="75"/>
      <c r="E82" s="75"/>
      <c r="F82" s="75"/>
      <c r="G82" s="75"/>
      <c r="H82" s="75"/>
      <c r="I82" s="75"/>
      <c r="J82" s="75"/>
    </row>
    <row r="83" spans="2:10" ht="15.6" x14ac:dyDescent="0.3">
      <c r="B83" s="74" t="s">
        <v>84</v>
      </c>
      <c r="C83" s="74"/>
      <c r="D83" s="74"/>
      <c r="E83" s="74"/>
      <c r="F83" s="74"/>
      <c r="G83" s="74"/>
      <c r="H83" s="74"/>
      <c r="I83" s="74"/>
      <c r="J83" s="74"/>
    </row>
    <row r="84" spans="2:10" x14ac:dyDescent="0.3">
      <c r="B84" s="122"/>
      <c r="C84" s="75" t="s">
        <v>85</v>
      </c>
      <c r="D84" s="73"/>
      <c r="E84" s="73"/>
      <c r="F84" s="122"/>
      <c r="G84" s="122"/>
      <c r="H84" s="122"/>
      <c r="I84" s="122"/>
      <c r="J84" s="122"/>
    </row>
    <row r="85" spans="2:10" x14ac:dyDescent="0.3">
      <c r="B85" s="122"/>
      <c r="C85" s="96" t="s">
        <v>86</v>
      </c>
      <c r="D85" s="39" t="s">
        <v>87</v>
      </c>
      <c r="E85" s="73"/>
      <c r="F85" s="122"/>
      <c r="G85" s="122"/>
      <c r="H85" s="122"/>
      <c r="I85" s="122"/>
      <c r="J85" s="122"/>
    </row>
    <row r="86" spans="2:10" s="72" customFormat="1" x14ac:dyDescent="0.3">
      <c r="B86" s="122"/>
      <c r="C86" s="77" t="s">
        <v>88</v>
      </c>
      <c r="D86" s="75" t="s">
        <v>89</v>
      </c>
      <c r="E86" s="73"/>
      <c r="F86" s="122"/>
      <c r="G86" s="122"/>
      <c r="H86" s="122"/>
      <c r="I86" s="122"/>
      <c r="J86" s="122"/>
    </row>
    <row r="87" spans="2:10" x14ac:dyDescent="0.3">
      <c r="B87" s="122"/>
      <c r="C87" s="77" t="s">
        <v>90</v>
      </c>
      <c r="D87" s="75" t="s">
        <v>91</v>
      </c>
      <c r="E87" s="73"/>
      <c r="F87" s="122"/>
      <c r="G87" s="122"/>
      <c r="H87" s="122"/>
      <c r="I87" s="122"/>
      <c r="J87" s="122"/>
    </row>
    <row r="88" spans="2:10" x14ac:dyDescent="0.3">
      <c r="B88" s="122"/>
      <c r="C88" s="77" t="s">
        <v>92</v>
      </c>
      <c r="D88" s="75" t="s">
        <v>93</v>
      </c>
      <c r="E88" s="73"/>
      <c r="F88" s="122"/>
      <c r="G88" s="122"/>
      <c r="H88" s="122"/>
      <c r="I88" s="122"/>
      <c r="J88" s="122"/>
    </row>
    <row r="89" spans="2:10" x14ac:dyDescent="0.3">
      <c r="B89" s="122"/>
      <c r="C89" s="77" t="s">
        <v>94</v>
      </c>
      <c r="D89" s="75" t="s">
        <v>95</v>
      </c>
      <c r="E89" s="73"/>
      <c r="F89" s="122"/>
      <c r="G89" s="122"/>
      <c r="H89" s="122"/>
      <c r="I89" s="122"/>
      <c r="J89" s="122"/>
    </row>
    <row r="90" spans="2:10" x14ac:dyDescent="0.3">
      <c r="B90" s="122"/>
      <c r="C90" s="77" t="s">
        <v>96</v>
      </c>
      <c r="D90" s="75" t="s">
        <v>97</v>
      </c>
      <c r="E90" s="73"/>
      <c r="F90" s="122"/>
      <c r="G90" s="122"/>
      <c r="H90" s="122"/>
      <c r="I90" s="122"/>
      <c r="J90" s="122"/>
    </row>
    <row r="91" spans="2:10" x14ac:dyDescent="0.3">
      <c r="B91" s="122"/>
      <c r="C91" s="77" t="s">
        <v>98</v>
      </c>
      <c r="D91" s="75" t="s">
        <v>99</v>
      </c>
      <c r="E91" s="73"/>
      <c r="F91" s="122"/>
      <c r="G91" s="122"/>
      <c r="H91" s="122"/>
      <c r="I91" s="122"/>
      <c r="J91" s="122"/>
    </row>
    <row r="92" spans="2:10" s="72" customFormat="1" x14ac:dyDescent="0.3">
      <c r="B92" s="122"/>
      <c r="C92" s="77" t="s">
        <v>100</v>
      </c>
      <c r="D92" s="75" t="s">
        <v>101</v>
      </c>
      <c r="E92" s="73"/>
      <c r="F92" s="122"/>
      <c r="G92" s="122"/>
      <c r="H92" s="122"/>
      <c r="I92" s="122"/>
      <c r="J92" s="122"/>
    </row>
    <row r="93" spans="2:10" x14ac:dyDescent="0.3">
      <c r="B93" s="122"/>
      <c r="C93" s="77" t="s">
        <v>102</v>
      </c>
      <c r="D93" s="75" t="s">
        <v>103</v>
      </c>
      <c r="E93" s="73"/>
      <c r="F93" s="122"/>
      <c r="G93" s="122"/>
      <c r="H93" s="122"/>
      <c r="I93" s="122"/>
      <c r="J93" s="122"/>
    </row>
    <row r="94" spans="2:10" x14ac:dyDescent="0.3">
      <c r="B94" s="122"/>
      <c r="C94" s="77" t="s">
        <v>104</v>
      </c>
      <c r="D94" s="75" t="s">
        <v>105</v>
      </c>
      <c r="E94" s="73"/>
      <c r="F94" s="122"/>
      <c r="G94" s="122"/>
      <c r="H94" s="122"/>
      <c r="I94" s="122"/>
      <c r="J94" s="122"/>
    </row>
    <row r="95" spans="2:10" x14ac:dyDescent="0.3">
      <c r="B95" s="122"/>
      <c r="C95" s="77" t="s">
        <v>106</v>
      </c>
      <c r="D95" s="75" t="s">
        <v>107</v>
      </c>
      <c r="E95" s="73"/>
      <c r="F95" s="122"/>
      <c r="G95" s="122"/>
      <c r="H95" s="122"/>
      <c r="I95" s="122"/>
      <c r="J95" s="122"/>
    </row>
    <row r="96" spans="2:10" s="72" customFormat="1" x14ac:dyDescent="0.3">
      <c r="B96" s="122"/>
      <c r="C96" s="77" t="s">
        <v>108</v>
      </c>
      <c r="D96" s="75" t="s">
        <v>109</v>
      </c>
      <c r="E96" s="73"/>
      <c r="F96" s="122"/>
      <c r="G96" s="122"/>
      <c r="H96" s="122"/>
      <c r="I96" s="122"/>
      <c r="J96" s="122"/>
    </row>
    <row r="97" spans="2:10" x14ac:dyDescent="0.3">
      <c r="B97" s="122"/>
      <c r="C97" s="77" t="s">
        <v>110</v>
      </c>
      <c r="D97" s="75" t="s">
        <v>111</v>
      </c>
      <c r="E97" s="73"/>
      <c r="F97" s="122"/>
      <c r="G97" s="122"/>
      <c r="H97" s="122"/>
      <c r="I97" s="122"/>
      <c r="J97" s="122"/>
    </row>
    <row r="98" spans="2:10" x14ac:dyDescent="0.3">
      <c r="B98" s="122"/>
      <c r="C98" s="77" t="s">
        <v>112</v>
      </c>
      <c r="D98" s="75" t="s">
        <v>113</v>
      </c>
      <c r="E98" s="73"/>
      <c r="F98" s="122"/>
      <c r="G98" s="122"/>
      <c r="H98" s="122"/>
      <c r="I98" s="122"/>
      <c r="J98" s="122"/>
    </row>
    <row r="99" spans="2:10" s="72" customFormat="1" x14ac:dyDescent="0.3">
      <c r="B99" s="122"/>
      <c r="C99" s="77" t="s">
        <v>114</v>
      </c>
      <c r="D99" s="75" t="s">
        <v>115</v>
      </c>
      <c r="E99" s="73"/>
      <c r="F99" s="122"/>
      <c r="G99" s="122"/>
      <c r="H99" s="122"/>
      <c r="I99" s="122"/>
      <c r="J99" s="122"/>
    </row>
    <row r="100" spans="2:10" s="72" customFormat="1" x14ac:dyDescent="0.3">
      <c r="B100" s="122"/>
      <c r="C100" s="77" t="s">
        <v>116</v>
      </c>
      <c r="D100" s="75" t="s">
        <v>117</v>
      </c>
      <c r="E100" s="73"/>
      <c r="F100" s="122"/>
      <c r="G100" s="122"/>
      <c r="H100" s="122"/>
      <c r="I100" s="122"/>
      <c r="J100" s="122"/>
    </row>
    <row r="101" spans="2:10" x14ac:dyDescent="0.3">
      <c r="B101" s="122"/>
      <c r="C101" s="77" t="s">
        <v>118</v>
      </c>
      <c r="D101" s="75" t="s">
        <v>119</v>
      </c>
      <c r="E101" s="73"/>
      <c r="F101" s="122"/>
      <c r="G101" s="122"/>
      <c r="H101" s="122"/>
      <c r="I101" s="122"/>
      <c r="J101" s="122"/>
    </row>
    <row r="102" spans="2:10" s="72" customFormat="1" x14ac:dyDescent="0.3">
      <c r="B102" s="122"/>
      <c r="C102" s="77" t="s">
        <v>120</v>
      </c>
      <c r="D102" s="75" t="s">
        <v>121</v>
      </c>
      <c r="E102" s="73"/>
      <c r="F102" s="122"/>
      <c r="G102" s="122"/>
      <c r="H102" s="122"/>
      <c r="I102" s="122"/>
      <c r="J102" s="122"/>
    </row>
    <row r="103" spans="2:10" x14ac:dyDescent="0.3">
      <c r="B103" s="122"/>
      <c r="C103" s="77" t="s">
        <v>122</v>
      </c>
      <c r="D103" s="75" t="s">
        <v>123</v>
      </c>
      <c r="E103" s="73"/>
      <c r="F103" s="122"/>
      <c r="G103" s="122"/>
      <c r="H103" s="122"/>
      <c r="I103" s="122"/>
      <c r="J103" s="122"/>
    </row>
    <row r="104" spans="2:10" x14ac:dyDescent="0.3">
      <c r="B104" s="122"/>
      <c r="C104" s="77" t="s">
        <v>124</v>
      </c>
      <c r="D104" s="75" t="s">
        <v>125</v>
      </c>
      <c r="E104" s="73"/>
      <c r="F104" s="122"/>
      <c r="G104" s="122"/>
      <c r="H104" s="122"/>
      <c r="I104" s="122"/>
      <c r="J104" s="122"/>
    </row>
    <row r="105" spans="2:10" x14ac:dyDescent="0.3">
      <c r="B105" s="122"/>
      <c r="C105" s="77" t="s">
        <v>126</v>
      </c>
      <c r="D105" s="75" t="s">
        <v>127</v>
      </c>
      <c r="E105" s="73"/>
      <c r="F105" s="122"/>
      <c r="G105" s="122"/>
      <c r="H105" s="122"/>
      <c r="I105" s="122"/>
      <c r="J105" s="122"/>
    </row>
    <row r="106" spans="2:10" s="72" customFormat="1" x14ac:dyDescent="0.3">
      <c r="B106" s="122"/>
      <c r="C106" s="77" t="s">
        <v>128</v>
      </c>
      <c r="D106" s="75" t="s">
        <v>129</v>
      </c>
      <c r="E106" s="73"/>
      <c r="F106" s="122"/>
      <c r="G106" s="122"/>
      <c r="H106" s="122"/>
      <c r="I106" s="122"/>
      <c r="J106" s="122"/>
    </row>
    <row r="107" spans="2:10" x14ac:dyDescent="0.3">
      <c r="B107" s="122"/>
      <c r="C107" s="77" t="s">
        <v>130</v>
      </c>
      <c r="D107" s="75" t="s">
        <v>131</v>
      </c>
      <c r="E107" s="73"/>
      <c r="F107" s="122"/>
      <c r="G107" s="122"/>
      <c r="H107" s="122"/>
      <c r="I107" s="122"/>
      <c r="J107" s="122"/>
    </row>
    <row r="108" spans="2:10" x14ac:dyDescent="0.3">
      <c r="B108" s="122"/>
      <c r="C108" s="77" t="s">
        <v>132</v>
      </c>
      <c r="D108" s="75" t="s">
        <v>133</v>
      </c>
      <c r="E108" s="73"/>
      <c r="F108" s="122"/>
      <c r="G108" s="122"/>
      <c r="H108" s="122"/>
      <c r="I108" s="122"/>
      <c r="J108" s="122"/>
    </row>
    <row r="109" spans="2:10" x14ac:dyDescent="0.3">
      <c r="B109" s="122"/>
      <c r="C109" s="77" t="s">
        <v>134</v>
      </c>
      <c r="D109" s="75" t="s">
        <v>97</v>
      </c>
      <c r="E109" s="73"/>
      <c r="F109" s="122"/>
      <c r="G109" s="122"/>
      <c r="H109" s="122"/>
      <c r="I109" s="122"/>
      <c r="J109" s="122"/>
    </row>
    <row r="110" spans="2:10" x14ac:dyDescent="0.3">
      <c r="B110" s="122"/>
      <c r="C110" s="77" t="s">
        <v>135</v>
      </c>
      <c r="D110" s="75" t="s">
        <v>136</v>
      </c>
      <c r="E110" s="73"/>
      <c r="F110" s="122"/>
      <c r="G110" s="122"/>
      <c r="H110" s="122"/>
      <c r="I110" s="122"/>
      <c r="J110" s="122"/>
    </row>
    <row r="111" spans="2:10" x14ac:dyDescent="0.3">
      <c r="B111" s="122"/>
      <c r="C111" s="77" t="s">
        <v>137</v>
      </c>
      <c r="D111" s="75" t="s">
        <v>138</v>
      </c>
      <c r="E111" s="73"/>
      <c r="F111" s="122"/>
      <c r="G111" s="122"/>
      <c r="H111" s="122"/>
      <c r="I111" s="122"/>
      <c r="J111" s="122"/>
    </row>
    <row r="112" spans="2:10" x14ac:dyDescent="0.3">
      <c r="B112" s="122"/>
      <c r="C112" s="75" t="s">
        <v>139</v>
      </c>
      <c r="D112" s="75"/>
      <c r="E112" s="73"/>
      <c r="F112" s="122"/>
      <c r="G112" s="122"/>
      <c r="H112" s="122"/>
      <c r="I112" s="122"/>
      <c r="J112" s="122"/>
    </row>
    <row r="113" spans="2:10" x14ac:dyDescent="0.3">
      <c r="B113" s="122"/>
      <c r="C113" s="123"/>
      <c r="D113" s="73"/>
      <c r="E113" s="73"/>
      <c r="F113" s="122"/>
      <c r="G113" s="122"/>
      <c r="H113" s="122"/>
      <c r="I113" s="122"/>
      <c r="J113" s="122"/>
    </row>
    <row r="114" spans="2:10" ht="15.6" x14ac:dyDescent="0.3">
      <c r="B114" s="74" t="s">
        <v>140</v>
      </c>
      <c r="C114" s="74"/>
      <c r="D114" s="74"/>
      <c r="E114" s="74"/>
      <c r="F114" s="74"/>
      <c r="G114" s="74"/>
      <c r="H114" s="74"/>
      <c r="I114" s="74"/>
      <c r="J114" s="74"/>
    </row>
    <row r="115" spans="2:10" s="3" customFormat="1" ht="13.8" x14ac:dyDescent="0.3">
      <c r="B115" s="75"/>
      <c r="C115" s="75" t="s">
        <v>141</v>
      </c>
      <c r="D115" s="75"/>
      <c r="E115" s="75"/>
      <c r="F115" s="75"/>
      <c r="G115" s="75"/>
      <c r="H115" s="75"/>
      <c r="I115" s="75"/>
      <c r="J115" s="75"/>
    </row>
    <row r="116" spans="2:10" s="3" customFormat="1" ht="13.8" x14ac:dyDescent="0.3">
      <c r="B116" s="75"/>
      <c r="C116" s="75"/>
      <c r="D116" s="75"/>
      <c r="E116" s="75"/>
      <c r="F116" s="75"/>
      <c r="G116" s="75"/>
      <c r="H116" s="75"/>
      <c r="I116" s="75"/>
      <c r="J116" s="75"/>
    </row>
    <row r="117" spans="2:10" ht="15.6" x14ac:dyDescent="0.3">
      <c r="B117" s="74" t="s">
        <v>142</v>
      </c>
      <c r="C117" s="74"/>
      <c r="D117" s="74"/>
      <c r="E117" s="74"/>
      <c r="F117" s="74"/>
      <c r="G117" s="74"/>
      <c r="H117" s="74"/>
      <c r="I117" s="74"/>
      <c r="J117" s="74"/>
    </row>
    <row r="118" spans="2:10" s="3" customFormat="1" ht="13.8" x14ac:dyDescent="0.3">
      <c r="B118" s="75"/>
      <c r="C118" s="75" t="s">
        <v>143</v>
      </c>
      <c r="D118" s="75"/>
      <c r="E118" s="75"/>
      <c r="F118" s="75"/>
      <c r="G118" s="75"/>
      <c r="H118" s="75"/>
      <c r="I118" s="75"/>
      <c r="J118" s="75"/>
    </row>
    <row r="119" spans="2:10" s="3" customFormat="1" ht="13.8" x14ac:dyDescent="0.3">
      <c r="B119" s="75"/>
      <c r="C119" s="75" t="s">
        <v>144</v>
      </c>
      <c r="D119" s="75"/>
      <c r="E119" s="75"/>
      <c r="F119" s="75"/>
      <c r="G119" s="75"/>
      <c r="H119" s="75"/>
      <c r="I119" s="75"/>
      <c r="J119" s="75"/>
    </row>
    <row r="120" spans="2:10" s="3" customFormat="1" ht="13.8" x14ac:dyDescent="0.3">
      <c r="B120" s="75"/>
      <c r="C120" s="75" t="s">
        <v>145</v>
      </c>
      <c r="D120" s="75"/>
      <c r="E120" s="75"/>
      <c r="F120" s="75"/>
      <c r="G120" s="75"/>
      <c r="H120" s="75"/>
      <c r="I120" s="75"/>
      <c r="J120" s="75"/>
    </row>
    <row r="121" spans="2:10" s="3" customFormat="1" ht="13.8" x14ac:dyDescent="0.3">
      <c r="B121" s="75"/>
      <c r="C121" s="75" t="s">
        <v>146</v>
      </c>
      <c r="D121" s="75"/>
      <c r="E121" s="75"/>
      <c r="F121" s="75"/>
      <c r="G121" s="75"/>
      <c r="H121" s="75"/>
      <c r="I121" s="75"/>
      <c r="J121" s="75"/>
    </row>
    <row r="122" spans="2:10" s="3" customFormat="1" ht="13.8" x14ac:dyDescent="0.3">
      <c r="B122" s="75"/>
      <c r="C122" s="75"/>
      <c r="D122" s="75"/>
      <c r="E122" s="75"/>
      <c r="F122" s="75"/>
      <c r="G122" s="75"/>
      <c r="H122" s="75"/>
      <c r="I122" s="75"/>
      <c r="J122" s="75"/>
    </row>
    <row r="123" spans="2:10" ht="15.6" x14ac:dyDescent="0.3">
      <c r="B123" s="74" t="s">
        <v>147</v>
      </c>
      <c r="C123" s="74"/>
      <c r="D123" s="74"/>
      <c r="E123" s="74"/>
      <c r="F123" s="74"/>
      <c r="G123" s="74"/>
      <c r="H123" s="74"/>
      <c r="I123" s="74"/>
      <c r="J123" s="74"/>
    </row>
    <row r="124" spans="2:10" s="3" customFormat="1" ht="13.8" x14ac:dyDescent="0.3">
      <c r="B124" s="75"/>
      <c r="C124" s="75" t="s">
        <v>148</v>
      </c>
      <c r="D124" s="75"/>
      <c r="E124" s="75"/>
      <c r="F124" s="75"/>
      <c r="G124" s="75"/>
      <c r="H124" s="75"/>
      <c r="I124" s="75"/>
      <c r="J124" s="75"/>
    </row>
    <row r="125" spans="2:10" s="3" customFormat="1" ht="13.8" x14ac:dyDescent="0.3">
      <c r="B125" s="75"/>
      <c r="C125" s="75" t="s">
        <v>149</v>
      </c>
      <c r="D125" s="75"/>
      <c r="E125" s="75"/>
      <c r="F125" s="75"/>
      <c r="G125" s="75"/>
      <c r="H125" s="75"/>
      <c r="I125" s="75"/>
      <c r="J125" s="75"/>
    </row>
    <row r="126" spans="2:10" s="3" customFormat="1" ht="13.8" x14ac:dyDescent="0.3">
      <c r="B126" s="75"/>
      <c r="C126" s="75" t="s">
        <v>150</v>
      </c>
      <c r="D126" s="75"/>
      <c r="E126" s="75"/>
      <c r="F126" s="75"/>
      <c r="G126" s="75"/>
      <c r="H126" s="75"/>
      <c r="I126" s="75"/>
      <c r="J126" s="75"/>
    </row>
    <row r="127" spans="2:10" s="3" customFormat="1" ht="13.8" x14ac:dyDescent="0.3">
      <c r="B127" s="75"/>
      <c r="C127" s="75" t="s">
        <v>151</v>
      </c>
      <c r="D127" s="75"/>
      <c r="E127" s="75"/>
      <c r="F127" s="75"/>
      <c r="G127" s="75"/>
      <c r="H127" s="75"/>
      <c r="I127" s="75"/>
      <c r="J127" s="75"/>
    </row>
    <row r="128" spans="2:10" s="3" customFormat="1" ht="13.8" x14ac:dyDescent="0.3">
      <c r="B128" s="75"/>
      <c r="C128" s="75"/>
      <c r="D128" s="75"/>
      <c r="E128" s="75"/>
      <c r="F128" s="75"/>
      <c r="G128" s="75"/>
      <c r="H128" s="75"/>
      <c r="I128" s="75"/>
      <c r="J128" s="75"/>
    </row>
    <row r="129" spans="2:53" ht="15.6" x14ac:dyDescent="0.3">
      <c r="B129" s="74" t="s">
        <v>152</v>
      </c>
      <c r="C129" s="74"/>
      <c r="D129" s="74"/>
      <c r="E129" s="74"/>
      <c r="F129" s="74"/>
      <c r="G129" s="74"/>
      <c r="H129" s="74"/>
      <c r="I129" s="74"/>
      <c r="J129" s="74"/>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row>
    <row r="130" spans="2:53" s="3" customFormat="1" ht="13.8" x14ac:dyDescent="0.3">
      <c r="B130" s="75"/>
      <c r="C130" s="75" t="s">
        <v>153</v>
      </c>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row>
    <row r="131" spans="2:53" s="3" customFormat="1" ht="13.8" x14ac:dyDescent="0.3">
      <c r="B131" s="75"/>
      <c r="C131" s="75" t="s">
        <v>154</v>
      </c>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row>
    <row r="132" spans="2:53" s="3" customFormat="1" ht="13.8" x14ac:dyDescent="0.3">
      <c r="B132" s="75"/>
      <c r="C132" s="75" t="s">
        <v>155</v>
      </c>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row>
    <row r="133" spans="2:53" s="3" customFormat="1" ht="13.8" x14ac:dyDescent="0.3">
      <c r="B133" s="75"/>
      <c r="C133" s="75" t="s">
        <v>156</v>
      </c>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row>
    <row r="134" spans="2:53" s="3" customFormat="1" ht="13.8" x14ac:dyDescent="0.3">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row>
    <row r="135" spans="2:53" ht="15.6" x14ac:dyDescent="0.3">
      <c r="B135" s="74" t="s">
        <v>157</v>
      </c>
      <c r="C135" s="74"/>
      <c r="D135" s="74"/>
      <c r="E135" s="74"/>
      <c r="F135" s="74"/>
      <c r="G135" s="74"/>
      <c r="H135" s="74"/>
      <c r="I135" s="74"/>
      <c r="J135" s="74"/>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row>
    <row r="136" spans="2:53" s="3" customFormat="1" ht="13.8" x14ac:dyDescent="0.3">
      <c r="B136" s="75"/>
      <c r="C136" s="75" t="s">
        <v>158</v>
      </c>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row>
    <row r="137" spans="2:53" s="3" customFormat="1" ht="13.8" x14ac:dyDescent="0.3">
      <c r="B137" s="75"/>
      <c r="C137" s="75" t="s">
        <v>159</v>
      </c>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row>
    <row r="138" spans="2:53" s="3" customFormat="1" ht="13.8" x14ac:dyDescent="0.3">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row>
    <row r="139" spans="2:53" ht="44.25" customHeight="1" x14ac:dyDescent="0.3">
      <c r="B139" s="122"/>
      <c r="C139" s="70" t="s">
        <v>160</v>
      </c>
      <c r="D139" s="75"/>
      <c r="E139" s="76" t="s">
        <v>161</v>
      </c>
      <c r="F139" s="76" t="s">
        <v>162</v>
      </c>
      <c r="G139" s="76" t="s">
        <v>163</v>
      </c>
      <c r="H139" s="9" t="s">
        <v>164</v>
      </c>
      <c r="I139" s="76" t="s">
        <v>165</v>
      </c>
      <c r="J139" s="75"/>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row>
    <row r="140" spans="2:53" x14ac:dyDescent="0.3">
      <c r="B140" s="122"/>
      <c r="C140" s="75" t="s">
        <v>166</v>
      </c>
      <c r="D140" s="75"/>
      <c r="E140" s="162" t="s">
        <v>167</v>
      </c>
      <c r="F140" s="162" t="s">
        <v>167</v>
      </c>
      <c r="G140" s="162" t="s">
        <v>167</v>
      </c>
      <c r="H140" s="162" t="s">
        <v>167</v>
      </c>
      <c r="I140" s="162" t="s">
        <v>167</v>
      </c>
      <c r="J140" s="75"/>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row>
    <row r="141" spans="2:53" x14ac:dyDescent="0.3">
      <c r="B141" s="122"/>
      <c r="C141" s="75" t="s">
        <v>168</v>
      </c>
      <c r="D141" s="75"/>
      <c r="E141" s="162" t="s">
        <v>167</v>
      </c>
      <c r="F141" s="162" t="s">
        <v>167</v>
      </c>
      <c r="G141" s="162" t="s">
        <v>167</v>
      </c>
      <c r="H141" s="163" t="s">
        <v>169</v>
      </c>
      <c r="I141" s="163" t="s">
        <v>169</v>
      </c>
      <c r="J141" s="75"/>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row>
    <row r="142" spans="2:53" x14ac:dyDescent="0.3">
      <c r="B142" s="122"/>
      <c r="C142" s="75" t="s">
        <v>170</v>
      </c>
      <c r="D142" s="75"/>
      <c r="E142" s="162" t="s">
        <v>167</v>
      </c>
      <c r="F142" s="162" t="s">
        <v>167</v>
      </c>
      <c r="G142" s="162" t="s">
        <v>167</v>
      </c>
      <c r="H142" s="162" t="s">
        <v>167</v>
      </c>
      <c r="I142" s="162" t="s">
        <v>167</v>
      </c>
      <c r="J142" s="75"/>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row>
    <row r="143" spans="2:53" x14ac:dyDescent="0.3">
      <c r="B143" s="122"/>
      <c r="C143" s="75" t="s">
        <v>171</v>
      </c>
      <c r="D143" s="75"/>
      <c r="E143" s="162" t="s">
        <v>167</v>
      </c>
      <c r="F143" s="163" t="s">
        <v>169</v>
      </c>
      <c r="G143" s="162" t="s">
        <v>167</v>
      </c>
      <c r="H143" s="162" t="s">
        <v>167</v>
      </c>
      <c r="I143" s="162" t="s">
        <v>167</v>
      </c>
      <c r="J143" s="75"/>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row>
    <row r="144" spans="2:53" x14ac:dyDescent="0.3">
      <c r="B144" s="122"/>
      <c r="C144" s="75" t="s">
        <v>172</v>
      </c>
      <c r="D144" s="75"/>
      <c r="E144" s="162" t="s">
        <v>167</v>
      </c>
      <c r="F144" s="162" t="s">
        <v>167</v>
      </c>
      <c r="G144" s="162" t="s">
        <v>167</v>
      </c>
      <c r="H144" s="162" t="s">
        <v>167</v>
      </c>
      <c r="I144" s="162" t="s">
        <v>167</v>
      </c>
      <c r="J144" s="75" t="s">
        <v>173</v>
      </c>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row>
    <row r="145" spans="2:53" x14ac:dyDescent="0.3">
      <c r="B145" s="122"/>
      <c r="C145" s="75" t="s">
        <v>174</v>
      </c>
      <c r="D145" s="75"/>
      <c r="E145" s="162" t="s">
        <v>167</v>
      </c>
      <c r="F145" s="162" t="s">
        <v>167</v>
      </c>
      <c r="G145" s="162" t="s">
        <v>167</v>
      </c>
      <c r="H145" s="163" t="s">
        <v>169</v>
      </c>
      <c r="I145" s="163" t="s">
        <v>169</v>
      </c>
      <c r="J145" s="75" t="s">
        <v>173</v>
      </c>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row>
    <row r="146" spans="2:53" x14ac:dyDescent="0.3">
      <c r="B146" s="122"/>
      <c r="C146" s="75"/>
      <c r="D146" s="75"/>
      <c r="E146" s="75"/>
      <c r="F146" s="75"/>
      <c r="G146" s="75"/>
      <c r="H146" s="75"/>
      <c r="I146" s="75"/>
      <c r="J146" s="75"/>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row>
    <row r="147" spans="2:53" x14ac:dyDescent="0.3">
      <c r="B147" s="122"/>
      <c r="C147" s="4" t="s">
        <v>175</v>
      </c>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row>
    <row r="148" spans="2:53" ht="30" customHeight="1" x14ac:dyDescent="0.3">
      <c r="B148" s="122"/>
      <c r="C148" s="122"/>
      <c r="D148" s="75"/>
      <c r="E148" s="75"/>
      <c r="F148" s="75"/>
      <c r="G148" s="75"/>
      <c r="H148" s="75"/>
      <c r="I148" s="75"/>
      <c r="J148" s="75"/>
      <c r="K148" s="5"/>
      <c r="L148" s="201" t="s">
        <v>176</v>
      </c>
      <c r="M148" s="201"/>
      <c r="N148" s="201"/>
      <c r="O148" s="201"/>
      <c r="P148" s="201"/>
      <c r="Q148" s="201"/>
      <c r="R148" s="8"/>
      <c r="S148" s="201" t="s">
        <v>161</v>
      </c>
      <c r="T148" s="201"/>
      <c r="U148" s="201"/>
      <c r="V148" s="201"/>
      <c r="W148" s="201"/>
      <c r="X148" s="201"/>
      <c r="Y148" s="8"/>
      <c r="Z148" s="201" t="s">
        <v>162</v>
      </c>
      <c r="AA148" s="201"/>
      <c r="AB148" s="201"/>
      <c r="AC148" s="201"/>
      <c r="AD148" s="201"/>
      <c r="AE148" s="201"/>
      <c r="AF148" s="5"/>
      <c r="AG148" s="201" t="s">
        <v>164</v>
      </c>
      <c r="AH148" s="201"/>
      <c r="AI148" s="201"/>
      <c r="AJ148" s="201"/>
      <c r="AK148" s="201"/>
      <c r="AL148" s="201"/>
      <c r="AM148" s="5"/>
      <c r="AN148" s="201" t="s">
        <v>163</v>
      </c>
      <c r="AO148" s="201"/>
      <c r="AP148" s="201"/>
      <c r="AQ148" s="201"/>
      <c r="AR148" s="201"/>
      <c r="AS148" s="201"/>
      <c r="AT148" s="8"/>
      <c r="AU148" s="201" t="s">
        <v>165</v>
      </c>
      <c r="AV148" s="201"/>
      <c r="AW148" s="201"/>
      <c r="AX148" s="201"/>
      <c r="AY148" s="201"/>
      <c r="AZ148" s="201"/>
      <c r="BA148" s="5"/>
    </row>
    <row r="149" spans="2:53" ht="150" customHeight="1" x14ac:dyDescent="0.3">
      <c r="B149" s="122"/>
      <c r="C149" s="205" t="s">
        <v>177</v>
      </c>
      <c r="D149" s="205"/>
      <c r="E149" s="75"/>
      <c r="F149" s="206" t="s">
        <v>178</v>
      </c>
      <c r="G149" s="206"/>
      <c r="H149" s="206"/>
      <c r="I149" s="206"/>
      <c r="J149" s="57"/>
      <c r="K149" s="5"/>
      <c r="L149" s="49" t="s">
        <v>179</v>
      </c>
      <c r="M149" s="49" t="s">
        <v>180</v>
      </c>
      <c r="N149" s="49" t="s">
        <v>170</v>
      </c>
      <c r="O149" s="49" t="s">
        <v>171</v>
      </c>
      <c r="P149" s="49" t="s">
        <v>181</v>
      </c>
      <c r="Q149" s="49" t="s">
        <v>182</v>
      </c>
      <c r="R149" s="5"/>
      <c r="S149" s="49" t="s">
        <v>179</v>
      </c>
      <c r="T149" s="49" t="s">
        <v>180</v>
      </c>
      <c r="U149" s="49" t="s">
        <v>170</v>
      </c>
      <c r="V149" s="49" t="s">
        <v>171</v>
      </c>
      <c r="W149" s="49" t="s">
        <v>181</v>
      </c>
      <c r="X149" s="49" t="s">
        <v>182</v>
      </c>
      <c r="Y149" s="8"/>
      <c r="Z149" s="49" t="s">
        <v>179</v>
      </c>
      <c r="AA149" s="49" t="s">
        <v>180</v>
      </c>
      <c r="AB149" s="49" t="s">
        <v>170</v>
      </c>
      <c r="AC149" s="49" t="s">
        <v>171</v>
      </c>
      <c r="AD149" s="49" t="s">
        <v>181</v>
      </c>
      <c r="AE149" s="49" t="s">
        <v>182</v>
      </c>
      <c r="AF149" s="5"/>
      <c r="AG149" s="49" t="s">
        <v>179</v>
      </c>
      <c r="AH149" s="49" t="s">
        <v>180</v>
      </c>
      <c r="AI149" s="49" t="s">
        <v>170</v>
      </c>
      <c r="AJ149" s="49" t="s">
        <v>171</v>
      </c>
      <c r="AK149" s="49" t="s">
        <v>181</v>
      </c>
      <c r="AL149" s="49" t="s">
        <v>182</v>
      </c>
      <c r="AM149" s="5"/>
      <c r="AN149" s="49" t="s">
        <v>179</v>
      </c>
      <c r="AO149" s="49" t="s">
        <v>180</v>
      </c>
      <c r="AP149" s="49" t="s">
        <v>170</v>
      </c>
      <c r="AQ149" s="49" t="s">
        <v>171</v>
      </c>
      <c r="AR149" s="49" t="s">
        <v>181</v>
      </c>
      <c r="AS149" s="49" t="s">
        <v>182</v>
      </c>
      <c r="AT149" s="8"/>
      <c r="AU149" s="49" t="s">
        <v>179</v>
      </c>
      <c r="AV149" s="49" t="s">
        <v>180</v>
      </c>
      <c r="AW149" s="49" t="s">
        <v>170</v>
      </c>
      <c r="AX149" s="49" t="s">
        <v>171</v>
      </c>
      <c r="AY149" s="49" t="s">
        <v>181</v>
      </c>
      <c r="AZ149" s="49" t="s">
        <v>182</v>
      </c>
      <c r="BA149" s="5"/>
    </row>
    <row r="150" spans="2:53" ht="15.6" x14ac:dyDescent="0.3">
      <c r="B150" s="122"/>
      <c r="C150" s="122"/>
      <c r="D150" s="122"/>
      <c r="E150" s="122"/>
      <c r="F150" s="122"/>
      <c r="G150" s="122"/>
      <c r="H150" s="122"/>
      <c r="I150" s="122"/>
      <c r="J150" s="57" t="s">
        <v>183</v>
      </c>
      <c r="K150" s="5"/>
      <c r="L150" s="80" t="s">
        <v>167</v>
      </c>
      <c r="M150" s="80" t="s">
        <v>167</v>
      </c>
      <c r="N150" s="80" t="s">
        <v>167</v>
      </c>
      <c r="O150" s="80" t="s">
        <v>167</v>
      </c>
      <c r="P150" s="80" t="s">
        <v>167</v>
      </c>
      <c r="Q150" s="80" t="s">
        <v>167</v>
      </c>
      <c r="R150" s="5"/>
      <c r="S150" s="12"/>
      <c r="T150" s="12"/>
      <c r="U150" s="12"/>
      <c r="V150" s="12"/>
      <c r="W150" s="12"/>
      <c r="X150" s="12"/>
      <c r="Y150" s="8"/>
      <c r="Z150" s="12"/>
      <c r="AA150" s="12"/>
      <c r="AB150" s="12"/>
      <c r="AC150" s="12"/>
      <c r="AD150" s="12"/>
      <c r="AE150" s="12"/>
      <c r="AF150" s="5"/>
      <c r="AG150" s="12"/>
      <c r="AH150" s="12"/>
      <c r="AI150" s="12"/>
      <c r="AJ150" s="12"/>
      <c r="AK150" s="12"/>
      <c r="AL150" s="12"/>
      <c r="AM150" s="5"/>
      <c r="AN150" s="12"/>
      <c r="AO150" s="12"/>
      <c r="AP150" s="12"/>
      <c r="AQ150" s="12"/>
      <c r="AR150" s="12"/>
      <c r="AS150" s="12"/>
      <c r="AT150" s="8"/>
      <c r="AU150" s="12"/>
      <c r="AV150" s="12"/>
      <c r="AW150" s="12"/>
      <c r="AX150" s="12"/>
      <c r="AY150" s="12"/>
      <c r="AZ150" s="12"/>
      <c r="BA150" s="5"/>
    </row>
    <row r="151" spans="2:53" ht="16.2" thickBot="1" x14ac:dyDescent="0.35">
      <c r="B151" s="122"/>
      <c r="C151" s="4" t="s">
        <v>184</v>
      </c>
      <c r="D151" s="4"/>
      <c r="E151" s="4"/>
      <c r="F151" s="122"/>
      <c r="G151" s="122"/>
      <c r="H151" s="122"/>
      <c r="I151" s="122"/>
      <c r="J151" s="57" t="s">
        <v>185</v>
      </c>
      <c r="K151" s="5"/>
      <c r="L151" s="12"/>
      <c r="M151" s="12"/>
      <c r="N151" s="12"/>
      <c r="O151" s="12"/>
      <c r="P151" s="12"/>
      <c r="Q151" s="12"/>
      <c r="R151" s="6"/>
      <c r="S151" s="80" t="s">
        <v>167</v>
      </c>
      <c r="T151" s="80" t="s">
        <v>167</v>
      </c>
      <c r="U151" s="80" t="s">
        <v>167</v>
      </c>
      <c r="V151" s="80" t="s">
        <v>167</v>
      </c>
      <c r="W151" s="80" t="s">
        <v>167</v>
      </c>
      <c r="X151" s="80" t="s">
        <v>167</v>
      </c>
      <c r="Y151" s="8"/>
      <c r="Z151" s="80" t="s">
        <v>167</v>
      </c>
      <c r="AA151" s="80" t="s">
        <v>167</v>
      </c>
      <c r="AB151" s="80" t="s">
        <v>167</v>
      </c>
      <c r="AC151" s="40" t="s">
        <v>169</v>
      </c>
      <c r="AD151" s="80" t="s">
        <v>167</v>
      </c>
      <c r="AE151" s="80" t="s">
        <v>167</v>
      </c>
      <c r="AF151" s="5"/>
      <c r="AG151" s="80" t="s">
        <v>167</v>
      </c>
      <c r="AH151" s="40" t="s">
        <v>169</v>
      </c>
      <c r="AI151" s="80" t="s">
        <v>167</v>
      </c>
      <c r="AJ151" s="80" t="s">
        <v>167</v>
      </c>
      <c r="AK151" s="80" t="s">
        <v>167</v>
      </c>
      <c r="AL151" s="40" t="s">
        <v>169</v>
      </c>
      <c r="AM151" s="5"/>
      <c r="AN151" s="12"/>
      <c r="AO151" s="12"/>
      <c r="AP151" s="12"/>
      <c r="AQ151" s="12"/>
      <c r="AR151" s="12"/>
      <c r="AS151" s="12"/>
      <c r="AT151" s="8"/>
      <c r="AU151" s="12"/>
      <c r="AV151" s="12"/>
      <c r="AW151" s="12"/>
      <c r="AX151" s="12"/>
      <c r="AY151" s="12"/>
      <c r="AZ151" s="12"/>
      <c r="BA151" s="5"/>
    </row>
    <row r="152" spans="2:53" ht="15.6" x14ac:dyDescent="0.3">
      <c r="B152" s="122"/>
      <c r="C152" s="53" t="s">
        <v>167</v>
      </c>
      <c r="D152" s="65" t="s">
        <v>186</v>
      </c>
      <c r="E152" s="54"/>
      <c r="F152" s="122"/>
      <c r="G152" s="122"/>
      <c r="H152" s="122"/>
      <c r="I152" s="122"/>
      <c r="J152" s="57" t="s">
        <v>187</v>
      </c>
      <c r="K152" s="5"/>
      <c r="L152" s="12"/>
      <c r="M152" s="12"/>
      <c r="N152" s="12"/>
      <c r="O152" s="12"/>
      <c r="P152" s="12"/>
      <c r="Q152" s="12"/>
      <c r="R152" s="7"/>
      <c r="S152" s="12"/>
      <c r="T152" s="12"/>
      <c r="U152" s="12"/>
      <c r="V152" s="12"/>
      <c r="W152" s="12"/>
      <c r="X152" s="12"/>
      <c r="Y152" s="8"/>
      <c r="Z152" s="12"/>
      <c r="AA152" s="12"/>
      <c r="AB152" s="12"/>
      <c r="AC152" s="12"/>
      <c r="AD152" s="12"/>
      <c r="AE152" s="12"/>
      <c r="AF152" s="5"/>
      <c r="AG152" s="12"/>
      <c r="AH152" s="12"/>
      <c r="AI152" s="12"/>
      <c r="AJ152" s="12"/>
      <c r="AK152" s="12"/>
      <c r="AL152" s="12"/>
      <c r="AM152" s="5"/>
      <c r="AN152" s="40" t="s">
        <v>169</v>
      </c>
      <c r="AO152" s="80" t="s">
        <v>167</v>
      </c>
      <c r="AP152" s="40" t="s">
        <v>169</v>
      </c>
      <c r="AQ152" s="40" t="s">
        <v>169</v>
      </c>
      <c r="AR152" s="40" t="s">
        <v>169</v>
      </c>
      <c r="AS152" s="80" t="s">
        <v>167</v>
      </c>
      <c r="AT152" s="8"/>
      <c r="AU152" s="80" t="s">
        <v>167</v>
      </c>
      <c r="AV152" s="40" t="s">
        <v>169</v>
      </c>
      <c r="AW152" s="80" t="s">
        <v>167</v>
      </c>
      <c r="AX152" s="80" t="s">
        <v>167</v>
      </c>
      <c r="AY152" s="80" t="s">
        <v>167</v>
      </c>
      <c r="AZ152" s="40" t="s">
        <v>169</v>
      </c>
      <c r="BA152" s="5"/>
    </row>
    <row r="153" spans="2:53" ht="15.6" x14ac:dyDescent="0.3">
      <c r="B153" s="122"/>
      <c r="C153" s="55" t="s">
        <v>169</v>
      </c>
      <c r="D153" s="66" t="s">
        <v>188</v>
      </c>
      <c r="E153" s="82"/>
      <c r="F153" s="122"/>
      <c r="G153" s="122"/>
      <c r="H153" s="122"/>
      <c r="I153" s="122"/>
      <c r="J153" s="57" t="s">
        <v>189</v>
      </c>
      <c r="K153" s="5"/>
      <c r="L153" s="12"/>
      <c r="M153" s="12"/>
      <c r="N153" s="12"/>
      <c r="O153" s="12"/>
      <c r="P153" s="12"/>
      <c r="Q153" s="12"/>
      <c r="R153" s="8"/>
      <c r="S153" s="80" t="s">
        <v>167</v>
      </c>
      <c r="T153" s="80" t="s">
        <v>167</v>
      </c>
      <c r="U153" s="80" t="s">
        <v>167</v>
      </c>
      <c r="V153" s="40" t="s">
        <v>169</v>
      </c>
      <c r="W153" s="40" t="s">
        <v>169</v>
      </c>
      <c r="X153" s="40" t="s">
        <v>169</v>
      </c>
      <c r="Y153" s="5"/>
      <c r="Z153" s="80" t="s">
        <v>167</v>
      </c>
      <c r="AA153" s="80" t="s">
        <v>167</v>
      </c>
      <c r="AB153" s="80" t="s">
        <v>167</v>
      </c>
      <c r="AC153" s="40" t="s">
        <v>169</v>
      </c>
      <c r="AD153" s="40" t="s">
        <v>169</v>
      </c>
      <c r="AE153" s="40" t="s">
        <v>169</v>
      </c>
      <c r="AF153" s="5"/>
      <c r="AG153" s="80" t="s">
        <v>167</v>
      </c>
      <c r="AH153" s="80" t="s">
        <v>167</v>
      </c>
      <c r="AI153" s="80" t="s">
        <v>167</v>
      </c>
      <c r="AJ153" s="80" t="s">
        <v>167</v>
      </c>
      <c r="AK153" s="80" t="s">
        <v>167</v>
      </c>
      <c r="AL153" s="80" t="s">
        <v>167</v>
      </c>
      <c r="AM153" s="5"/>
      <c r="AN153" s="80" t="s">
        <v>167</v>
      </c>
      <c r="AO153" s="40" t="s">
        <v>169</v>
      </c>
      <c r="AP153" s="80" t="s">
        <v>167</v>
      </c>
      <c r="AQ153" s="80" t="s">
        <v>167</v>
      </c>
      <c r="AR153" s="80" t="s">
        <v>167</v>
      </c>
      <c r="AS153" s="40" t="s">
        <v>169</v>
      </c>
      <c r="AT153" s="5"/>
      <c r="AU153" s="80" t="s">
        <v>167</v>
      </c>
      <c r="AV153" s="40" t="s">
        <v>169</v>
      </c>
      <c r="AW153" s="80" t="s">
        <v>167</v>
      </c>
      <c r="AX153" s="80" t="s">
        <v>167</v>
      </c>
      <c r="AY153" s="80" t="s">
        <v>167</v>
      </c>
      <c r="AZ153" s="40" t="s">
        <v>169</v>
      </c>
      <c r="BA153" s="5"/>
    </row>
    <row r="154" spans="2:53" ht="15" thickBot="1" x14ac:dyDescent="0.35">
      <c r="B154" s="122"/>
      <c r="C154" s="58" t="s">
        <v>190</v>
      </c>
      <c r="D154" s="66" t="s">
        <v>191</v>
      </c>
      <c r="E154" s="8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row>
    <row r="155" spans="2:53" x14ac:dyDescent="0.3">
      <c r="B155" s="122"/>
      <c r="C155" s="59" t="s">
        <v>192</v>
      </c>
      <c r="D155" s="67" t="s">
        <v>193</v>
      </c>
      <c r="E155" s="6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row>
    <row r="156" spans="2:53" x14ac:dyDescent="0.3">
      <c r="B156" s="122"/>
      <c r="C156" s="60" t="s">
        <v>194</v>
      </c>
      <c r="D156" s="68" t="s">
        <v>195</v>
      </c>
      <c r="E156" s="63"/>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row>
    <row r="157" spans="2:53" x14ac:dyDescent="0.3">
      <c r="B157" s="122"/>
      <c r="C157" s="60" t="s">
        <v>196</v>
      </c>
      <c r="D157" s="68" t="s">
        <v>197</v>
      </c>
      <c r="E157" s="63"/>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row>
    <row r="158" spans="2:53" x14ac:dyDescent="0.3">
      <c r="B158" s="122"/>
      <c r="C158" s="60" t="s">
        <v>198</v>
      </c>
      <c r="D158" s="68" t="s">
        <v>199</v>
      </c>
      <c r="E158" s="63"/>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row>
    <row r="159" spans="2:53" x14ac:dyDescent="0.3">
      <c r="B159" s="122"/>
      <c r="C159" s="60" t="s">
        <v>200</v>
      </c>
      <c r="D159" s="68" t="s">
        <v>201</v>
      </c>
      <c r="E159" s="63"/>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row>
    <row r="160" spans="2:53" ht="15" thickBot="1" x14ac:dyDescent="0.35">
      <c r="B160" s="122"/>
      <c r="C160" s="61" t="s">
        <v>202</v>
      </c>
      <c r="D160" s="69" t="s">
        <v>203</v>
      </c>
      <c r="E160" s="64"/>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row>
    <row r="162" spans="2:53" s="3" customFormat="1" ht="13.8" x14ac:dyDescent="0.3">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row>
    <row r="163" spans="2:53" s="3" customFormat="1" ht="13.8" x14ac:dyDescent="0.3">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row>
    <row r="164" spans="2:53" s="3" customFormat="1" ht="13.8" x14ac:dyDescent="0.3">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row>
    <row r="165" spans="2:53" s="3" customFormat="1" ht="13.8" x14ac:dyDescent="0.3">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row>
    <row r="166" spans="2:53" s="3" customFormat="1" ht="13.8" x14ac:dyDescent="0.3">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row>
    <row r="167" spans="2:53" s="3" customFormat="1" ht="13.8" x14ac:dyDescent="0.3">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row>
    <row r="168" spans="2:53" s="3" customFormat="1" ht="13.8" x14ac:dyDescent="0.3">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row>
    <row r="169" spans="2:53" s="3" customFormat="1" ht="13.8" x14ac:dyDescent="0.3">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row>
    <row r="170" spans="2:53" s="3" customFormat="1" ht="13.8" x14ac:dyDescent="0.3">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row>
    <row r="171" spans="2:53" s="3" customFormat="1" ht="13.8" x14ac:dyDescent="0.3">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row>
  </sheetData>
  <mergeCells count="14">
    <mergeCell ref="C149:D149"/>
    <mergeCell ref="F149:I149"/>
    <mergeCell ref="E74:J74"/>
    <mergeCell ref="L148:Q148"/>
    <mergeCell ref="Z148:AE148"/>
    <mergeCell ref="AG148:AL148"/>
    <mergeCell ref="AN148:AS148"/>
    <mergeCell ref="AU148:AZ148"/>
    <mergeCell ref="E73:J73"/>
    <mergeCell ref="C39:S41"/>
    <mergeCell ref="D47:F47"/>
    <mergeCell ref="G47:J47"/>
    <mergeCell ref="D50:F50"/>
    <mergeCell ref="S148:X148"/>
  </mergeCells>
  <phoneticPr fontId="8"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pageSetUpPr fitToPage="1"/>
  </sheetPr>
  <dimension ref="A1:BA68"/>
  <sheetViews>
    <sheetView showGridLines="0" zoomScale="80" zoomScaleNormal="80" zoomScaleSheetLayoutView="100" workbookViewId="0">
      <pane ySplit="2" topLeftCell="A36" activePane="bottomLeft" state="frozen"/>
      <selection activeCell="S32" sqref="S32"/>
      <selection pane="bottomLeft" activeCell="J63" sqref="J63"/>
    </sheetView>
  </sheetViews>
  <sheetFormatPr defaultColWidth="9.109375" defaultRowHeight="10.199999999999999" outlineLevelCol="2" x14ac:dyDescent="0.2"/>
  <cols>
    <col min="1" max="1" width="10.109375" style="13" customWidth="1"/>
    <col min="2" max="2" width="19.5546875" style="13" customWidth="1"/>
    <col min="3" max="3" width="25.109375" style="13" customWidth="1"/>
    <col min="4" max="4" width="47.5546875" style="13" customWidth="1"/>
    <col min="5" max="10" width="25.5546875" style="13" customWidth="1"/>
    <col min="11" max="11" width="4.5546875" style="23" customWidth="1"/>
    <col min="12" max="12" width="9.109375" style="23" hidden="1" customWidth="1" outlineLevel="2"/>
    <col min="13" max="13" width="63" style="23" hidden="1" customWidth="1" outlineLevel="2"/>
    <col min="14" max="14" width="28.109375" style="23" hidden="1" customWidth="1" outlineLevel="2"/>
    <col min="15" max="15" width="23.44140625" style="23" hidden="1" customWidth="1" outlineLevel="2"/>
    <col min="16" max="16" width="13.88671875" style="23" hidden="1" customWidth="1" outlineLevel="2"/>
    <col min="17" max="17" width="1.5546875" style="13" hidden="1" customWidth="1" outlineLevel="1" collapsed="1"/>
    <col min="18" max="23" width="2.5546875" style="13" hidden="1" customWidth="1" outlineLevel="1"/>
    <col min="24" max="24" width="1.5546875" style="13" hidden="1" customWidth="1" outlineLevel="1"/>
    <col min="25" max="30" width="2.5546875" style="13" hidden="1" customWidth="1" outlineLevel="1"/>
    <col min="31" max="31" width="1.5546875" style="13" hidden="1" customWidth="1" outlineLevel="1"/>
    <col min="32" max="37" width="2.5546875" style="13" hidden="1" customWidth="1" outlineLevel="1"/>
    <col min="38" max="38" width="1.5546875" style="13" hidden="1" customWidth="1" outlineLevel="1"/>
    <col min="39" max="44" width="2.5546875" style="13" hidden="1" customWidth="1" outlineLevel="1"/>
    <col min="45" max="45" width="1.5546875" style="13" hidden="1" customWidth="1" outlineLevel="1"/>
    <col min="46" max="51" width="2.5546875" style="13" hidden="1" customWidth="1" outlineLevel="1"/>
    <col min="52" max="52" width="1.5546875" style="13" hidden="1" customWidth="1" outlineLevel="1"/>
    <col min="53" max="53" width="9.109375" style="23" collapsed="1"/>
    <col min="54" max="16384" width="9.109375" style="13"/>
  </cols>
  <sheetData>
    <row r="1" spans="1:53" ht="48.75" customHeight="1" x14ac:dyDescent="0.3">
      <c r="L1" s="24"/>
      <c r="O1" s="119"/>
      <c r="Q1" s="5"/>
      <c r="R1" s="208" t="s">
        <v>161</v>
      </c>
      <c r="S1" s="208"/>
      <c r="T1" s="208"/>
      <c r="U1" s="208"/>
      <c r="V1" s="208"/>
      <c r="W1" s="208"/>
      <c r="X1" s="28"/>
      <c r="Y1" s="208" t="s">
        <v>162</v>
      </c>
      <c r="Z1" s="208"/>
      <c r="AA1" s="208"/>
      <c r="AB1" s="208"/>
      <c r="AC1" s="208"/>
      <c r="AD1" s="208"/>
      <c r="AE1" s="28"/>
      <c r="AF1" s="208" t="s">
        <v>163</v>
      </c>
      <c r="AG1" s="208"/>
      <c r="AH1" s="208"/>
      <c r="AI1" s="208"/>
      <c r="AJ1" s="208"/>
      <c r="AK1" s="208"/>
      <c r="AL1" s="28"/>
      <c r="AM1" s="208" t="s">
        <v>164</v>
      </c>
      <c r="AN1" s="208"/>
      <c r="AO1" s="208"/>
      <c r="AP1" s="208"/>
      <c r="AQ1" s="208"/>
      <c r="AR1" s="208"/>
      <c r="AS1" s="28"/>
      <c r="AT1" s="208" t="s">
        <v>165</v>
      </c>
      <c r="AU1" s="208"/>
      <c r="AV1" s="208"/>
      <c r="AW1" s="208"/>
      <c r="AX1" s="208"/>
      <c r="AY1" s="208"/>
      <c r="AZ1" s="5"/>
    </row>
    <row r="2" spans="1:53" ht="145.80000000000001" x14ac:dyDescent="0.3">
      <c r="L2" s="45" t="s">
        <v>339</v>
      </c>
      <c r="M2" s="45" t="s">
        <v>334</v>
      </c>
      <c r="N2" s="45" t="s">
        <v>335</v>
      </c>
      <c r="O2" s="120" t="s">
        <v>337</v>
      </c>
      <c r="P2" s="45" t="s">
        <v>338</v>
      </c>
      <c r="Q2" s="5"/>
      <c r="R2" s="49" t="s">
        <v>179</v>
      </c>
      <c r="S2" s="49" t="s">
        <v>180</v>
      </c>
      <c r="T2" s="49" t="s">
        <v>170</v>
      </c>
      <c r="U2" s="49" t="s">
        <v>171</v>
      </c>
      <c r="V2" s="49" t="s">
        <v>181</v>
      </c>
      <c r="W2" s="49" t="s">
        <v>182</v>
      </c>
      <c r="X2" s="5"/>
      <c r="Y2" s="49" t="s">
        <v>179</v>
      </c>
      <c r="Z2" s="49" t="s">
        <v>180</v>
      </c>
      <c r="AA2" s="49" t="s">
        <v>170</v>
      </c>
      <c r="AB2" s="49" t="s">
        <v>171</v>
      </c>
      <c r="AC2" s="49" t="s">
        <v>181</v>
      </c>
      <c r="AD2" s="49" t="s">
        <v>182</v>
      </c>
      <c r="AE2" s="5"/>
      <c r="AF2" s="49" t="s">
        <v>179</v>
      </c>
      <c r="AG2" s="49" t="s">
        <v>180</v>
      </c>
      <c r="AH2" s="49" t="s">
        <v>170</v>
      </c>
      <c r="AI2" s="49" t="s">
        <v>171</v>
      </c>
      <c r="AJ2" s="49" t="s">
        <v>181</v>
      </c>
      <c r="AK2" s="49" t="s">
        <v>182</v>
      </c>
      <c r="AL2" s="5"/>
      <c r="AM2" s="49" t="s">
        <v>179</v>
      </c>
      <c r="AN2" s="49" t="s">
        <v>180</v>
      </c>
      <c r="AO2" s="49" t="s">
        <v>170</v>
      </c>
      <c r="AP2" s="49" t="s">
        <v>171</v>
      </c>
      <c r="AQ2" s="49" t="s">
        <v>181</v>
      </c>
      <c r="AR2" s="49" t="s">
        <v>182</v>
      </c>
      <c r="AS2" s="5"/>
      <c r="AT2" s="49" t="s">
        <v>179</v>
      </c>
      <c r="AU2" s="49" t="s">
        <v>180</v>
      </c>
      <c r="AV2" s="49" t="s">
        <v>170</v>
      </c>
      <c r="AW2" s="49" t="s">
        <v>171</v>
      </c>
      <c r="AX2" s="49" t="s">
        <v>181</v>
      </c>
      <c r="AY2" s="49" t="s">
        <v>182</v>
      </c>
      <c r="AZ2" s="5"/>
    </row>
    <row r="3" spans="1:53" ht="18" x14ac:dyDescent="0.35">
      <c r="A3" s="78" t="s">
        <v>649</v>
      </c>
      <c r="L3" s="45"/>
      <c r="M3" s="45"/>
      <c r="N3" s="45"/>
      <c r="O3" s="45"/>
      <c r="P3" s="45"/>
      <c r="Q3" s="5"/>
      <c r="R3" s="12"/>
      <c r="S3" s="12"/>
      <c r="T3" s="12"/>
      <c r="U3" s="12"/>
      <c r="V3" s="12"/>
      <c r="W3" s="12"/>
      <c r="X3" s="5"/>
      <c r="Y3" s="12"/>
      <c r="Z3" s="12"/>
      <c r="AA3" s="12"/>
      <c r="AB3" s="12"/>
      <c r="AC3" s="12"/>
      <c r="AD3" s="12"/>
      <c r="AE3" s="5"/>
      <c r="AF3" s="12"/>
      <c r="AG3" s="12"/>
      <c r="AH3" s="12"/>
      <c r="AI3" s="12"/>
      <c r="AJ3" s="12"/>
      <c r="AK3" s="12"/>
      <c r="AL3" s="5"/>
      <c r="AM3" s="12"/>
      <c r="AN3" s="12"/>
      <c r="AO3" s="12"/>
      <c r="AP3" s="12"/>
      <c r="AQ3" s="12"/>
      <c r="AR3" s="12"/>
      <c r="AS3" s="5"/>
      <c r="AT3" s="12"/>
      <c r="AU3" s="12"/>
      <c r="AV3" s="12"/>
      <c r="AW3" s="12"/>
      <c r="AX3" s="12"/>
      <c r="AY3" s="12"/>
      <c r="AZ3" s="5"/>
      <c r="BA3" s="12"/>
    </row>
    <row r="4" spans="1:53" ht="18" x14ac:dyDescent="0.35">
      <c r="A4" s="78" t="s">
        <v>650</v>
      </c>
      <c r="E4" s="14"/>
      <c r="F4" s="15"/>
      <c r="G4" s="15"/>
      <c r="H4" s="15"/>
      <c r="I4" s="15"/>
      <c r="J4" s="15"/>
      <c r="Q4" s="5"/>
      <c r="R4" s="80" t="s">
        <v>167</v>
      </c>
      <c r="S4" s="80" t="s">
        <v>167</v>
      </c>
      <c r="T4" s="80" t="s">
        <v>167</v>
      </c>
      <c r="U4" s="40" t="s">
        <v>169</v>
      </c>
      <c r="V4" s="40" t="s">
        <v>169</v>
      </c>
      <c r="W4" s="40" t="s">
        <v>169</v>
      </c>
      <c r="X4" s="5"/>
      <c r="Y4" s="80" t="s">
        <v>167</v>
      </c>
      <c r="Z4" s="80" t="s">
        <v>167</v>
      </c>
      <c r="AA4" s="80" t="s">
        <v>167</v>
      </c>
      <c r="AB4" s="40" t="s">
        <v>169</v>
      </c>
      <c r="AC4" s="40" t="s">
        <v>169</v>
      </c>
      <c r="AD4" s="40" t="s">
        <v>169</v>
      </c>
      <c r="AE4" s="5"/>
      <c r="AF4" s="80" t="s">
        <v>167</v>
      </c>
      <c r="AG4" s="80" t="s">
        <v>167</v>
      </c>
      <c r="AH4" s="80" t="s">
        <v>167</v>
      </c>
      <c r="AI4" s="80" t="s">
        <v>167</v>
      </c>
      <c r="AJ4" s="80" t="s">
        <v>167</v>
      </c>
      <c r="AK4" s="80" t="s">
        <v>167</v>
      </c>
      <c r="AL4" s="5"/>
      <c r="AM4" s="80" t="s">
        <v>167</v>
      </c>
      <c r="AN4" s="40" t="s">
        <v>169</v>
      </c>
      <c r="AO4" s="80" t="s">
        <v>167</v>
      </c>
      <c r="AP4" s="80" t="s">
        <v>167</v>
      </c>
      <c r="AQ4" s="80" t="s">
        <v>167</v>
      </c>
      <c r="AR4" s="40" t="s">
        <v>169</v>
      </c>
      <c r="AS4" s="5"/>
      <c r="AT4" s="80" t="s">
        <v>167</v>
      </c>
      <c r="AU4" s="40" t="s">
        <v>169</v>
      </c>
      <c r="AV4" s="80" t="s">
        <v>167</v>
      </c>
      <c r="AW4" s="80" t="s">
        <v>167</v>
      </c>
      <c r="AX4" s="80" t="s">
        <v>167</v>
      </c>
      <c r="AY4" s="40" t="s">
        <v>169</v>
      </c>
      <c r="AZ4" s="5"/>
    </row>
    <row r="5" spans="1:53" ht="15.6" x14ac:dyDescent="0.3">
      <c r="A5" s="74" t="s">
        <v>651</v>
      </c>
      <c r="B5" s="74"/>
      <c r="C5" s="74"/>
      <c r="D5" s="74"/>
      <c r="E5" s="74"/>
      <c r="F5" s="74"/>
      <c r="G5" s="74"/>
      <c r="H5" s="74"/>
      <c r="I5" s="74"/>
      <c r="J5" s="74"/>
      <c r="K5" s="74"/>
      <c r="L5" s="74"/>
      <c r="M5" s="74"/>
      <c r="N5" s="74"/>
      <c r="O5" s="74"/>
      <c r="P5" s="74"/>
      <c r="Q5" s="5"/>
      <c r="R5" s="80" t="s">
        <v>167</v>
      </c>
      <c r="S5" s="80" t="s">
        <v>167</v>
      </c>
      <c r="T5" s="80" t="s">
        <v>167</v>
      </c>
      <c r="U5" s="40" t="s">
        <v>169</v>
      </c>
      <c r="V5" s="40" t="s">
        <v>169</v>
      </c>
      <c r="W5" s="40" t="s">
        <v>169</v>
      </c>
      <c r="X5" s="5"/>
      <c r="Y5" s="80" t="s">
        <v>167</v>
      </c>
      <c r="Z5" s="80" t="s">
        <v>167</v>
      </c>
      <c r="AA5" s="80" t="s">
        <v>167</v>
      </c>
      <c r="AB5" s="40" t="s">
        <v>169</v>
      </c>
      <c r="AC5" s="40" t="s">
        <v>169</v>
      </c>
      <c r="AD5" s="40" t="s">
        <v>169</v>
      </c>
      <c r="AE5" s="5"/>
      <c r="AF5" s="80" t="s">
        <v>167</v>
      </c>
      <c r="AG5" s="80" t="s">
        <v>167</v>
      </c>
      <c r="AH5" s="80" t="s">
        <v>167</v>
      </c>
      <c r="AI5" s="80" t="s">
        <v>167</v>
      </c>
      <c r="AJ5" s="80" t="s">
        <v>167</v>
      </c>
      <c r="AK5" s="80" t="s">
        <v>167</v>
      </c>
      <c r="AL5" s="5"/>
      <c r="AM5" s="80" t="s">
        <v>167</v>
      </c>
      <c r="AN5" s="40" t="s">
        <v>169</v>
      </c>
      <c r="AO5" s="80" t="s">
        <v>167</v>
      </c>
      <c r="AP5" s="80" t="s">
        <v>167</v>
      </c>
      <c r="AQ5" s="80" t="s">
        <v>167</v>
      </c>
      <c r="AR5" s="40" t="s">
        <v>169</v>
      </c>
      <c r="AS5" s="5"/>
      <c r="AT5" s="80" t="s">
        <v>167</v>
      </c>
      <c r="AU5" s="40" t="s">
        <v>169</v>
      </c>
      <c r="AV5" s="80" t="s">
        <v>167</v>
      </c>
      <c r="AW5" s="80" t="s">
        <v>167</v>
      </c>
      <c r="AX5" s="80" t="s">
        <v>167</v>
      </c>
      <c r="AY5" s="40" t="s">
        <v>169</v>
      </c>
      <c r="AZ5" s="5"/>
    </row>
    <row r="6" spans="1:53" ht="15.75" customHeight="1" x14ac:dyDescent="0.3">
      <c r="E6" s="96" t="s">
        <v>51</v>
      </c>
      <c r="F6" s="97" t="s">
        <v>375</v>
      </c>
      <c r="G6" s="97" t="s">
        <v>376</v>
      </c>
      <c r="H6" s="97" t="s">
        <v>377</v>
      </c>
      <c r="I6" s="97" t="s">
        <v>378</v>
      </c>
      <c r="J6" s="97" t="s">
        <v>379</v>
      </c>
      <c r="O6" s="25"/>
      <c r="Q6" s="5"/>
      <c r="R6" s="80" t="s">
        <v>167</v>
      </c>
      <c r="S6" s="80" t="s">
        <v>167</v>
      </c>
      <c r="T6" s="80" t="s">
        <v>167</v>
      </c>
      <c r="U6" s="40" t="s">
        <v>169</v>
      </c>
      <c r="V6" s="40" t="s">
        <v>169</v>
      </c>
      <c r="W6" s="40" t="s">
        <v>169</v>
      </c>
      <c r="X6" s="5"/>
      <c r="Y6" s="80" t="s">
        <v>167</v>
      </c>
      <c r="Z6" s="80" t="s">
        <v>167</v>
      </c>
      <c r="AA6" s="80" t="s">
        <v>167</v>
      </c>
      <c r="AB6" s="40" t="s">
        <v>169</v>
      </c>
      <c r="AC6" s="40" t="s">
        <v>169</v>
      </c>
      <c r="AD6" s="40" t="s">
        <v>169</v>
      </c>
      <c r="AE6" s="5"/>
      <c r="AF6" s="80" t="s">
        <v>167</v>
      </c>
      <c r="AG6" s="80" t="s">
        <v>167</v>
      </c>
      <c r="AH6" s="80" t="s">
        <v>167</v>
      </c>
      <c r="AI6" s="80" t="s">
        <v>167</v>
      </c>
      <c r="AJ6" s="80" t="s">
        <v>167</v>
      </c>
      <c r="AK6" s="80" t="s">
        <v>167</v>
      </c>
      <c r="AL6" s="5"/>
      <c r="AM6" s="80" t="s">
        <v>167</v>
      </c>
      <c r="AN6" s="40" t="s">
        <v>169</v>
      </c>
      <c r="AO6" s="80" t="s">
        <v>167</v>
      </c>
      <c r="AP6" s="80" t="s">
        <v>167</v>
      </c>
      <c r="AQ6" s="80" t="s">
        <v>167</v>
      </c>
      <c r="AR6" s="40" t="s">
        <v>169</v>
      </c>
      <c r="AS6" s="5"/>
      <c r="AT6" s="80" t="s">
        <v>167</v>
      </c>
      <c r="AU6" s="40" t="s">
        <v>169</v>
      </c>
      <c r="AV6" s="80" t="s">
        <v>167</v>
      </c>
      <c r="AW6" s="80" t="s">
        <v>167</v>
      </c>
      <c r="AX6" s="80" t="s">
        <v>167</v>
      </c>
      <c r="AY6" s="40" t="s">
        <v>169</v>
      </c>
      <c r="AZ6" s="5"/>
    </row>
    <row r="7" spans="1:53" ht="15.75" customHeight="1" x14ac:dyDescent="0.3">
      <c r="A7" s="17" t="s">
        <v>652</v>
      </c>
      <c r="B7" s="18" t="s">
        <v>653</v>
      </c>
      <c r="C7" s="19" t="s">
        <v>654</v>
      </c>
      <c r="D7" s="22" t="s">
        <v>654</v>
      </c>
      <c r="E7" s="77" t="s">
        <v>58</v>
      </c>
      <c r="F7" s="77" t="s">
        <v>58</v>
      </c>
      <c r="G7" s="77" t="s">
        <v>58</v>
      </c>
      <c r="H7" s="77" t="s">
        <v>58</v>
      </c>
      <c r="I7" s="77" t="s">
        <v>58</v>
      </c>
      <c r="J7" s="77" t="s">
        <v>58</v>
      </c>
      <c r="L7" s="50" t="s">
        <v>386</v>
      </c>
      <c r="M7" s="50" t="s">
        <v>655</v>
      </c>
      <c r="N7" s="50" t="s">
        <v>108</v>
      </c>
      <c r="O7" s="50" t="s">
        <v>343</v>
      </c>
      <c r="P7" s="50" t="s">
        <v>456</v>
      </c>
      <c r="Q7" s="5"/>
      <c r="R7" s="80" t="s">
        <v>167</v>
      </c>
      <c r="S7" s="80" t="s">
        <v>167</v>
      </c>
      <c r="T7" s="80" t="s">
        <v>167</v>
      </c>
      <c r="U7" s="40" t="s">
        <v>169</v>
      </c>
      <c r="V7" s="40" t="s">
        <v>169</v>
      </c>
      <c r="W7" s="40" t="s">
        <v>169</v>
      </c>
      <c r="X7" s="5"/>
      <c r="Y7" s="80" t="s">
        <v>167</v>
      </c>
      <c r="Z7" s="80" t="s">
        <v>167</v>
      </c>
      <c r="AA7" s="80" t="s">
        <v>167</v>
      </c>
      <c r="AB7" s="40" t="s">
        <v>169</v>
      </c>
      <c r="AC7" s="40" t="s">
        <v>169</v>
      </c>
      <c r="AD7" s="40" t="s">
        <v>169</v>
      </c>
      <c r="AE7" s="5"/>
      <c r="AF7" s="80" t="s">
        <v>167</v>
      </c>
      <c r="AG7" s="80" t="s">
        <v>167</v>
      </c>
      <c r="AH7" s="80" t="s">
        <v>167</v>
      </c>
      <c r="AI7" s="80" t="s">
        <v>167</v>
      </c>
      <c r="AJ7" s="80" t="s">
        <v>167</v>
      </c>
      <c r="AK7" s="80" t="s">
        <v>167</v>
      </c>
      <c r="AL7" s="5"/>
      <c r="AM7" s="80" t="s">
        <v>167</v>
      </c>
      <c r="AN7" s="40" t="s">
        <v>169</v>
      </c>
      <c r="AO7" s="80" t="s">
        <v>167</v>
      </c>
      <c r="AP7" s="80" t="s">
        <v>167</v>
      </c>
      <c r="AQ7" s="80" t="s">
        <v>167</v>
      </c>
      <c r="AR7" s="40" t="s">
        <v>169</v>
      </c>
      <c r="AS7" s="5"/>
      <c r="AT7" s="80" t="s">
        <v>167</v>
      </c>
      <c r="AU7" s="40" t="s">
        <v>169</v>
      </c>
      <c r="AV7" s="80" t="s">
        <v>167</v>
      </c>
      <c r="AW7" s="80" t="s">
        <v>167</v>
      </c>
      <c r="AX7" s="80" t="s">
        <v>167</v>
      </c>
      <c r="AY7" s="40" t="s">
        <v>169</v>
      </c>
      <c r="AZ7" s="5"/>
    </row>
    <row r="8" spans="1:53" ht="15.75" customHeight="1" x14ac:dyDescent="0.3">
      <c r="A8" s="20"/>
      <c r="B8" s="21"/>
      <c r="C8" s="19" t="s">
        <v>656</v>
      </c>
      <c r="D8" s="13" t="s">
        <v>657</v>
      </c>
      <c r="E8" s="77" t="s">
        <v>58</v>
      </c>
      <c r="F8" s="77" t="s">
        <v>58</v>
      </c>
      <c r="G8" s="77" t="s">
        <v>58</v>
      </c>
      <c r="H8" s="77" t="s">
        <v>58</v>
      </c>
      <c r="I8" s="77" t="s">
        <v>58</v>
      </c>
      <c r="J8" s="77" t="s">
        <v>58</v>
      </c>
      <c r="L8" s="50" t="s">
        <v>386</v>
      </c>
      <c r="M8" s="50" t="s">
        <v>658</v>
      </c>
      <c r="N8" s="50" t="s">
        <v>108</v>
      </c>
      <c r="O8" s="166" t="s">
        <v>659</v>
      </c>
      <c r="P8" s="50" t="s">
        <v>456</v>
      </c>
      <c r="Q8" s="5"/>
      <c r="R8" s="80" t="s">
        <v>167</v>
      </c>
      <c r="S8" s="80" t="s">
        <v>167</v>
      </c>
      <c r="T8" s="80" t="s">
        <v>167</v>
      </c>
      <c r="U8" s="40" t="s">
        <v>169</v>
      </c>
      <c r="V8" s="40" t="s">
        <v>169</v>
      </c>
      <c r="W8" s="40" t="s">
        <v>169</v>
      </c>
      <c r="X8" s="5"/>
      <c r="Y8" s="40" t="s">
        <v>169</v>
      </c>
      <c r="Z8" s="40" t="s">
        <v>169</v>
      </c>
      <c r="AA8" s="40" t="s">
        <v>169</v>
      </c>
      <c r="AB8" s="40" t="s">
        <v>169</v>
      </c>
      <c r="AC8" s="40" t="s">
        <v>169</v>
      </c>
      <c r="AD8" s="40" t="s">
        <v>169</v>
      </c>
      <c r="AE8" s="5"/>
      <c r="AF8" s="80" t="s">
        <v>167</v>
      </c>
      <c r="AG8" s="80" t="s">
        <v>167</v>
      </c>
      <c r="AH8" s="80" t="s">
        <v>167</v>
      </c>
      <c r="AI8" s="80" t="s">
        <v>167</v>
      </c>
      <c r="AJ8" s="80" t="s">
        <v>167</v>
      </c>
      <c r="AK8" s="80" t="s">
        <v>167</v>
      </c>
      <c r="AL8" s="5"/>
      <c r="AM8" s="40" t="s">
        <v>169</v>
      </c>
      <c r="AN8" s="40" t="s">
        <v>169</v>
      </c>
      <c r="AO8" s="40" t="s">
        <v>169</v>
      </c>
      <c r="AP8" s="40" t="s">
        <v>169</v>
      </c>
      <c r="AQ8" s="40" t="s">
        <v>169</v>
      </c>
      <c r="AR8" s="40" t="s">
        <v>169</v>
      </c>
      <c r="AS8" s="5"/>
      <c r="AT8" s="80" t="s">
        <v>167</v>
      </c>
      <c r="AU8" s="40" t="s">
        <v>169</v>
      </c>
      <c r="AV8" s="80" t="s">
        <v>167</v>
      </c>
      <c r="AW8" s="80" t="s">
        <v>167</v>
      </c>
      <c r="AX8" s="80" t="s">
        <v>167</v>
      </c>
      <c r="AY8" s="40" t="s">
        <v>169</v>
      </c>
      <c r="AZ8" s="5"/>
    </row>
    <row r="9" spans="1:53" ht="15.75" customHeight="1" x14ac:dyDescent="0.3">
      <c r="A9" s="20"/>
      <c r="B9" s="21"/>
      <c r="C9" s="22"/>
      <c r="D9" s="13" t="s">
        <v>660</v>
      </c>
      <c r="E9" s="77" t="s">
        <v>58</v>
      </c>
      <c r="F9" s="77" t="s">
        <v>58</v>
      </c>
      <c r="G9" s="77" t="s">
        <v>58</v>
      </c>
      <c r="H9" s="77" t="s">
        <v>58</v>
      </c>
      <c r="I9" s="77" t="s">
        <v>58</v>
      </c>
      <c r="J9" s="77" t="s">
        <v>58</v>
      </c>
      <c r="L9" s="50" t="s">
        <v>386</v>
      </c>
      <c r="M9" s="50" t="s">
        <v>661</v>
      </c>
      <c r="N9" s="50" t="s">
        <v>108</v>
      </c>
      <c r="O9" s="166" t="s">
        <v>662</v>
      </c>
      <c r="P9" s="50" t="s">
        <v>456</v>
      </c>
      <c r="Q9" s="5"/>
      <c r="R9" s="40" t="s">
        <v>169</v>
      </c>
      <c r="S9" s="40" t="s">
        <v>169</v>
      </c>
      <c r="T9" s="40" t="s">
        <v>169</v>
      </c>
      <c r="U9" s="40" t="s">
        <v>169</v>
      </c>
      <c r="V9" s="40" t="s">
        <v>169</v>
      </c>
      <c r="W9" s="40" t="s">
        <v>169</v>
      </c>
      <c r="X9" s="5"/>
      <c r="Y9" s="80" t="s">
        <v>167</v>
      </c>
      <c r="Z9" s="80" t="s">
        <v>167</v>
      </c>
      <c r="AA9" s="80" t="s">
        <v>167</v>
      </c>
      <c r="AB9" s="40" t="s">
        <v>169</v>
      </c>
      <c r="AC9" s="40" t="s">
        <v>169</v>
      </c>
      <c r="AD9" s="40" t="s">
        <v>169</v>
      </c>
      <c r="AE9" s="5"/>
      <c r="AF9" s="80" t="s">
        <v>167</v>
      </c>
      <c r="AG9" s="80" t="s">
        <v>167</v>
      </c>
      <c r="AH9" s="80" t="s">
        <v>167</v>
      </c>
      <c r="AI9" s="40" t="s">
        <v>169</v>
      </c>
      <c r="AJ9" s="80" t="s">
        <v>167</v>
      </c>
      <c r="AK9" s="80" t="s">
        <v>167</v>
      </c>
      <c r="AL9" s="5"/>
      <c r="AM9" s="80" t="s">
        <v>167</v>
      </c>
      <c r="AN9" s="40" t="s">
        <v>169</v>
      </c>
      <c r="AO9" s="80" t="s">
        <v>167</v>
      </c>
      <c r="AP9" s="80" t="s">
        <v>167</v>
      </c>
      <c r="AQ9" s="80" t="s">
        <v>167</v>
      </c>
      <c r="AR9" s="40" t="s">
        <v>169</v>
      </c>
      <c r="AS9" s="5"/>
      <c r="AT9" s="80" t="s">
        <v>167</v>
      </c>
      <c r="AU9" s="40" t="s">
        <v>169</v>
      </c>
      <c r="AV9" s="80" t="s">
        <v>167</v>
      </c>
      <c r="AW9" s="80" t="s">
        <v>167</v>
      </c>
      <c r="AX9" s="80" t="s">
        <v>167</v>
      </c>
      <c r="AY9" s="40" t="s">
        <v>169</v>
      </c>
      <c r="AZ9" s="5"/>
    </row>
    <row r="10" spans="1:53" ht="15.75" customHeight="1" x14ac:dyDescent="0.3">
      <c r="A10" s="20"/>
      <c r="B10" s="21"/>
      <c r="C10" s="22"/>
      <c r="D10" s="13" t="s">
        <v>663</v>
      </c>
      <c r="E10" s="77" t="s">
        <v>58</v>
      </c>
      <c r="F10" s="77" t="s">
        <v>58</v>
      </c>
      <c r="G10" s="77" t="s">
        <v>58</v>
      </c>
      <c r="H10" s="77" t="s">
        <v>58</v>
      </c>
      <c r="I10" s="77" t="s">
        <v>58</v>
      </c>
      <c r="J10" s="77" t="s">
        <v>58</v>
      </c>
      <c r="L10" s="50" t="s">
        <v>386</v>
      </c>
      <c r="M10" s="50" t="s">
        <v>664</v>
      </c>
      <c r="N10" s="50" t="s">
        <v>108</v>
      </c>
      <c r="O10" s="50" t="s">
        <v>343</v>
      </c>
      <c r="P10" s="50" t="s">
        <v>456</v>
      </c>
      <c r="Q10" s="5"/>
      <c r="R10" s="80" t="s">
        <v>167</v>
      </c>
      <c r="S10" s="80" t="s">
        <v>167</v>
      </c>
      <c r="T10" s="80" t="s">
        <v>167</v>
      </c>
      <c r="U10" s="40" t="s">
        <v>169</v>
      </c>
      <c r="V10" s="40" t="s">
        <v>169</v>
      </c>
      <c r="W10" s="40" t="s">
        <v>169</v>
      </c>
      <c r="X10" s="5"/>
      <c r="Y10" s="80" t="s">
        <v>167</v>
      </c>
      <c r="Z10" s="80" t="s">
        <v>167</v>
      </c>
      <c r="AA10" s="80" t="s">
        <v>167</v>
      </c>
      <c r="AB10" s="40" t="s">
        <v>169</v>
      </c>
      <c r="AC10" s="40" t="s">
        <v>169</v>
      </c>
      <c r="AD10" s="40" t="s">
        <v>169</v>
      </c>
      <c r="AE10" s="5"/>
      <c r="AF10" s="80" t="s">
        <v>167</v>
      </c>
      <c r="AG10" s="80" t="s">
        <v>167</v>
      </c>
      <c r="AH10" s="80" t="s">
        <v>167</v>
      </c>
      <c r="AI10" s="80" t="s">
        <v>167</v>
      </c>
      <c r="AJ10" s="80" t="s">
        <v>167</v>
      </c>
      <c r="AK10" s="80" t="s">
        <v>167</v>
      </c>
      <c r="AL10" s="5"/>
      <c r="AM10" s="80" t="s">
        <v>167</v>
      </c>
      <c r="AN10" s="40" t="s">
        <v>169</v>
      </c>
      <c r="AO10" s="80" t="s">
        <v>167</v>
      </c>
      <c r="AP10" s="80" t="s">
        <v>167</v>
      </c>
      <c r="AQ10" s="80" t="s">
        <v>167</v>
      </c>
      <c r="AR10" s="40" t="s">
        <v>169</v>
      </c>
      <c r="AS10" s="5"/>
      <c r="AT10" s="80" t="s">
        <v>167</v>
      </c>
      <c r="AU10" s="40" t="s">
        <v>169</v>
      </c>
      <c r="AV10" s="80" t="s">
        <v>167</v>
      </c>
      <c r="AW10" s="80" t="s">
        <v>167</v>
      </c>
      <c r="AX10" s="80" t="s">
        <v>167</v>
      </c>
      <c r="AY10" s="40" t="s">
        <v>169</v>
      </c>
      <c r="AZ10" s="5"/>
    </row>
    <row r="11" spans="1:53" ht="15.75" customHeight="1" thickBot="1" x14ac:dyDescent="0.35">
      <c r="A11" s="20"/>
      <c r="B11" s="21"/>
      <c r="C11" s="22"/>
      <c r="D11" s="13" t="s">
        <v>665</v>
      </c>
      <c r="E11" s="77" t="s">
        <v>58</v>
      </c>
      <c r="F11" s="77" t="s">
        <v>58</v>
      </c>
      <c r="G11" s="77" t="s">
        <v>58</v>
      </c>
      <c r="H11" s="77" t="s">
        <v>58</v>
      </c>
      <c r="I11" s="77" t="s">
        <v>58</v>
      </c>
      <c r="J11" s="77" t="s">
        <v>58</v>
      </c>
      <c r="L11" s="50" t="s">
        <v>386</v>
      </c>
      <c r="M11" s="50" t="s">
        <v>666</v>
      </c>
      <c r="N11" s="50" t="s">
        <v>108</v>
      </c>
      <c r="O11" s="50" t="s">
        <v>343</v>
      </c>
      <c r="P11" s="50" t="s">
        <v>456</v>
      </c>
      <c r="Q11" s="5"/>
      <c r="R11" s="80" t="s">
        <v>167</v>
      </c>
      <c r="S11" s="80" t="s">
        <v>167</v>
      </c>
      <c r="T11" s="80" t="s">
        <v>167</v>
      </c>
      <c r="U11" s="40" t="s">
        <v>169</v>
      </c>
      <c r="V11" s="40" t="s">
        <v>169</v>
      </c>
      <c r="W11" s="40" t="s">
        <v>169</v>
      </c>
      <c r="X11" s="5"/>
      <c r="Y11" s="80" t="s">
        <v>167</v>
      </c>
      <c r="Z11" s="80" t="s">
        <v>167</v>
      </c>
      <c r="AA11" s="80" t="s">
        <v>167</v>
      </c>
      <c r="AB11" s="40" t="s">
        <v>169</v>
      </c>
      <c r="AC11" s="40" t="s">
        <v>169</v>
      </c>
      <c r="AD11" s="40" t="s">
        <v>169</v>
      </c>
      <c r="AE11" s="5"/>
      <c r="AF11" s="80" t="s">
        <v>167</v>
      </c>
      <c r="AG11" s="80" t="s">
        <v>167</v>
      </c>
      <c r="AH11" s="80" t="s">
        <v>167</v>
      </c>
      <c r="AI11" s="80" t="s">
        <v>167</v>
      </c>
      <c r="AJ11" s="80" t="s">
        <v>167</v>
      </c>
      <c r="AK11" s="80" t="s">
        <v>167</v>
      </c>
      <c r="AL11" s="5"/>
      <c r="AM11" s="80" t="s">
        <v>167</v>
      </c>
      <c r="AN11" s="40" t="s">
        <v>169</v>
      </c>
      <c r="AO11" s="80" t="s">
        <v>167</v>
      </c>
      <c r="AP11" s="80" t="s">
        <v>167</v>
      </c>
      <c r="AQ11" s="80" t="s">
        <v>167</v>
      </c>
      <c r="AR11" s="40" t="s">
        <v>169</v>
      </c>
      <c r="AS11" s="5"/>
      <c r="AT11" s="80" t="s">
        <v>167</v>
      </c>
      <c r="AU11" s="40" t="s">
        <v>169</v>
      </c>
      <c r="AV11" s="80" t="s">
        <v>167</v>
      </c>
      <c r="AW11" s="80" t="s">
        <v>167</v>
      </c>
      <c r="AX11" s="80" t="s">
        <v>167</v>
      </c>
      <c r="AY11" s="40" t="s">
        <v>169</v>
      </c>
      <c r="AZ11" s="5"/>
    </row>
    <row r="12" spans="1:53" ht="15.75" customHeight="1" thickBot="1" x14ac:dyDescent="0.35">
      <c r="A12" s="20"/>
      <c r="B12" s="21"/>
      <c r="C12" s="22"/>
      <c r="D12" s="19" t="s">
        <v>667</v>
      </c>
      <c r="E12" s="41" t="str">
        <f>"SOM("&amp;ADDRESS(ROW(E8),COLUMN(E11),4)&amp;":"&amp;ADDRESS(ROW(E11),COLUMN(E11),4)&amp;")"</f>
        <v>SOM(E8:E11)</v>
      </c>
      <c r="F12" s="41" t="str">
        <f>"SOM("&amp;ADDRESS(ROW(F8),COLUMN(F11),4)&amp;":"&amp;ADDRESS(ROW(F11),COLUMN(F11),4)&amp;")"</f>
        <v>SOM(F8:F11)</v>
      </c>
      <c r="G12" s="41" t="str">
        <f t="shared" ref="G12:J12" si="0">"SOM("&amp;ADDRESS(ROW(G8),COLUMN(G11),4)&amp;":"&amp;ADDRESS(ROW(G11),COLUMN(G11),4)&amp;")"</f>
        <v>SOM(G8:G11)</v>
      </c>
      <c r="H12" s="41" t="str">
        <f t="shared" si="0"/>
        <v>SOM(H8:H11)</v>
      </c>
      <c r="I12" s="41" t="str">
        <f t="shared" si="0"/>
        <v>SOM(I8:I11)</v>
      </c>
      <c r="J12" s="41" t="str">
        <f t="shared" si="0"/>
        <v>SOM(J8:J11)</v>
      </c>
      <c r="L12" s="50" t="s">
        <v>386</v>
      </c>
      <c r="M12" s="50" t="s">
        <v>668</v>
      </c>
      <c r="N12" s="50" t="s">
        <v>108</v>
      </c>
      <c r="O12" s="50" t="s">
        <v>343</v>
      </c>
      <c r="P12" s="50" t="s">
        <v>456</v>
      </c>
      <c r="Q12" s="5"/>
      <c r="R12" s="80" t="s">
        <v>167</v>
      </c>
      <c r="S12" s="80" t="s">
        <v>167</v>
      </c>
      <c r="T12" s="80" t="s">
        <v>167</v>
      </c>
      <c r="U12" s="40" t="s">
        <v>169</v>
      </c>
      <c r="V12" s="40" t="s">
        <v>169</v>
      </c>
      <c r="W12" s="40" t="s">
        <v>169</v>
      </c>
      <c r="X12" s="5"/>
      <c r="Y12" s="80" t="s">
        <v>167</v>
      </c>
      <c r="Z12" s="80" t="s">
        <v>167</v>
      </c>
      <c r="AA12" s="80" t="s">
        <v>167</v>
      </c>
      <c r="AB12" s="40" t="s">
        <v>169</v>
      </c>
      <c r="AC12" s="40" t="s">
        <v>169</v>
      </c>
      <c r="AD12" s="40" t="s">
        <v>169</v>
      </c>
      <c r="AE12" s="5"/>
      <c r="AF12" s="80" t="s">
        <v>167</v>
      </c>
      <c r="AG12" s="80" t="s">
        <v>167</v>
      </c>
      <c r="AH12" s="80" t="s">
        <v>167</v>
      </c>
      <c r="AI12" s="80" t="s">
        <v>167</v>
      </c>
      <c r="AJ12" s="80" t="s">
        <v>167</v>
      </c>
      <c r="AK12" s="80" t="s">
        <v>167</v>
      </c>
      <c r="AL12" s="5"/>
      <c r="AM12" s="80" t="s">
        <v>167</v>
      </c>
      <c r="AN12" s="40" t="s">
        <v>169</v>
      </c>
      <c r="AO12" s="80" t="s">
        <v>167</v>
      </c>
      <c r="AP12" s="80" t="s">
        <v>167</v>
      </c>
      <c r="AQ12" s="80" t="s">
        <v>167</v>
      </c>
      <c r="AR12" s="40" t="s">
        <v>169</v>
      </c>
      <c r="AS12" s="5"/>
      <c r="AT12" s="80" t="s">
        <v>167</v>
      </c>
      <c r="AU12" s="40" t="s">
        <v>169</v>
      </c>
      <c r="AV12" s="80" t="s">
        <v>167</v>
      </c>
      <c r="AW12" s="80" t="s">
        <v>167</v>
      </c>
      <c r="AX12" s="80" t="s">
        <v>167</v>
      </c>
      <c r="AY12" s="40" t="s">
        <v>169</v>
      </c>
      <c r="AZ12" s="5"/>
    </row>
    <row r="13" spans="1:53" ht="15.75" customHeight="1" thickBot="1" x14ac:dyDescent="0.35">
      <c r="A13" s="20"/>
      <c r="B13" s="21"/>
      <c r="C13" s="19" t="s">
        <v>669</v>
      </c>
      <c r="D13" s="13" t="s">
        <v>670</v>
      </c>
      <c r="E13" s="77" t="s">
        <v>58</v>
      </c>
      <c r="F13" s="77" t="s">
        <v>58</v>
      </c>
      <c r="G13" s="77"/>
      <c r="H13" s="77"/>
      <c r="I13" s="77"/>
      <c r="J13" s="77"/>
      <c r="L13" s="50" t="s">
        <v>386</v>
      </c>
      <c r="M13" s="50" t="s">
        <v>671</v>
      </c>
      <c r="N13" s="50" t="s">
        <v>108</v>
      </c>
      <c r="O13" s="50" t="s">
        <v>343</v>
      </c>
      <c r="P13" s="50" t="s">
        <v>456</v>
      </c>
      <c r="Q13" s="5"/>
      <c r="R13" s="80" t="s">
        <v>167</v>
      </c>
      <c r="S13" s="80" t="s">
        <v>167</v>
      </c>
      <c r="T13" s="80" t="s">
        <v>167</v>
      </c>
      <c r="U13" s="40" t="s">
        <v>169</v>
      </c>
      <c r="V13" s="40" t="s">
        <v>169</v>
      </c>
      <c r="W13" s="40" t="s">
        <v>169</v>
      </c>
      <c r="X13" s="5"/>
      <c r="Y13" s="80" t="s">
        <v>167</v>
      </c>
      <c r="Z13" s="80" t="s">
        <v>167</v>
      </c>
      <c r="AA13" s="80" t="s">
        <v>167</v>
      </c>
      <c r="AB13" s="40" t="s">
        <v>169</v>
      </c>
      <c r="AC13" s="40" t="s">
        <v>169</v>
      </c>
      <c r="AD13" s="40" t="s">
        <v>169</v>
      </c>
      <c r="AE13" s="5"/>
      <c r="AF13" s="80" t="s">
        <v>167</v>
      </c>
      <c r="AG13" s="80" t="s">
        <v>167</v>
      </c>
      <c r="AH13" s="80" t="s">
        <v>167</v>
      </c>
      <c r="AI13" s="80" t="s">
        <v>167</v>
      </c>
      <c r="AJ13" s="80" t="s">
        <v>167</v>
      </c>
      <c r="AK13" s="80" t="s">
        <v>167</v>
      </c>
      <c r="AL13" s="5"/>
      <c r="AM13" s="80" t="s">
        <v>167</v>
      </c>
      <c r="AN13" s="40" t="s">
        <v>169</v>
      </c>
      <c r="AO13" s="80" t="s">
        <v>167</v>
      </c>
      <c r="AP13" s="80" t="s">
        <v>167</v>
      </c>
      <c r="AQ13" s="80" t="s">
        <v>167</v>
      </c>
      <c r="AR13" s="40" t="s">
        <v>169</v>
      </c>
      <c r="AS13" s="5"/>
      <c r="AT13" s="80" t="s">
        <v>167</v>
      </c>
      <c r="AU13" s="40" t="s">
        <v>169</v>
      </c>
      <c r="AV13" s="80" t="s">
        <v>167</v>
      </c>
      <c r="AW13" s="80" t="s">
        <v>167</v>
      </c>
      <c r="AX13" s="80" t="s">
        <v>167</v>
      </c>
      <c r="AY13" s="40" t="s">
        <v>169</v>
      </c>
      <c r="AZ13" s="5"/>
    </row>
    <row r="14" spans="1:53" ht="15.75" customHeight="1" thickBot="1" x14ac:dyDescent="0.35">
      <c r="A14" s="20"/>
      <c r="B14" s="21"/>
      <c r="C14" s="22"/>
      <c r="D14" s="19" t="s">
        <v>672</v>
      </c>
      <c r="E14" s="41" t="str">
        <f>"= "&amp;ADDRESS(ROW(E13),COLUMN(E13),4)</f>
        <v>= E13</v>
      </c>
      <c r="F14" s="41" t="str">
        <f t="shared" ref="F14:J14" si="1">"= "&amp;ADDRESS(ROW(F13),COLUMN(F13),4)</f>
        <v>= F13</v>
      </c>
      <c r="G14" s="41" t="str">
        <f t="shared" si="1"/>
        <v>= G13</v>
      </c>
      <c r="H14" s="41" t="str">
        <f t="shared" si="1"/>
        <v>= H13</v>
      </c>
      <c r="I14" s="41" t="str">
        <f t="shared" si="1"/>
        <v>= I13</v>
      </c>
      <c r="J14" s="41" t="str">
        <f t="shared" si="1"/>
        <v>= J13</v>
      </c>
      <c r="L14" s="50" t="s">
        <v>386</v>
      </c>
      <c r="M14" s="50" t="s">
        <v>673</v>
      </c>
      <c r="N14" s="50" t="s">
        <v>108</v>
      </c>
      <c r="O14" s="50" t="s">
        <v>343</v>
      </c>
      <c r="P14" s="50" t="s">
        <v>456</v>
      </c>
      <c r="Q14" s="5"/>
      <c r="R14" s="80" t="s">
        <v>167</v>
      </c>
      <c r="S14" s="80" t="s">
        <v>167</v>
      </c>
      <c r="T14" s="80" t="s">
        <v>167</v>
      </c>
      <c r="U14" s="40" t="s">
        <v>169</v>
      </c>
      <c r="V14" s="40" t="s">
        <v>169</v>
      </c>
      <c r="W14" s="40" t="s">
        <v>169</v>
      </c>
      <c r="X14" s="5"/>
      <c r="Y14" s="80" t="s">
        <v>167</v>
      </c>
      <c r="Z14" s="80" t="s">
        <v>167</v>
      </c>
      <c r="AA14" s="80" t="s">
        <v>167</v>
      </c>
      <c r="AB14" s="40" t="s">
        <v>169</v>
      </c>
      <c r="AC14" s="40" t="s">
        <v>169</v>
      </c>
      <c r="AD14" s="40" t="s">
        <v>169</v>
      </c>
      <c r="AE14" s="5"/>
      <c r="AF14" s="80" t="s">
        <v>167</v>
      </c>
      <c r="AG14" s="80" t="s">
        <v>167</v>
      </c>
      <c r="AH14" s="80" t="s">
        <v>167</v>
      </c>
      <c r="AI14" s="80" t="s">
        <v>167</v>
      </c>
      <c r="AJ14" s="80" t="s">
        <v>167</v>
      </c>
      <c r="AK14" s="80" t="s">
        <v>167</v>
      </c>
      <c r="AL14" s="5"/>
      <c r="AM14" s="80" t="s">
        <v>167</v>
      </c>
      <c r="AN14" s="40" t="s">
        <v>169</v>
      </c>
      <c r="AO14" s="80" t="s">
        <v>167</v>
      </c>
      <c r="AP14" s="80" t="s">
        <v>167</v>
      </c>
      <c r="AQ14" s="80" t="s">
        <v>167</v>
      </c>
      <c r="AR14" s="40" t="s">
        <v>169</v>
      </c>
      <c r="AS14" s="5"/>
      <c r="AT14" s="80" t="s">
        <v>167</v>
      </c>
      <c r="AU14" s="40" t="s">
        <v>169</v>
      </c>
      <c r="AV14" s="80" t="s">
        <v>167</v>
      </c>
      <c r="AW14" s="80" t="s">
        <v>167</v>
      </c>
      <c r="AX14" s="80" t="s">
        <v>167</v>
      </c>
      <c r="AY14" s="40" t="s">
        <v>169</v>
      </c>
      <c r="AZ14" s="5"/>
    </row>
    <row r="15" spans="1:53" ht="15.75" customHeight="1" x14ac:dyDescent="0.3">
      <c r="A15" s="20"/>
      <c r="B15" s="21"/>
      <c r="C15" s="19" t="s">
        <v>674</v>
      </c>
      <c r="D15" s="13" t="s">
        <v>675</v>
      </c>
      <c r="E15" s="77" t="s">
        <v>58</v>
      </c>
      <c r="F15" s="77" t="s">
        <v>58</v>
      </c>
      <c r="G15" s="77" t="s">
        <v>58</v>
      </c>
      <c r="H15" s="77" t="s">
        <v>58</v>
      </c>
      <c r="I15" s="77" t="s">
        <v>58</v>
      </c>
      <c r="J15" s="77" t="s">
        <v>58</v>
      </c>
      <c r="L15" s="50" t="s">
        <v>386</v>
      </c>
      <c r="M15" s="50" t="s">
        <v>676</v>
      </c>
      <c r="N15" s="50" t="s">
        <v>108</v>
      </c>
      <c r="O15" s="50" t="s">
        <v>343</v>
      </c>
      <c r="P15" s="50" t="s">
        <v>456</v>
      </c>
      <c r="Q15" s="5"/>
      <c r="R15" s="80" t="s">
        <v>167</v>
      </c>
      <c r="S15" s="80" t="s">
        <v>167</v>
      </c>
      <c r="T15" s="80" t="s">
        <v>167</v>
      </c>
      <c r="U15" s="40" t="s">
        <v>169</v>
      </c>
      <c r="V15" s="40" t="s">
        <v>169</v>
      </c>
      <c r="W15" s="40" t="s">
        <v>169</v>
      </c>
      <c r="X15" s="5"/>
      <c r="Y15" s="80" t="s">
        <v>167</v>
      </c>
      <c r="Z15" s="80" t="s">
        <v>167</v>
      </c>
      <c r="AA15" s="80" t="s">
        <v>167</v>
      </c>
      <c r="AB15" s="40" t="s">
        <v>169</v>
      </c>
      <c r="AC15" s="40" t="s">
        <v>169</v>
      </c>
      <c r="AD15" s="40" t="s">
        <v>169</v>
      </c>
      <c r="AE15" s="5"/>
      <c r="AF15" s="80" t="s">
        <v>167</v>
      </c>
      <c r="AG15" s="80" t="s">
        <v>167</v>
      </c>
      <c r="AH15" s="80" t="s">
        <v>167</v>
      </c>
      <c r="AI15" s="80" t="s">
        <v>167</v>
      </c>
      <c r="AJ15" s="80" t="s">
        <v>167</v>
      </c>
      <c r="AK15" s="80" t="s">
        <v>167</v>
      </c>
      <c r="AL15" s="5"/>
      <c r="AM15" s="40" t="s">
        <v>169</v>
      </c>
      <c r="AN15" s="40" t="s">
        <v>169</v>
      </c>
      <c r="AO15" s="40" t="s">
        <v>169</v>
      </c>
      <c r="AP15" s="40" t="s">
        <v>169</v>
      </c>
      <c r="AQ15" s="40" t="s">
        <v>169</v>
      </c>
      <c r="AR15" s="40" t="s">
        <v>169</v>
      </c>
      <c r="AS15" s="5"/>
      <c r="AT15" s="40" t="s">
        <v>169</v>
      </c>
      <c r="AU15" s="40" t="s">
        <v>169</v>
      </c>
      <c r="AV15" s="40" t="s">
        <v>169</v>
      </c>
      <c r="AW15" s="40" t="s">
        <v>169</v>
      </c>
      <c r="AX15" s="40" t="s">
        <v>169</v>
      </c>
      <c r="AY15" s="40" t="s">
        <v>169</v>
      </c>
      <c r="AZ15" s="5"/>
    </row>
    <row r="16" spans="1:53" ht="15.75" customHeight="1" x14ac:dyDescent="0.3">
      <c r="A16" s="20"/>
      <c r="B16" s="21"/>
      <c r="C16" s="22"/>
      <c r="D16" s="13" t="s">
        <v>677</v>
      </c>
      <c r="E16" s="77" t="s">
        <v>58</v>
      </c>
      <c r="F16" s="77" t="s">
        <v>58</v>
      </c>
      <c r="G16" s="77" t="s">
        <v>58</v>
      </c>
      <c r="H16" s="77" t="s">
        <v>58</v>
      </c>
      <c r="I16" s="77" t="s">
        <v>58</v>
      </c>
      <c r="J16" s="77" t="s">
        <v>58</v>
      </c>
      <c r="L16" s="50" t="s">
        <v>386</v>
      </c>
      <c r="M16" s="50" t="s">
        <v>678</v>
      </c>
      <c r="N16" s="50" t="s">
        <v>108</v>
      </c>
      <c r="O16" s="50" t="s">
        <v>343</v>
      </c>
      <c r="P16" s="50" t="s">
        <v>456</v>
      </c>
      <c r="Q16" s="5"/>
      <c r="R16" s="80" t="s">
        <v>167</v>
      </c>
      <c r="S16" s="80" t="s">
        <v>167</v>
      </c>
      <c r="T16" s="80" t="s">
        <v>167</v>
      </c>
      <c r="U16" s="40" t="s">
        <v>169</v>
      </c>
      <c r="V16" s="40" t="s">
        <v>169</v>
      </c>
      <c r="W16" s="40" t="s">
        <v>169</v>
      </c>
      <c r="X16" s="5"/>
      <c r="Y16" s="80" t="s">
        <v>167</v>
      </c>
      <c r="Z16" s="80" t="s">
        <v>167</v>
      </c>
      <c r="AA16" s="80" t="s">
        <v>167</v>
      </c>
      <c r="AB16" s="40" t="s">
        <v>169</v>
      </c>
      <c r="AC16" s="40" t="s">
        <v>169</v>
      </c>
      <c r="AD16" s="40" t="s">
        <v>169</v>
      </c>
      <c r="AE16" s="5"/>
      <c r="AF16" s="80" t="s">
        <v>167</v>
      </c>
      <c r="AG16" s="80" t="s">
        <v>167</v>
      </c>
      <c r="AH16" s="80" t="s">
        <v>167</v>
      </c>
      <c r="AI16" s="80" t="s">
        <v>167</v>
      </c>
      <c r="AJ16" s="80" t="s">
        <v>167</v>
      </c>
      <c r="AK16" s="80" t="s">
        <v>167</v>
      </c>
      <c r="AL16" s="5"/>
      <c r="AM16" s="40" t="s">
        <v>169</v>
      </c>
      <c r="AN16" s="40" t="s">
        <v>169</v>
      </c>
      <c r="AO16" s="40" t="s">
        <v>169</v>
      </c>
      <c r="AP16" s="40" t="s">
        <v>169</v>
      </c>
      <c r="AQ16" s="40" t="s">
        <v>169</v>
      </c>
      <c r="AR16" s="40" t="s">
        <v>169</v>
      </c>
      <c r="AS16" s="5"/>
      <c r="AT16" s="40" t="s">
        <v>169</v>
      </c>
      <c r="AU16" s="40" t="s">
        <v>169</v>
      </c>
      <c r="AV16" s="40" t="s">
        <v>169</v>
      </c>
      <c r="AW16" s="40" t="s">
        <v>169</v>
      </c>
      <c r="AX16" s="40" t="s">
        <v>169</v>
      </c>
      <c r="AY16" s="40" t="s">
        <v>169</v>
      </c>
      <c r="AZ16" s="5"/>
    </row>
    <row r="17" spans="1:52" ht="15.75" customHeight="1" x14ac:dyDescent="0.3">
      <c r="A17" s="20"/>
      <c r="B17" s="21"/>
      <c r="C17" s="22"/>
      <c r="D17" s="13" t="s">
        <v>679</v>
      </c>
      <c r="E17" s="77" t="s">
        <v>58</v>
      </c>
      <c r="F17" s="77" t="s">
        <v>58</v>
      </c>
      <c r="G17" s="77" t="s">
        <v>58</v>
      </c>
      <c r="H17" s="77" t="s">
        <v>58</v>
      </c>
      <c r="I17" s="77" t="s">
        <v>58</v>
      </c>
      <c r="J17" s="77" t="s">
        <v>58</v>
      </c>
      <c r="L17" s="50" t="s">
        <v>386</v>
      </c>
      <c r="M17" s="50" t="s">
        <v>680</v>
      </c>
      <c r="N17" s="50" t="s">
        <v>108</v>
      </c>
      <c r="O17" s="50" t="s">
        <v>343</v>
      </c>
      <c r="P17" s="50" t="s">
        <v>456</v>
      </c>
      <c r="Q17" s="5"/>
      <c r="R17" s="80" t="s">
        <v>167</v>
      </c>
      <c r="S17" s="80" t="s">
        <v>167</v>
      </c>
      <c r="T17" s="80" t="s">
        <v>167</v>
      </c>
      <c r="U17" s="40" t="s">
        <v>169</v>
      </c>
      <c r="V17" s="40" t="s">
        <v>169</v>
      </c>
      <c r="W17" s="40" t="s">
        <v>169</v>
      </c>
      <c r="X17" s="5"/>
      <c r="Y17" s="80" t="s">
        <v>167</v>
      </c>
      <c r="Z17" s="80" t="s">
        <v>167</v>
      </c>
      <c r="AA17" s="80" t="s">
        <v>167</v>
      </c>
      <c r="AB17" s="40" t="s">
        <v>169</v>
      </c>
      <c r="AC17" s="40" t="s">
        <v>169</v>
      </c>
      <c r="AD17" s="40" t="s">
        <v>169</v>
      </c>
      <c r="AE17" s="5"/>
      <c r="AF17" s="80" t="s">
        <v>167</v>
      </c>
      <c r="AG17" s="80" t="s">
        <v>167</v>
      </c>
      <c r="AH17" s="80" t="s">
        <v>167</v>
      </c>
      <c r="AI17" s="80" t="s">
        <v>167</v>
      </c>
      <c r="AJ17" s="80" t="s">
        <v>167</v>
      </c>
      <c r="AK17" s="80" t="s">
        <v>167</v>
      </c>
      <c r="AL17" s="5"/>
      <c r="AM17" s="80" t="s">
        <v>167</v>
      </c>
      <c r="AN17" s="40" t="s">
        <v>169</v>
      </c>
      <c r="AO17" s="80" t="s">
        <v>167</v>
      </c>
      <c r="AP17" s="80" t="s">
        <v>167</v>
      </c>
      <c r="AQ17" s="80" t="s">
        <v>167</v>
      </c>
      <c r="AR17" s="40" t="s">
        <v>169</v>
      </c>
      <c r="AS17" s="5"/>
      <c r="AT17" s="80" t="s">
        <v>167</v>
      </c>
      <c r="AU17" s="40" t="s">
        <v>169</v>
      </c>
      <c r="AV17" s="80" t="s">
        <v>167</v>
      </c>
      <c r="AW17" s="80" t="s">
        <v>167</v>
      </c>
      <c r="AX17" s="80" t="s">
        <v>167</v>
      </c>
      <c r="AY17" s="40" t="s">
        <v>169</v>
      </c>
      <c r="AZ17" s="5"/>
    </row>
    <row r="18" spans="1:52" ht="15.75" customHeight="1" x14ac:dyDescent="0.3">
      <c r="A18" s="20"/>
      <c r="B18" s="21"/>
      <c r="C18" s="22"/>
      <c r="D18" s="13" t="s">
        <v>681</v>
      </c>
      <c r="E18" s="77" t="s">
        <v>58</v>
      </c>
      <c r="F18" s="77" t="s">
        <v>58</v>
      </c>
      <c r="G18" s="77" t="s">
        <v>58</v>
      </c>
      <c r="H18" s="77" t="s">
        <v>58</v>
      </c>
      <c r="I18" s="77" t="s">
        <v>58</v>
      </c>
      <c r="J18" s="77" t="s">
        <v>58</v>
      </c>
      <c r="L18" s="50" t="s">
        <v>386</v>
      </c>
      <c r="M18" s="50" t="s">
        <v>682</v>
      </c>
      <c r="N18" s="50" t="s">
        <v>108</v>
      </c>
      <c r="O18" s="50" t="s">
        <v>343</v>
      </c>
      <c r="P18" s="50" t="s">
        <v>456</v>
      </c>
      <c r="Q18" s="5"/>
      <c r="R18" s="80" t="s">
        <v>167</v>
      </c>
      <c r="S18" s="80" t="s">
        <v>167</v>
      </c>
      <c r="T18" s="80" t="s">
        <v>167</v>
      </c>
      <c r="U18" s="40" t="s">
        <v>169</v>
      </c>
      <c r="V18" s="40" t="s">
        <v>169</v>
      </c>
      <c r="W18" s="40" t="s">
        <v>169</v>
      </c>
      <c r="X18" s="5"/>
      <c r="Y18" s="80" t="s">
        <v>167</v>
      </c>
      <c r="Z18" s="80" t="s">
        <v>167</v>
      </c>
      <c r="AA18" s="80" t="s">
        <v>167</v>
      </c>
      <c r="AB18" s="40" t="s">
        <v>169</v>
      </c>
      <c r="AC18" s="40" t="s">
        <v>169</v>
      </c>
      <c r="AD18" s="40" t="s">
        <v>169</v>
      </c>
      <c r="AE18" s="5"/>
      <c r="AF18" s="80" t="s">
        <v>167</v>
      </c>
      <c r="AG18" s="80" t="s">
        <v>167</v>
      </c>
      <c r="AH18" s="80" t="s">
        <v>167</v>
      </c>
      <c r="AI18" s="80" t="s">
        <v>167</v>
      </c>
      <c r="AJ18" s="80" t="s">
        <v>167</v>
      </c>
      <c r="AK18" s="80" t="s">
        <v>167</v>
      </c>
      <c r="AL18" s="5"/>
      <c r="AM18" s="80" t="s">
        <v>167</v>
      </c>
      <c r="AN18" s="40" t="s">
        <v>169</v>
      </c>
      <c r="AO18" s="80" t="s">
        <v>167</v>
      </c>
      <c r="AP18" s="80" t="s">
        <v>167</v>
      </c>
      <c r="AQ18" s="80" t="s">
        <v>167</v>
      </c>
      <c r="AR18" s="40" t="s">
        <v>169</v>
      </c>
      <c r="AS18" s="5"/>
      <c r="AT18" s="80" t="s">
        <v>167</v>
      </c>
      <c r="AU18" s="40" t="s">
        <v>169</v>
      </c>
      <c r="AV18" s="80" t="s">
        <v>167</v>
      </c>
      <c r="AW18" s="80" t="s">
        <v>167</v>
      </c>
      <c r="AX18" s="80" t="s">
        <v>167</v>
      </c>
      <c r="AY18" s="40" t="s">
        <v>169</v>
      </c>
      <c r="AZ18" s="5"/>
    </row>
    <row r="19" spans="1:52" ht="15.75" customHeight="1" x14ac:dyDescent="0.3">
      <c r="A19" s="20"/>
      <c r="B19" s="21"/>
      <c r="C19" s="22"/>
      <c r="D19" s="13" t="s">
        <v>683</v>
      </c>
      <c r="E19" s="77" t="s">
        <v>58</v>
      </c>
      <c r="F19" s="77" t="s">
        <v>58</v>
      </c>
      <c r="G19" s="77" t="s">
        <v>58</v>
      </c>
      <c r="H19" s="77" t="s">
        <v>58</v>
      </c>
      <c r="I19" s="77" t="s">
        <v>58</v>
      </c>
      <c r="J19" s="77" t="s">
        <v>58</v>
      </c>
      <c r="L19" s="50" t="s">
        <v>386</v>
      </c>
      <c r="M19" s="50" t="s">
        <v>684</v>
      </c>
      <c r="N19" s="50" t="s">
        <v>108</v>
      </c>
      <c r="O19" s="50" t="s">
        <v>343</v>
      </c>
      <c r="P19" s="50" t="s">
        <v>456</v>
      </c>
      <c r="Q19" s="5"/>
      <c r="R19" s="80" t="s">
        <v>167</v>
      </c>
      <c r="S19" s="80" t="s">
        <v>167</v>
      </c>
      <c r="T19" s="80" t="s">
        <v>167</v>
      </c>
      <c r="U19" s="40" t="s">
        <v>169</v>
      </c>
      <c r="V19" s="40" t="s">
        <v>169</v>
      </c>
      <c r="W19" s="40" t="s">
        <v>169</v>
      </c>
      <c r="X19" s="5"/>
      <c r="Y19" s="80" t="s">
        <v>167</v>
      </c>
      <c r="Z19" s="80" t="s">
        <v>167</v>
      </c>
      <c r="AA19" s="80" t="s">
        <v>167</v>
      </c>
      <c r="AB19" s="40" t="s">
        <v>169</v>
      </c>
      <c r="AC19" s="40" t="s">
        <v>169</v>
      </c>
      <c r="AD19" s="40" t="s">
        <v>169</v>
      </c>
      <c r="AE19" s="5"/>
      <c r="AF19" s="80" t="s">
        <v>167</v>
      </c>
      <c r="AG19" s="80" t="s">
        <v>167</v>
      </c>
      <c r="AH19" s="80" t="s">
        <v>167</v>
      </c>
      <c r="AI19" s="80" t="s">
        <v>167</v>
      </c>
      <c r="AJ19" s="80" t="s">
        <v>167</v>
      </c>
      <c r="AK19" s="80" t="s">
        <v>167</v>
      </c>
      <c r="AL19" s="5"/>
      <c r="AM19" s="80" t="s">
        <v>167</v>
      </c>
      <c r="AN19" s="40" t="s">
        <v>169</v>
      </c>
      <c r="AO19" s="80" t="s">
        <v>167</v>
      </c>
      <c r="AP19" s="80" t="s">
        <v>167</v>
      </c>
      <c r="AQ19" s="80" t="s">
        <v>167</v>
      </c>
      <c r="AR19" s="40" t="s">
        <v>169</v>
      </c>
      <c r="AS19" s="5"/>
      <c r="AT19" s="80" t="s">
        <v>167</v>
      </c>
      <c r="AU19" s="40" t="s">
        <v>169</v>
      </c>
      <c r="AV19" s="80" t="s">
        <v>167</v>
      </c>
      <c r="AW19" s="80" t="s">
        <v>167</v>
      </c>
      <c r="AX19" s="80" t="s">
        <v>167</v>
      </c>
      <c r="AY19" s="40" t="s">
        <v>169</v>
      </c>
      <c r="AZ19" s="5"/>
    </row>
    <row r="20" spans="1:52" ht="15.75" customHeight="1" x14ac:dyDescent="0.3">
      <c r="A20" s="20"/>
      <c r="B20" s="21"/>
      <c r="C20" s="22"/>
      <c r="D20" s="13" t="s">
        <v>685</v>
      </c>
      <c r="E20" s="77" t="s">
        <v>58</v>
      </c>
      <c r="F20" s="77" t="s">
        <v>58</v>
      </c>
      <c r="G20" s="77" t="s">
        <v>58</v>
      </c>
      <c r="H20" s="77" t="s">
        <v>58</v>
      </c>
      <c r="I20" s="77" t="s">
        <v>58</v>
      </c>
      <c r="J20" s="77" t="s">
        <v>58</v>
      </c>
      <c r="L20" s="50" t="s">
        <v>386</v>
      </c>
      <c r="M20" s="50" t="s">
        <v>686</v>
      </c>
      <c r="N20" s="50" t="s">
        <v>108</v>
      </c>
      <c r="O20" s="50" t="s">
        <v>343</v>
      </c>
      <c r="P20" s="50" t="s">
        <v>456</v>
      </c>
      <c r="Q20" s="5"/>
      <c r="R20" s="80" t="s">
        <v>167</v>
      </c>
      <c r="S20" s="80" t="s">
        <v>167</v>
      </c>
      <c r="T20" s="80" t="s">
        <v>167</v>
      </c>
      <c r="U20" s="40" t="s">
        <v>169</v>
      </c>
      <c r="V20" s="40" t="s">
        <v>169</v>
      </c>
      <c r="W20" s="40" t="s">
        <v>169</v>
      </c>
      <c r="X20" s="5"/>
      <c r="Y20" s="80" t="s">
        <v>167</v>
      </c>
      <c r="Z20" s="80" t="s">
        <v>167</v>
      </c>
      <c r="AA20" s="80" t="s">
        <v>167</v>
      </c>
      <c r="AB20" s="40" t="s">
        <v>169</v>
      </c>
      <c r="AC20" s="40" t="s">
        <v>169</v>
      </c>
      <c r="AD20" s="40" t="s">
        <v>169</v>
      </c>
      <c r="AE20" s="5"/>
      <c r="AF20" s="80" t="s">
        <v>167</v>
      </c>
      <c r="AG20" s="80" t="s">
        <v>167</v>
      </c>
      <c r="AH20" s="80" t="s">
        <v>167</v>
      </c>
      <c r="AI20" s="80" t="s">
        <v>167</v>
      </c>
      <c r="AJ20" s="80" t="s">
        <v>167</v>
      </c>
      <c r="AK20" s="80" t="s">
        <v>167</v>
      </c>
      <c r="AL20" s="5"/>
      <c r="AM20" s="80" t="s">
        <v>167</v>
      </c>
      <c r="AN20" s="40" t="s">
        <v>169</v>
      </c>
      <c r="AO20" s="80" t="s">
        <v>167</v>
      </c>
      <c r="AP20" s="80" t="s">
        <v>167</v>
      </c>
      <c r="AQ20" s="80" t="s">
        <v>167</v>
      </c>
      <c r="AR20" s="40" t="s">
        <v>169</v>
      </c>
      <c r="AS20" s="5"/>
      <c r="AT20" s="80" t="s">
        <v>167</v>
      </c>
      <c r="AU20" s="40" t="s">
        <v>169</v>
      </c>
      <c r="AV20" s="80" t="s">
        <v>167</v>
      </c>
      <c r="AW20" s="80" t="s">
        <v>167</v>
      </c>
      <c r="AX20" s="80" t="s">
        <v>167</v>
      </c>
      <c r="AY20" s="40" t="s">
        <v>169</v>
      </c>
      <c r="AZ20" s="5"/>
    </row>
    <row r="21" spans="1:52" ht="15.75" customHeight="1" x14ac:dyDescent="0.3">
      <c r="A21" s="20"/>
      <c r="B21" s="21"/>
      <c r="C21" s="22"/>
      <c r="D21" s="13" t="s">
        <v>687</v>
      </c>
      <c r="E21" s="77" t="s">
        <v>58</v>
      </c>
      <c r="F21" s="77" t="s">
        <v>58</v>
      </c>
      <c r="G21" s="77" t="s">
        <v>58</v>
      </c>
      <c r="H21" s="77" t="s">
        <v>58</v>
      </c>
      <c r="I21" s="77" t="s">
        <v>58</v>
      </c>
      <c r="J21" s="77" t="s">
        <v>58</v>
      </c>
      <c r="L21" s="50" t="s">
        <v>386</v>
      </c>
      <c r="M21" s="50" t="s">
        <v>688</v>
      </c>
      <c r="N21" s="50" t="s">
        <v>108</v>
      </c>
      <c r="O21" s="50" t="s">
        <v>343</v>
      </c>
      <c r="P21" s="50" t="s">
        <v>456</v>
      </c>
      <c r="Q21" s="5"/>
      <c r="R21" s="80" t="s">
        <v>167</v>
      </c>
      <c r="S21" s="80" t="s">
        <v>167</v>
      </c>
      <c r="T21" s="80" t="s">
        <v>167</v>
      </c>
      <c r="U21" s="40" t="s">
        <v>169</v>
      </c>
      <c r="V21" s="40" t="s">
        <v>169</v>
      </c>
      <c r="W21" s="40" t="s">
        <v>169</v>
      </c>
      <c r="X21" s="5"/>
      <c r="Y21" s="80" t="s">
        <v>167</v>
      </c>
      <c r="Z21" s="80" t="s">
        <v>167</v>
      </c>
      <c r="AA21" s="80" t="s">
        <v>167</v>
      </c>
      <c r="AB21" s="40" t="s">
        <v>169</v>
      </c>
      <c r="AC21" s="40" t="s">
        <v>169</v>
      </c>
      <c r="AD21" s="40" t="s">
        <v>169</v>
      </c>
      <c r="AE21" s="5"/>
      <c r="AF21" s="80" t="s">
        <v>167</v>
      </c>
      <c r="AG21" s="80" t="s">
        <v>167</v>
      </c>
      <c r="AH21" s="80" t="s">
        <v>167</v>
      </c>
      <c r="AI21" s="80" t="s">
        <v>167</v>
      </c>
      <c r="AJ21" s="80" t="s">
        <v>167</v>
      </c>
      <c r="AK21" s="80" t="s">
        <v>167</v>
      </c>
      <c r="AL21" s="5"/>
      <c r="AM21" s="80" t="s">
        <v>167</v>
      </c>
      <c r="AN21" s="40" t="s">
        <v>169</v>
      </c>
      <c r="AO21" s="80" t="s">
        <v>167</v>
      </c>
      <c r="AP21" s="80" t="s">
        <v>167</v>
      </c>
      <c r="AQ21" s="80" t="s">
        <v>167</v>
      </c>
      <c r="AR21" s="40" t="s">
        <v>169</v>
      </c>
      <c r="AS21" s="5"/>
      <c r="AT21" s="80" t="s">
        <v>167</v>
      </c>
      <c r="AU21" s="40" t="s">
        <v>169</v>
      </c>
      <c r="AV21" s="80" t="s">
        <v>167</v>
      </c>
      <c r="AW21" s="80" t="s">
        <v>167</v>
      </c>
      <c r="AX21" s="80" t="s">
        <v>167</v>
      </c>
      <c r="AY21" s="40" t="s">
        <v>169</v>
      </c>
      <c r="AZ21" s="5"/>
    </row>
    <row r="22" spans="1:52" ht="15.75" customHeight="1" thickBot="1" x14ac:dyDescent="0.35">
      <c r="A22" s="20"/>
      <c r="B22" s="21"/>
      <c r="C22" s="22"/>
      <c r="D22" s="13" t="s">
        <v>689</v>
      </c>
      <c r="E22" s="77" t="s">
        <v>58</v>
      </c>
      <c r="F22" s="77" t="s">
        <v>58</v>
      </c>
      <c r="G22" s="77" t="s">
        <v>58</v>
      </c>
      <c r="H22" s="77" t="s">
        <v>58</v>
      </c>
      <c r="I22" s="77" t="s">
        <v>58</v>
      </c>
      <c r="J22" s="77" t="s">
        <v>58</v>
      </c>
      <c r="L22" s="50" t="s">
        <v>386</v>
      </c>
      <c r="M22" s="50" t="s">
        <v>690</v>
      </c>
      <c r="N22" s="50" t="s">
        <v>108</v>
      </c>
      <c r="O22" s="50" t="s">
        <v>343</v>
      </c>
      <c r="P22" s="50" t="s">
        <v>456</v>
      </c>
      <c r="Q22" s="5"/>
      <c r="R22" s="80" t="s">
        <v>167</v>
      </c>
      <c r="S22" s="80" t="s">
        <v>167</v>
      </c>
      <c r="T22" s="80" t="s">
        <v>167</v>
      </c>
      <c r="U22" s="40" t="s">
        <v>169</v>
      </c>
      <c r="V22" s="40" t="s">
        <v>169</v>
      </c>
      <c r="W22" s="40" t="s">
        <v>169</v>
      </c>
      <c r="X22" s="5"/>
      <c r="Y22" s="80" t="s">
        <v>167</v>
      </c>
      <c r="Z22" s="80" t="s">
        <v>167</v>
      </c>
      <c r="AA22" s="80" t="s">
        <v>167</v>
      </c>
      <c r="AB22" s="40" t="s">
        <v>169</v>
      </c>
      <c r="AC22" s="40" t="s">
        <v>169</v>
      </c>
      <c r="AD22" s="40" t="s">
        <v>169</v>
      </c>
      <c r="AE22" s="5"/>
      <c r="AF22" s="80" t="s">
        <v>167</v>
      </c>
      <c r="AG22" s="80" t="s">
        <v>167</v>
      </c>
      <c r="AH22" s="80" t="s">
        <v>167</v>
      </c>
      <c r="AI22" s="80" t="s">
        <v>167</v>
      </c>
      <c r="AJ22" s="80" t="s">
        <v>167</v>
      </c>
      <c r="AK22" s="80" t="s">
        <v>167</v>
      </c>
      <c r="AL22" s="5"/>
      <c r="AM22" s="80" t="s">
        <v>167</v>
      </c>
      <c r="AN22" s="40" t="s">
        <v>169</v>
      </c>
      <c r="AO22" s="80" t="s">
        <v>167</v>
      </c>
      <c r="AP22" s="80" t="s">
        <v>167</v>
      </c>
      <c r="AQ22" s="80" t="s">
        <v>167</v>
      </c>
      <c r="AR22" s="40" t="s">
        <v>169</v>
      </c>
      <c r="AS22" s="5"/>
      <c r="AT22" s="80" t="s">
        <v>167</v>
      </c>
      <c r="AU22" s="40" t="s">
        <v>169</v>
      </c>
      <c r="AV22" s="80" t="s">
        <v>167</v>
      </c>
      <c r="AW22" s="80" t="s">
        <v>167</v>
      </c>
      <c r="AX22" s="80" t="s">
        <v>167</v>
      </c>
      <c r="AY22" s="40" t="s">
        <v>169</v>
      </c>
      <c r="AZ22" s="5"/>
    </row>
    <row r="23" spans="1:52" ht="15.75" customHeight="1" thickBot="1" x14ac:dyDescent="0.35">
      <c r="A23" s="20"/>
      <c r="B23" s="21"/>
      <c r="C23" s="22"/>
      <c r="D23" s="19" t="s">
        <v>691</v>
      </c>
      <c r="E23" s="41" t="str">
        <f>"SOM("&amp;ADDRESS(ROW(E15),COLUMN(E22),4)&amp;":"&amp;ADDRESS(ROW(E22),COLUMN(E22),4)&amp;")"</f>
        <v>SOM(E15:E22)</v>
      </c>
      <c r="F23" s="41" t="str">
        <f t="shared" ref="F23:J23" si="2">"SOM("&amp;ADDRESS(ROW(F15),COLUMN(F22),4)&amp;":"&amp;ADDRESS(ROW(F22),COLUMN(F22),4)&amp;")"</f>
        <v>SOM(F15:F22)</v>
      </c>
      <c r="G23" s="41" t="str">
        <f t="shared" si="2"/>
        <v>SOM(G15:G22)</v>
      </c>
      <c r="H23" s="41" t="str">
        <f t="shared" si="2"/>
        <v>SOM(H15:H22)</v>
      </c>
      <c r="I23" s="41" t="str">
        <f t="shared" si="2"/>
        <v>SOM(I15:I22)</v>
      </c>
      <c r="J23" s="41" t="str">
        <f t="shared" si="2"/>
        <v>SOM(J15:J22)</v>
      </c>
      <c r="L23" s="50" t="s">
        <v>386</v>
      </c>
      <c r="M23" s="50" t="s">
        <v>692</v>
      </c>
      <c r="N23" s="50" t="s">
        <v>108</v>
      </c>
      <c r="O23" s="50" t="s">
        <v>343</v>
      </c>
      <c r="P23" s="50" t="s">
        <v>456</v>
      </c>
      <c r="Q23" s="5"/>
      <c r="R23" s="80" t="s">
        <v>167</v>
      </c>
      <c r="S23" s="80" t="s">
        <v>167</v>
      </c>
      <c r="T23" s="80" t="s">
        <v>167</v>
      </c>
      <c r="U23" s="40" t="s">
        <v>169</v>
      </c>
      <c r="V23" s="40" t="s">
        <v>169</v>
      </c>
      <c r="W23" s="40" t="s">
        <v>169</v>
      </c>
      <c r="X23" s="5"/>
      <c r="Y23" s="80" t="s">
        <v>167</v>
      </c>
      <c r="Z23" s="80" t="s">
        <v>167</v>
      </c>
      <c r="AA23" s="80" t="s">
        <v>167</v>
      </c>
      <c r="AB23" s="40" t="s">
        <v>169</v>
      </c>
      <c r="AC23" s="40" t="s">
        <v>169</v>
      </c>
      <c r="AD23" s="40" t="s">
        <v>169</v>
      </c>
      <c r="AE23" s="5"/>
      <c r="AF23" s="80" t="s">
        <v>167</v>
      </c>
      <c r="AG23" s="80" t="s">
        <v>167</v>
      </c>
      <c r="AH23" s="80" t="s">
        <v>167</v>
      </c>
      <c r="AI23" s="80" t="s">
        <v>167</v>
      </c>
      <c r="AJ23" s="80" t="s">
        <v>167</v>
      </c>
      <c r="AK23" s="80" t="s">
        <v>167</v>
      </c>
      <c r="AL23" s="5"/>
      <c r="AM23" s="80" t="s">
        <v>167</v>
      </c>
      <c r="AN23" s="40" t="s">
        <v>169</v>
      </c>
      <c r="AO23" s="80" t="s">
        <v>167</v>
      </c>
      <c r="AP23" s="80" t="s">
        <v>167</v>
      </c>
      <c r="AQ23" s="80" t="s">
        <v>167</v>
      </c>
      <c r="AR23" s="40" t="s">
        <v>169</v>
      </c>
      <c r="AS23" s="5"/>
      <c r="AT23" s="80" t="s">
        <v>167</v>
      </c>
      <c r="AU23" s="40" t="s">
        <v>169</v>
      </c>
      <c r="AV23" s="80" t="s">
        <v>167</v>
      </c>
      <c r="AW23" s="80" t="s">
        <v>167</v>
      </c>
      <c r="AX23" s="80" t="s">
        <v>167</v>
      </c>
      <c r="AY23" s="40" t="s">
        <v>169</v>
      </c>
      <c r="AZ23" s="5"/>
    </row>
    <row r="24" spans="1:52" ht="15.75" customHeight="1" thickBot="1" x14ac:dyDescent="0.35">
      <c r="A24" s="20"/>
      <c r="B24" s="21"/>
      <c r="C24" s="21"/>
      <c r="D24" s="18" t="s">
        <v>693</v>
      </c>
      <c r="E24" s="44" t="str">
        <f>ADDRESS(ROW(E7),COLUMN(E23),4)&amp;"+"&amp;ADDRESS(ROW(E12),COLUMN(E23),4)&amp;"+"&amp;ADDRESS(ROW(E14),COLUMN(E23),4)&amp;"+"&amp;ADDRESS(ROW(E23),COLUMN(E23),4)</f>
        <v>E7+E12+E14+E23</v>
      </c>
      <c r="F24" s="44" t="str">
        <f t="shared" ref="F24:J24" si="3">ADDRESS(ROW(F7),COLUMN(F23),4)&amp;"+"&amp;ADDRESS(ROW(F12),COLUMN(F23),4)&amp;"+"&amp;ADDRESS(ROW(F14),COLUMN(F23),4)&amp;"+"&amp;ADDRESS(ROW(F23),COLUMN(F23),4)</f>
        <v>F7+F12+F14+F23</v>
      </c>
      <c r="G24" s="44" t="str">
        <f t="shared" si="3"/>
        <v>G7+G12+G14+G23</v>
      </c>
      <c r="H24" s="44" t="str">
        <f t="shared" si="3"/>
        <v>H7+H12+H14+H23</v>
      </c>
      <c r="I24" s="44" t="str">
        <f t="shared" si="3"/>
        <v>I7+I12+I14+I23</v>
      </c>
      <c r="J24" s="44" t="str">
        <f t="shared" si="3"/>
        <v>J7+J12+J14+J23</v>
      </c>
      <c r="L24" s="50" t="s">
        <v>386</v>
      </c>
      <c r="M24" s="50" t="s">
        <v>694</v>
      </c>
      <c r="N24" s="50" t="s">
        <v>108</v>
      </c>
      <c r="O24" s="50" t="s">
        <v>343</v>
      </c>
      <c r="P24" s="50" t="s">
        <v>456</v>
      </c>
      <c r="Q24" s="5"/>
      <c r="R24" s="80" t="s">
        <v>167</v>
      </c>
      <c r="S24" s="80" t="s">
        <v>167</v>
      </c>
      <c r="T24" s="80" t="s">
        <v>167</v>
      </c>
      <c r="U24" s="40" t="s">
        <v>169</v>
      </c>
      <c r="V24" s="40" t="s">
        <v>169</v>
      </c>
      <c r="W24" s="40" t="s">
        <v>169</v>
      </c>
      <c r="X24" s="5"/>
      <c r="Y24" s="80" t="s">
        <v>167</v>
      </c>
      <c r="Z24" s="80" t="s">
        <v>167</v>
      </c>
      <c r="AA24" s="80" t="s">
        <v>167</v>
      </c>
      <c r="AB24" s="40" t="s">
        <v>169</v>
      </c>
      <c r="AC24" s="40" t="s">
        <v>169</v>
      </c>
      <c r="AD24" s="40" t="s">
        <v>169</v>
      </c>
      <c r="AE24" s="5"/>
      <c r="AF24" s="80" t="s">
        <v>167</v>
      </c>
      <c r="AG24" s="80" t="s">
        <v>167</v>
      </c>
      <c r="AH24" s="80" t="s">
        <v>167</v>
      </c>
      <c r="AI24" s="80" t="s">
        <v>167</v>
      </c>
      <c r="AJ24" s="80" t="s">
        <v>167</v>
      </c>
      <c r="AK24" s="80" t="s">
        <v>167</v>
      </c>
      <c r="AL24" s="5"/>
      <c r="AM24" s="80" t="s">
        <v>167</v>
      </c>
      <c r="AN24" s="40" t="s">
        <v>169</v>
      </c>
      <c r="AO24" s="80" t="s">
        <v>167</v>
      </c>
      <c r="AP24" s="80" t="s">
        <v>167</v>
      </c>
      <c r="AQ24" s="80" t="s">
        <v>167</v>
      </c>
      <c r="AR24" s="40" t="s">
        <v>169</v>
      </c>
      <c r="AS24" s="5"/>
      <c r="AT24" s="80" t="s">
        <v>167</v>
      </c>
      <c r="AU24" s="40" t="s">
        <v>169</v>
      </c>
      <c r="AV24" s="80" t="s">
        <v>167</v>
      </c>
      <c r="AW24" s="80" t="s">
        <v>167</v>
      </c>
      <c r="AX24" s="80" t="s">
        <v>167</v>
      </c>
      <c r="AY24" s="40" t="s">
        <v>169</v>
      </c>
      <c r="AZ24" s="5"/>
    </row>
    <row r="25" spans="1:52" ht="15.75" customHeight="1" x14ac:dyDescent="0.3">
      <c r="A25" s="20"/>
      <c r="B25" s="18" t="s">
        <v>695</v>
      </c>
      <c r="C25" s="19" t="s">
        <v>696</v>
      </c>
      <c r="D25" s="13" t="s">
        <v>696</v>
      </c>
      <c r="E25" s="77" t="s">
        <v>58</v>
      </c>
      <c r="F25" s="77" t="s">
        <v>58</v>
      </c>
      <c r="G25" s="77" t="s">
        <v>58</v>
      </c>
      <c r="H25" s="77" t="s">
        <v>58</v>
      </c>
      <c r="I25" s="77" t="s">
        <v>58</v>
      </c>
      <c r="J25" s="77" t="s">
        <v>58</v>
      </c>
      <c r="L25" s="50" t="s">
        <v>386</v>
      </c>
      <c r="M25" s="50" t="s">
        <v>697</v>
      </c>
      <c r="N25" s="50" t="s">
        <v>108</v>
      </c>
      <c r="O25" s="50" t="s">
        <v>343</v>
      </c>
      <c r="P25" s="50" t="s">
        <v>456</v>
      </c>
      <c r="Q25" s="5"/>
      <c r="R25" s="80" t="s">
        <v>167</v>
      </c>
      <c r="S25" s="80" t="s">
        <v>167</v>
      </c>
      <c r="T25" s="80" t="s">
        <v>167</v>
      </c>
      <c r="U25" s="40" t="s">
        <v>169</v>
      </c>
      <c r="V25" s="40" t="s">
        <v>169</v>
      </c>
      <c r="W25" s="40" t="s">
        <v>169</v>
      </c>
      <c r="X25" s="5"/>
      <c r="Y25" s="80" t="s">
        <v>167</v>
      </c>
      <c r="Z25" s="80" t="s">
        <v>167</v>
      </c>
      <c r="AA25" s="80" t="s">
        <v>167</v>
      </c>
      <c r="AB25" s="40" t="s">
        <v>169</v>
      </c>
      <c r="AC25" s="40" t="s">
        <v>169</v>
      </c>
      <c r="AD25" s="40" t="s">
        <v>169</v>
      </c>
      <c r="AE25" s="5"/>
      <c r="AF25" s="80" t="s">
        <v>167</v>
      </c>
      <c r="AG25" s="80" t="s">
        <v>167</v>
      </c>
      <c r="AH25" s="80" t="s">
        <v>167</v>
      </c>
      <c r="AI25" s="80" t="s">
        <v>167</v>
      </c>
      <c r="AJ25" s="80" t="s">
        <v>167</v>
      </c>
      <c r="AK25" s="80" t="s">
        <v>167</v>
      </c>
      <c r="AL25" s="5"/>
      <c r="AM25" s="80" t="s">
        <v>167</v>
      </c>
      <c r="AN25" s="40" t="s">
        <v>169</v>
      </c>
      <c r="AO25" s="80" t="s">
        <v>167</v>
      </c>
      <c r="AP25" s="80" t="s">
        <v>167</v>
      </c>
      <c r="AQ25" s="80" t="s">
        <v>167</v>
      </c>
      <c r="AR25" s="40" t="s">
        <v>169</v>
      </c>
      <c r="AS25" s="5"/>
      <c r="AT25" s="80" t="s">
        <v>167</v>
      </c>
      <c r="AU25" s="40" t="s">
        <v>169</v>
      </c>
      <c r="AV25" s="80" t="s">
        <v>167</v>
      </c>
      <c r="AW25" s="80" t="s">
        <v>167</v>
      </c>
      <c r="AX25" s="80" t="s">
        <v>167</v>
      </c>
      <c r="AY25" s="40" t="s">
        <v>169</v>
      </c>
      <c r="AZ25" s="5"/>
    </row>
    <row r="26" spans="1:52" ht="15.75" customHeight="1" x14ac:dyDescent="0.3">
      <c r="A26" s="20"/>
      <c r="B26" s="21"/>
      <c r="C26" s="19" t="s">
        <v>698</v>
      </c>
      <c r="D26" s="13" t="s">
        <v>698</v>
      </c>
      <c r="E26" s="77" t="s">
        <v>58</v>
      </c>
      <c r="F26" s="77" t="s">
        <v>58</v>
      </c>
      <c r="G26" s="77" t="s">
        <v>58</v>
      </c>
      <c r="H26" s="77" t="s">
        <v>58</v>
      </c>
      <c r="I26" s="77" t="s">
        <v>58</v>
      </c>
      <c r="J26" s="77" t="s">
        <v>58</v>
      </c>
      <c r="L26" s="50" t="s">
        <v>386</v>
      </c>
      <c r="M26" s="50" t="s">
        <v>699</v>
      </c>
      <c r="N26" s="50" t="s">
        <v>108</v>
      </c>
      <c r="O26" s="50" t="s">
        <v>343</v>
      </c>
      <c r="P26" s="50" t="s">
        <v>456</v>
      </c>
      <c r="Q26" s="5"/>
      <c r="R26" s="40" t="s">
        <v>169</v>
      </c>
      <c r="S26" s="40" t="s">
        <v>169</v>
      </c>
      <c r="T26" s="40" t="s">
        <v>169</v>
      </c>
      <c r="U26" s="40" t="s">
        <v>169</v>
      </c>
      <c r="V26" s="40" t="s">
        <v>169</v>
      </c>
      <c r="W26" s="40" t="s">
        <v>169</v>
      </c>
      <c r="X26" s="5"/>
      <c r="Y26" s="80" t="s">
        <v>167</v>
      </c>
      <c r="Z26" s="80" t="s">
        <v>167</v>
      </c>
      <c r="AA26" s="80" t="s">
        <v>167</v>
      </c>
      <c r="AB26" s="40" t="s">
        <v>169</v>
      </c>
      <c r="AC26" s="40" t="s">
        <v>169</v>
      </c>
      <c r="AD26" s="40" t="s">
        <v>169</v>
      </c>
      <c r="AE26" s="5"/>
      <c r="AF26" s="80" t="s">
        <v>167</v>
      </c>
      <c r="AG26" s="80" t="s">
        <v>167</v>
      </c>
      <c r="AH26" s="80" t="s">
        <v>167</v>
      </c>
      <c r="AI26" s="40" t="s">
        <v>169</v>
      </c>
      <c r="AJ26" s="80" t="s">
        <v>167</v>
      </c>
      <c r="AK26" s="80" t="s">
        <v>167</v>
      </c>
      <c r="AL26" s="5"/>
      <c r="AM26" s="80" t="s">
        <v>167</v>
      </c>
      <c r="AN26" s="40" t="s">
        <v>169</v>
      </c>
      <c r="AO26" s="80" t="s">
        <v>167</v>
      </c>
      <c r="AP26" s="80" t="s">
        <v>167</v>
      </c>
      <c r="AQ26" s="80" t="s">
        <v>167</v>
      </c>
      <c r="AR26" s="40" t="s">
        <v>169</v>
      </c>
      <c r="AS26" s="5"/>
      <c r="AT26" s="80" t="s">
        <v>167</v>
      </c>
      <c r="AU26" s="40" t="s">
        <v>169</v>
      </c>
      <c r="AV26" s="80" t="s">
        <v>167</v>
      </c>
      <c r="AW26" s="80" t="s">
        <v>167</v>
      </c>
      <c r="AX26" s="80" t="s">
        <v>167</v>
      </c>
      <c r="AY26" s="40" t="s">
        <v>169</v>
      </c>
      <c r="AZ26" s="5"/>
    </row>
    <row r="27" spans="1:52" ht="15.75" customHeight="1" x14ac:dyDescent="0.3">
      <c r="A27" s="20"/>
      <c r="B27" s="21"/>
      <c r="C27" s="19" t="s">
        <v>700</v>
      </c>
      <c r="D27" s="13" t="s">
        <v>700</v>
      </c>
      <c r="E27" s="77" t="s">
        <v>58</v>
      </c>
      <c r="F27" s="77" t="s">
        <v>58</v>
      </c>
      <c r="G27" s="77" t="s">
        <v>58</v>
      </c>
      <c r="H27" s="77" t="s">
        <v>58</v>
      </c>
      <c r="I27" s="77" t="s">
        <v>58</v>
      </c>
      <c r="J27" s="77" t="s">
        <v>58</v>
      </c>
      <c r="L27" s="50" t="s">
        <v>386</v>
      </c>
      <c r="M27" s="50" t="s">
        <v>701</v>
      </c>
      <c r="N27" s="50" t="s">
        <v>108</v>
      </c>
      <c r="O27" s="50" t="s">
        <v>343</v>
      </c>
      <c r="P27" s="50" t="s">
        <v>456</v>
      </c>
      <c r="Q27" s="5"/>
      <c r="R27" s="80" t="s">
        <v>167</v>
      </c>
      <c r="S27" s="80" t="s">
        <v>167</v>
      </c>
      <c r="T27" s="80" t="s">
        <v>167</v>
      </c>
      <c r="U27" s="40" t="s">
        <v>169</v>
      </c>
      <c r="V27" s="40" t="s">
        <v>169</v>
      </c>
      <c r="W27" s="40" t="s">
        <v>169</v>
      </c>
      <c r="X27" s="5"/>
      <c r="Y27" s="80" t="s">
        <v>167</v>
      </c>
      <c r="Z27" s="80" t="s">
        <v>167</v>
      </c>
      <c r="AA27" s="80" t="s">
        <v>167</v>
      </c>
      <c r="AB27" s="40" t="s">
        <v>169</v>
      </c>
      <c r="AC27" s="40" t="s">
        <v>169</v>
      </c>
      <c r="AD27" s="40" t="s">
        <v>169</v>
      </c>
      <c r="AE27" s="5"/>
      <c r="AF27" s="80" t="s">
        <v>167</v>
      </c>
      <c r="AG27" s="80" t="s">
        <v>167</v>
      </c>
      <c r="AH27" s="80" t="s">
        <v>167</v>
      </c>
      <c r="AI27" s="80" t="s">
        <v>167</v>
      </c>
      <c r="AJ27" s="80" t="s">
        <v>167</v>
      </c>
      <c r="AK27" s="80" t="s">
        <v>167</v>
      </c>
      <c r="AL27" s="5"/>
      <c r="AM27" s="80" t="s">
        <v>167</v>
      </c>
      <c r="AN27" s="40" t="s">
        <v>169</v>
      </c>
      <c r="AO27" s="80" t="s">
        <v>167</v>
      </c>
      <c r="AP27" s="80" t="s">
        <v>167</v>
      </c>
      <c r="AQ27" s="80" t="s">
        <v>167</v>
      </c>
      <c r="AR27" s="40" t="s">
        <v>169</v>
      </c>
      <c r="AS27" s="5"/>
      <c r="AT27" s="80" t="s">
        <v>167</v>
      </c>
      <c r="AU27" s="40" t="s">
        <v>169</v>
      </c>
      <c r="AV27" s="80" t="s">
        <v>167</v>
      </c>
      <c r="AW27" s="80" t="s">
        <v>167</v>
      </c>
      <c r="AX27" s="80" t="s">
        <v>167</v>
      </c>
      <c r="AY27" s="40" t="s">
        <v>169</v>
      </c>
      <c r="AZ27" s="5"/>
    </row>
    <row r="28" spans="1:52" ht="15.75" customHeight="1" x14ac:dyDescent="0.3">
      <c r="A28" s="20"/>
      <c r="B28" s="21"/>
      <c r="C28" s="19" t="s">
        <v>702</v>
      </c>
      <c r="D28" s="13" t="s">
        <v>702</v>
      </c>
      <c r="E28" s="77" t="s">
        <v>58</v>
      </c>
      <c r="F28" s="77" t="s">
        <v>58</v>
      </c>
      <c r="G28" s="77" t="s">
        <v>58</v>
      </c>
      <c r="H28" s="77" t="s">
        <v>58</v>
      </c>
      <c r="I28" s="77" t="s">
        <v>58</v>
      </c>
      <c r="J28" s="77" t="s">
        <v>58</v>
      </c>
      <c r="L28" s="50" t="s">
        <v>386</v>
      </c>
      <c r="M28" s="50" t="s">
        <v>703</v>
      </c>
      <c r="N28" s="50" t="s">
        <v>108</v>
      </c>
      <c r="O28" s="50" t="s">
        <v>343</v>
      </c>
      <c r="P28" s="50" t="s">
        <v>456</v>
      </c>
      <c r="Q28" s="5"/>
      <c r="R28" s="80" t="s">
        <v>167</v>
      </c>
      <c r="S28" s="80" t="s">
        <v>167</v>
      </c>
      <c r="T28" s="80" t="s">
        <v>167</v>
      </c>
      <c r="U28" s="40" t="s">
        <v>169</v>
      </c>
      <c r="V28" s="40" t="s">
        <v>169</v>
      </c>
      <c r="W28" s="40" t="s">
        <v>169</v>
      </c>
      <c r="X28" s="5"/>
      <c r="Y28" s="80" t="s">
        <v>167</v>
      </c>
      <c r="Z28" s="80" t="s">
        <v>167</v>
      </c>
      <c r="AA28" s="80" t="s">
        <v>167</v>
      </c>
      <c r="AB28" s="40" t="s">
        <v>169</v>
      </c>
      <c r="AC28" s="40" t="s">
        <v>169</v>
      </c>
      <c r="AD28" s="40" t="s">
        <v>169</v>
      </c>
      <c r="AE28" s="5"/>
      <c r="AF28" s="80" t="s">
        <v>167</v>
      </c>
      <c r="AG28" s="80" t="s">
        <v>167</v>
      </c>
      <c r="AH28" s="80" t="s">
        <v>167</v>
      </c>
      <c r="AI28" s="80" t="s">
        <v>167</v>
      </c>
      <c r="AJ28" s="80" t="s">
        <v>167</v>
      </c>
      <c r="AK28" s="80" t="s">
        <v>167</v>
      </c>
      <c r="AL28" s="5"/>
      <c r="AM28" s="80" t="s">
        <v>167</v>
      </c>
      <c r="AN28" s="40" t="s">
        <v>169</v>
      </c>
      <c r="AO28" s="80" t="s">
        <v>167</v>
      </c>
      <c r="AP28" s="80" t="s">
        <v>167</v>
      </c>
      <c r="AQ28" s="80" t="s">
        <v>167</v>
      </c>
      <c r="AR28" s="40" t="s">
        <v>169</v>
      </c>
      <c r="AS28" s="5"/>
      <c r="AT28" s="80" t="s">
        <v>167</v>
      </c>
      <c r="AU28" s="40" t="s">
        <v>169</v>
      </c>
      <c r="AV28" s="80" t="s">
        <v>167</v>
      </c>
      <c r="AW28" s="80" t="s">
        <v>167</v>
      </c>
      <c r="AX28" s="80" t="s">
        <v>167</v>
      </c>
      <c r="AY28" s="40" t="s">
        <v>169</v>
      </c>
      <c r="AZ28" s="5"/>
    </row>
    <row r="29" spans="1:52" ht="15.75" customHeight="1" thickBot="1" x14ac:dyDescent="0.35">
      <c r="A29" s="20"/>
      <c r="B29" s="21"/>
      <c r="C29" s="19" t="s">
        <v>704</v>
      </c>
      <c r="D29" s="13" t="s">
        <v>704</v>
      </c>
      <c r="E29" s="77" t="s">
        <v>58</v>
      </c>
      <c r="F29" s="77" t="s">
        <v>58</v>
      </c>
      <c r="G29" s="77" t="s">
        <v>58</v>
      </c>
      <c r="H29" s="77" t="s">
        <v>58</v>
      </c>
      <c r="I29" s="77" t="s">
        <v>58</v>
      </c>
      <c r="J29" s="77" t="s">
        <v>58</v>
      </c>
      <c r="L29" s="50" t="s">
        <v>386</v>
      </c>
      <c r="M29" s="50" t="s">
        <v>705</v>
      </c>
      <c r="N29" s="50" t="s">
        <v>108</v>
      </c>
      <c r="O29" s="50" t="s">
        <v>343</v>
      </c>
      <c r="P29" s="50" t="s">
        <v>456</v>
      </c>
      <c r="Q29" s="5"/>
      <c r="R29" s="80" t="s">
        <v>167</v>
      </c>
      <c r="S29" s="80" t="s">
        <v>167</v>
      </c>
      <c r="T29" s="80" t="s">
        <v>167</v>
      </c>
      <c r="U29" s="40" t="s">
        <v>169</v>
      </c>
      <c r="V29" s="40" t="s">
        <v>169</v>
      </c>
      <c r="W29" s="40" t="s">
        <v>169</v>
      </c>
      <c r="X29" s="5"/>
      <c r="Y29" s="80" t="s">
        <v>167</v>
      </c>
      <c r="Z29" s="80" t="s">
        <v>167</v>
      </c>
      <c r="AA29" s="80" t="s">
        <v>167</v>
      </c>
      <c r="AB29" s="40" t="s">
        <v>169</v>
      </c>
      <c r="AC29" s="40" t="s">
        <v>169</v>
      </c>
      <c r="AD29" s="40" t="s">
        <v>169</v>
      </c>
      <c r="AE29" s="5"/>
      <c r="AF29" s="80" t="s">
        <v>167</v>
      </c>
      <c r="AG29" s="80" t="s">
        <v>167</v>
      </c>
      <c r="AH29" s="80" t="s">
        <v>167</v>
      </c>
      <c r="AI29" s="80" t="s">
        <v>167</v>
      </c>
      <c r="AJ29" s="80" t="s">
        <v>167</v>
      </c>
      <c r="AK29" s="80" t="s">
        <v>167</v>
      </c>
      <c r="AL29" s="5"/>
      <c r="AM29" s="80" t="s">
        <v>167</v>
      </c>
      <c r="AN29" s="40" t="s">
        <v>169</v>
      </c>
      <c r="AO29" s="80" t="s">
        <v>167</v>
      </c>
      <c r="AP29" s="80" t="s">
        <v>167</v>
      </c>
      <c r="AQ29" s="80" t="s">
        <v>167</v>
      </c>
      <c r="AR29" s="40" t="s">
        <v>169</v>
      </c>
      <c r="AS29" s="5"/>
      <c r="AT29" s="80" t="s">
        <v>167</v>
      </c>
      <c r="AU29" s="40" t="s">
        <v>169</v>
      </c>
      <c r="AV29" s="80" t="s">
        <v>167</v>
      </c>
      <c r="AW29" s="80" t="s">
        <v>167</v>
      </c>
      <c r="AX29" s="80" t="s">
        <v>167</v>
      </c>
      <c r="AY29" s="40" t="s">
        <v>169</v>
      </c>
      <c r="AZ29" s="5"/>
    </row>
    <row r="30" spans="1:52" ht="15.75" customHeight="1" thickBot="1" x14ac:dyDescent="0.35">
      <c r="A30" s="20"/>
      <c r="B30" s="21"/>
      <c r="C30" s="21"/>
      <c r="D30" s="18" t="s">
        <v>706</v>
      </c>
      <c r="E30" s="41" t="str">
        <f>"SOM("&amp;ADDRESS(ROW(E25),COLUMN(E29),4)&amp;":"&amp;ADDRESS(ROW(E29),COLUMN(E29),4)&amp;")"</f>
        <v>SOM(E25:E29)</v>
      </c>
      <c r="F30" s="41" t="str">
        <f t="shared" ref="F30:J30" si="4">"SOM("&amp;ADDRESS(ROW(F25),COLUMN(F29),4)&amp;":"&amp;ADDRESS(ROW(F29),COLUMN(F29),4)&amp;")"</f>
        <v>SOM(F25:F29)</v>
      </c>
      <c r="G30" s="41" t="str">
        <f t="shared" si="4"/>
        <v>SOM(G25:G29)</v>
      </c>
      <c r="H30" s="41" t="str">
        <f t="shared" si="4"/>
        <v>SOM(H25:H29)</v>
      </c>
      <c r="I30" s="41" t="str">
        <f t="shared" si="4"/>
        <v>SOM(I25:I29)</v>
      </c>
      <c r="J30" s="41" t="str">
        <f t="shared" si="4"/>
        <v>SOM(J25:J29)</v>
      </c>
      <c r="L30" s="50" t="s">
        <v>386</v>
      </c>
      <c r="M30" s="50" t="s">
        <v>707</v>
      </c>
      <c r="N30" s="50" t="s">
        <v>108</v>
      </c>
      <c r="O30" s="50" t="s">
        <v>343</v>
      </c>
      <c r="P30" s="50" t="s">
        <v>456</v>
      </c>
      <c r="Q30" s="5"/>
      <c r="R30" s="80" t="s">
        <v>167</v>
      </c>
      <c r="S30" s="80" t="s">
        <v>167</v>
      </c>
      <c r="T30" s="80" t="s">
        <v>167</v>
      </c>
      <c r="U30" s="40" t="s">
        <v>169</v>
      </c>
      <c r="V30" s="40" t="s">
        <v>169</v>
      </c>
      <c r="W30" s="40" t="s">
        <v>169</v>
      </c>
      <c r="X30" s="5"/>
      <c r="Y30" s="80" t="s">
        <v>167</v>
      </c>
      <c r="Z30" s="80" t="s">
        <v>167</v>
      </c>
      <c r="AA30" s="80" t="s">
        <v>167</v>
      </c>
      <c r="AB30" s="40" t="s">
        <v>169</v>
      </c>
      <c r="AC30" s="40" t="s">
        <v>169</v>
      </c>
      <c r="AD30" s="40" t="s">
        <v>169</v>
      </c>
      <c r="AE30" s="5"/>
      <c r="AF30" s="80" t="s">
        <v>167</v>
      </c>
      <c r="AG30" s="80" t="s">
        <v>167</v>
      </c>
      <c r="AH30" s="80" t="s">
        <v>167</v>
      </c>
      <c r="AI30" s="80" t="s">
        <v>167</v>
      </c>
      <c r="AJ30" s="80" t="s">
        <v>167</v>
      </c>
      <c r="AK30" s="80" t="s">
        <v>167</v>
      </c>
      <c r="AL30" s="5"/>
      <c r="AM30" s="80" t="s">
        <v>167</v>
      </c>
      <c r="AN30" s="40" t="s">
        <v>169</v>
      </c>
      <c r="AO30" s="80" t="s">
        <v>167</v>
      </c>
      <c r="AP30" s="80" t="s">
        <v>167</v>
      </c>
      <c r="AQ30" s="80" t="s">
        <v>167</v>
      </c>
      <c r="AR30" s="40" t="s">
        <v>169</v>
      </c>
      <c r="AS30" s="5"/>
      <c r="AT30" s="80" t="s">
        <v>167</v>
      </c>
      <c r="AU30" s="40" t="s">
        <v>169</v>
      </c>
      <c r="AV30" s="80" t="s">
        <v>167</v>
      </c>
      <c r="AW30" s="80" t="s">
        <v>167</v>
      </c>
      <c r="AX30" s="80" t="s">
        <v>167</v>
      </c>
      <c r="AY30" s="40" t="s">
        <v>169</v>
      </c>
      <c r="AZ30" s="5"/>
    </row>
    <row r="31" spans="1:52" ht="15.75" customHeight="1" thickBot="1" x14ac:dyDescent="0.35">
      <c r="A31" s="20"/>
      <c r="B31" s="20"/>
      <c r="C31" s="20"/>
      <c r="D31" s="38" t="s">
        <v>454</v>
      </c>
      <c r="E31" s="44" t="str">
        <f>ADDRESS(ROW(E24),COLUMN(E30),4)&amp;"+"&amp;ADDRESS(ROW(E30),COLUMN(E30),4)</f>
        <v>E24+E30</v>
      </c>
      <c r="F31" s="44" t="str">
        <f t="shared" ref="F31:J31" si="5">ADDRESS(ROW(F24),COLUMN(F30),4)&amp;"+"&amp;ADDRESS(ROW(F30),COLUMN(F30),4)</f>
        <v>F24+F30</v>
      </c>
      <c r="G31" s="44" t="str">
        <f t="shared" si="5"/>
        <v>G24+G30</v>
      </c>
      <c r="H31" s="44" t="str">
        <f t="shared" si="5"/>
        <v>H24+H30</v>
      </c>
      <c r="I31" s="44" t="str">
        <f t="shared" si="5"/>
        <v>I24+I30</v>
      </c>
      <c r="J31" s="44" t="str">
        <f t="shared" si="5"/>
        <v>J24+J30</v>
      </c>
      <c r="L31" s="50" t="s">
        <v>386</v>
      </c>
      <c r="M31" s="50" t="s">
        <v>455</v>
      </c>
      <c r="N31" s="50" t="s">
        <v>108</v>
      </c>
      <c r="O31" s="50" t="s">
        <v>708</v>
      </c>
      <c r="P31" s="50" t="s">
        <v>456</v>
      </c>
      <c r="Q31" s="5"/>
      <c r="R31" s="80" t="s">
        <v>167</v>
      </c>
      <c r="S31" s="80" t="s">
        <v>167</v>
      </c>
      <c r="T31" s="80" t="s">
        <v>167</v>
      </c>
      <c r="U31" s="40" t="s">
        <v>169</v>
      </c>
      <c r="V31" s="40" t="s">
        <v>169</v>
      </c>
      <c r="W31" s="40" t="s">
        <v>169</v>
      </c>
      <c r="X31" s="5"/>
      <c r="Y31" s="80" t="s">
        <v>167</v>
      </c>
      <c r="Z31" s="80" t="s">
        <v>167</v>
      </c>
      <c r="AA31" s="80" t="s">
        <v>167</v>
      </c>
      <c r="AB31" s="40" t="s">
        <v>169</v>
      </c>
      <c r="AC31" s="40" t="s">
        <v>169</v>
      </c>
      <c r="AD31" s="40" t="s">
        <v>169</v>
      </c>
      <c r="AE31" s="5"/>
      <c r="AF31" s="80" t="s">
        <v>167</v>
      </c>
      <c r="AG31" s="80" t="s">
        <v>167</v>
      </c>
      <c r="AH31" s="80" t="s">
        <v>167</v>
      </c>
      <c r="AI31" s="80" t="s">
        <v>167</v>
      </c>
      <c r="AJ31" s="80" t="s">
        <v>167</v>
      </c>
      <c r="AK31" s="80" t="s">
        <v>167</v>
      </c>
      <c r="AL31" s="5"/>
      <c r="AM31" s="80" t="s">
        <v>167</v>
      </c>
      <c r="AN31" s="40" t="s">
        <v>169</v>
      </c>
      <c r="AO31" s="80" t="s">
        <v>167</v>
      </c>
      <c r="AP31" s="80" t="s">
        <v>167</v>
      </c>
      <c r="AQ31" s="80" t="s">
        <v>167</v>
      </c>
      <c r="AR31" s="40" t="s">
        <v>169</v>
      </c>
      <c r="AS31" s="5"/>
      <c r="AT31" s="80" t="s">
        <v>167</v>
      </c>
      <c r="AU31" s="40" t="s">
        <v>169</v>
      </c>
      <c r="AV31" s="80" t="s">
        <v>167</v>
      </c>
      <c r="AW31" s="80" t="s">
        <v>167</v>
      </c>
      <c r="AX31" s="80" t="s">
        <v>167</v>
      </c>
      <c r="AY31" s="40" t="s">
        <v>169</v>
      </c>
      <c r="AZ31" s="5"/>
    </row>
    <row r="32" spans="1:52" ht="15.75" customHeight="1" x14ac:dyDescent="0.3">
      <c r="L32" s="50"/>
      <c r="M32" s="50"/>
      <c r="N32" s="50"/>
      <c r="O32" s="50"/>
      <c r="P32" s="50"/>
      <c r="Q32" s="5"/>
      <c r="R32" s="12"/>
      <c r="S32" s="12"/>
      <c r="T32" s="12"/>
      <c r="U32" s="12"/>
      <c r="V32" s="12"/>
      <c r="W32" s="12"/>
      <c r="X32" s="5"/>
      <c r="Y32" s="12"/>
      <c r="Z32" s="12"/>
      <c r="AA32" s="12"/>
      <c r="AB32" s="12"/>
      <c r="AC32" s="12"/>
      <c r="AD32" s="12"/>
      <c r="AE32" s="5"/>
      <c r="AF32" s="12"/>
      <c r="AG32" s="12"/>
      <c r="AH32" s="12"/>
      <c r="AI32" s="12"/>
      <c r="AJ32" s="12"/>
      <c r="AK32" s="12"/>
      <c r="AL32" s="5"/>
      <c r="AM32" s="12"/>
      <c r="AN32" s="12"/>
      <c r="AO32" s="12"/>
      <c r="AP32" s="12"/>
      <c r="AQ32" s="12"/>
      <c r="AR32" s="12"/>
      <c r="AS32" s="5"/>
      <c r="AT32" s="12"/>
      <c r="AU32" s="12"/>
      <c r="AV32" s="12"/>
      <c r="AW32" s="12"/>
      <c r="AX32" s="12"/>
      <c r="AY32" s="12"/>
      <c r="AZ32" s="5"/>
    </row>
    <row r="33" spans="1:52" ht="15.75" customHeight="1" x14ac:dyDescent="0.3">
      <c r="A33" s="17" t="s">
        <v>709</v>
      </c>
      <c r="B33" s="18" t="s">
        <v>710</v>
      </c>
      <c r="D33" s="13" t="s">
        <v>710</v>
      </c>
      <c r="E33" s="77" t="s">
        <v>58</v>
      </c>
      <c r="F33" s="77" t="s">
        <v>58</v>
      </c>
      <c r="G33" s="77" t="s">
        <v>58</v>
      </c>
      <c r="H33" s="77" t="s">
        <v>58</v>
      </c>
      <c r="I33" s="77" t="s">
        <v>58</v>
      </c>
      <c r="J33" s="77" t="s">
        <v>58</v>
      </c>
      <c r="L33" s="50" t="s">
        <v>401</v>
      </c>
      <c r="M33" s="50" t="s">
        <v>711</v>
      </c>
      <c r="N33" s="50" t="s">
        <v>108</v>
      </c>
      <c r="O33" s="50" t="s">
        <v>343</v>
      </c>
      <c r="P33" s="50" t="s">
        <v>456</v>
      </c>
      <c r="Q33" s="5"/>
      <c r="R33" s="80" t="s">
        <v>167</v>
      </c>
      <c r="S33" s="80" t="s">
        <v>167</v>
      </c>
      <c r="T33" s="80" t="s">
        <v>167</v>
      </c>
      <c r="U33" s="40" t="s">
        <v>169</v>
      </c>
      <c r="V33" s="40" t="s">
        <v>169</v>
      </c>
      <c r="W33" s="40" t="s">
        <v>169</v>
      </c>
      <c r="X33" s="5"/>
      <c r="Y33" s="80" t="s">
        <v>167</v>
      </c>
      <c r="Z33" s="80" t="s">
        <v>167</v>
      </c>
      <c r="AA33" s="80" t="s">
        <v>167</v>
      </c>
      <c r="AB33" s="40" t="s">
        <v>169</v>
      </c>
      <c r="AC33" s="40" t="s">
        <v>169</v>
      </c>
      <c r="AD33" s="40" t="s">
        <v>169</v>
      </c>
      <c r="AE33" s="5"/>
      <c r="AF33" s="80" t="s">
        <v>167</v>
      </c>
      <c r="AG33" s="80" t="s">
        <v>167</v>
      </c>
      <c r="AH33" s="80" t="s">
        <v>167</v>
      </c>
      <c r="AI33" s="80" t="s">
        <v>167</v>
      </c>
      <c r="AJ33" s="80" t="s">
        <v>167</v>
      </c>
      <c r="AK33" s="80" t="s">
        <v>167</v>
      </c>
      <c r="AL33" s="5"/>
      <c r="AM33" s="40" t="s">
        <v>169</v>
      </c>
      <c r="AN33" s="40" t="s">
        <v>169</v>
      </c>
      <c r="AO33" s="40" t="s">
        <v>169</v>
      </c>
      <c r="AP33" s="40" t="s">
        <v>169</v>
      </c>
      <c r="AQ33" s="40" t="s">
        <v>169</v>
      </c>
      <c r="AR33" s="40" t="s">
        <v>169</v>
      </c>
      <c r="AS33" s="5"/>
      <c r="AT33" s="40" t="s">
        <v>169</v>
      </c>
      <c r="AU33" s="40" t="s">
        <v>169</v>
      </c>
      <c r="AV33" s="40" t="s">
        <v>169</v>
      </c>
      <c r="AW33" s="40" t="s">
        <v>169</v>
      </c>
      <c r="AX33" s="40" t="s">
        <v>169</v>
      </c>
      <c r="AY33" s="40" t="s">
        <v>169</v>
      </c>
      <c r="AZ33" s="5"/>
    </row>
    <row r="34" spans="1:52" ht="15.75" customHeight="1" x14ac:dyDescent="0.3">
      <c r="A34" s="20"/>
      <c r="B34" s="18" t="s">
        <v>712</v>
      </c>
      <c r="D34" s="13" t="s">
        <v>712</v>
      </c>
      <c r="E34" s="77" t="s">
        <v>58</v>
      </c>
      <c r="F34" s="77" t="s">
        <v>58</v>
      </c>
      <c r="G34" s="77" t="s">
        <v>58</v>
      </c>
      <c r="H34" s="77" t="s">
        <v>58</v>
      </c>
      <c r="I34" s="77" t="s">
        <v>58</v>
      </c>
      <c r="J34" s="77" t="s">
        <v>58</v>
      </c>
      <c r="L34" s="50" t="s">
        <v>401</v>
      </c>
      <c r="M34" s="50" t="s">
        <v>713</v>
      </c>
      <c r="N34" s="50" t="s">
        <v>108</v>
      </c>
      <c r="O34" s="50" t="s">
        <v>343</v>
      </c>
      <c r="P34" s="50" t="s">
        <v>456</v>
      </c>
      <c r="Q34" s="5"/>
      <c r="R34" s="40" t="s">
        <v>169</v>
      </c>
      <c r="S34" s="40" t="s">
        <v>169</v>
      </c>
      <c r="T34" s="40" t="s">
        <v>169</v>
      </c>
      <c r="U34" s="40" t="s">
        <v>169</v>
      </c>
      <c r="V34" s="40" t="s">
        <v>169</v>
      </c>
      <c r="W34" s="40" t="s">
        <v>169</v>
      </c>
      <c r="X34" s="5"/>
      <c r="Y34" s="40" t="s">
        <v>169</v>
      </c>
      <c r="Z34" s="40" t="s">
        <v>169</v>
      </c>
      <c r="AA34" s="40" t="s">
        <v>169</v>
      </c>
      <c r="AB34" s="40" t="s">
        <v>169</v>
      </c>
      <c r="AC34" s="40" t="s">
        <v>169</v>
      </c>
      <c r="AD34" s="40" t="s">
        <v>169</v>
      </c>
      <c r="AE34" s="5"/>
      <c r="AF34" s="40" t="s">
        <v>169</v>
      </c>
      <c r="AG34" s="40" t="s">
        <v>169</v>
      </c>
      <c r="AH34" s="40" t="s">
        <v>169</v>
      </c>
      <c r="AI34" s="40" t="s">
        <v>169</v>
      </c>
      <c r="AJ34" s="40" t="s">
        <v>169</v>
      </c>
      <c r="AK34" s="40" t="s">
        <v>169</v>
      </c>
      <c r="AL34" s="5"/>
      <c r="AM34" s="80" t="s">
        <v>167</v>
      </c>
      <c r="AN34" s="40" t="s">
        <v>169</v>
      </c>
      <c r="AO34" s="80" t="s">
        <v>167</v>
      </c>
      <c r="AP34" s="80" t="s">
        <v>167</v>
      </c>
      <c r="AQ34" s="80" t="s">
        <v>167</v>
      </c>
      <c r="AR34" s="40" t="s">
        <v>169</v>
      </c>
      <c r="AS34" s="5"/>
      <c r="AT34" s="80" t="s">
        <v>167</v>
      </c>
      <c r="AU34" s="40" t="s">
        <v>169</v>
      </c>
      <c r="AV34" s="80" t="s">
        <v>167</v>
      </c>
      <c r="AW34" s="80" t="s">
        <v>167</v>
      </c>
      <c r="AX34" s="80" t="s">
        <v>167</v>
      </c>
      <c r="AY34" s="40" t="s">
        <v>169</v>
      </c>
      <c r="AZ34" s="5"/>
    </row>
    <row r="35" spans="1:52" ht="15.75" customHeight="1" x14ac:dyDescent="0.3">
      <c r="A35" s="20"/>
      <c r="B35" s="18" t="s">
        <v>714</v>
      </c>
      <c r="D35" s="13" t="s">
        <v>714</v>
      </c>
      <c r="E35" s="77" t="s">
        <v>58</v>
      </c>
      <c r="F35" s="77" t="s">
        <v>58</v>
      </c>
      <c r="G35" s="77" t="s">
        <v>58</v>
      </c>
      <c r="H35" s="77" t="s">
        <v>58</v>
      </c>
      <c r="I35" s="77" t="s">
        <v>58</v>
      </c>
      <c r="J35" s="77" t="s">
        <v>58</v>
      </c>
      <c r="L35" s="50" t="s">
        <v>401</v>
      </c>
      <c r="M35" s="50" t="s">
        <v>715</v>
      </c>
      <c r="N35" s="50" t="s">
        <v>108</v>
      </c>
      <c r="O35" s="50" t="s">
        <v>343</v>
      </c>
      <c r="P35" s="50" t="s">
        <v>456</v>
      </c>
      <c r="Q35" s="5"/>
      <c r="R35" s="80" t="s">
        <v>167</v>
      </c>
      <c r="S35" s="80" t="s">
        <v>167</v>
      </c>
      <c r="T35" s="80" t="s">
        <v>167</v>
      </c>
      <c r="U35" s="40" t="s">
        <v>169</v>
      </c>
      <c r="V35" s="40" t="s">
        <v>169</v>
      </c>
      <c r="W35" s="40" t="s">
        <v>169</v>
      </c>
      <c r="X35" s="5"/>
      <c r="Y35" s="80" t="s">
        <v>167</v>
      </c>
      <c r="Z35" s="80" t="s">
        <v>167</v>
      </c>
      <c r="AA35" s="80" t="s">
        <v>167</v>
      </c>
      <c r="AB35" s="40" t="s">
        <v>169</v>
      </c>
      <c r="AC35" s="40" t="s">
        <v>169</v>
      </c>
      <c r="AD35" s="40" t="s">
        <v>169</v>
      </c>
      <c r="AE35" s="5"/>
      <c r="AF35" s="80" t="s">
        <v>167</v>
      </c>
      <c r="AG35" s="80" t="s">
        <v>167</v>
      </c>
      <c r="AH35" s="80" t="s">
        <v>167</v>
      </c>
      <c r="AI35" s="80" t="s">
        <v>167</v>
      </c>
      <c r="AJ35" s="80" t="s">
        <v>167</v>
      </c>
      <c r="AK35" s="80" t="s">
        <v>167</v>
      </c>
      <c r="AL35" s="5"/>
      <c r="AM35" s="80" t="s">
        <v>167</v>
      </c>
      <c r="AN35" s="40" t="s">
        <v>169</v>
      </c>
      <c r="AO35" s="80" t="s">
        <v>167</v>
      </c>
      <c r="AP35" s="80" t="s">
        <v>167</v>
      </c>
      <c r="AQ35" s="80" t="s">
        <v>167</v>
      </c>
      <c r="AR35" s="40" t="s">
        <v>169</v>
      </c>
      <c r="AS35" s="5"/>
      <c r="AT35" s="80" t="s">
        <v>167</v>
      </c>
      <c r="AU35" s="40" t="s">
        <v>169</v>
      </c>
      <c r="AV35" s="80" t="s">
        <v>167</v>
      </c>
      <c r="AW35" s="80" t="s">
        <v>167</v>
      </c>
      <c r="AX35" s="80" t="s">
        <v>167</v>
      </c>
      <c r="AY35" s="40" t="s">
        <v>169</v>
      </c>
      <c r="AZ35" s="5"/>
    </row>
    <row r="36" spans="1:52" ht="15.75" customHeight="1" x14ac:dyDescent="0.3">
      <c r="A36" s="20"/>
      <c r="B36" s="18" t="s">
        <v>716</v>
      </c>
      <c r="D36" s="13" t="s">
        <v>716</v>
      </c>
      <c r="E36" s="77" t="s">
        <v>58</v>
      </c>
      <c r="F36" s="77" t="s">
        <v>58</v>
      </c>
      <c r="G36" s="77" t="s">
        <v>58</v>
      </c>
      <c r="H36" s="77" t="s">
        <v>58</v>
      </c>
      <c r="I36" s="77" t="s">
        <v>58</v>
      </c>
      <c r="J36" s="77" t="s">
        <v>58</v>
      </c>
      <c r="L36" s="50" t="s">
        <v>401</v>
      </c>
      <c r="M36" s="50" t="s">
        <v>717</v>
      </c>
      <c r="N36" s="50" t="s">
        <v>108</v>
      </c>
      <c r="O36" s="50" t="s">
        <v>343</v>
      </c>
      <c r="P36" s="50" t="s">
        <v>456</v>
      </c>
      <c r="Q36" s="5"/>
      <c r="R36" s="80" t="s">
        <v>167</v>
      </c>
      <c r="S36" s="80" t="s">
        <v>167</v>
      </c>
      <c r="T36" s="80" t="s">
        <v>167</v>
      </c>
      <c r="U36" s="40" t="s">
        <v>169</v>
      </c>
      <c r="V36" s="40" t="s">
        <v>169</v>
      </c>
      <c r="W36" s="40" t="s">
        <v>169</v>
      </c>
      <c r="X36" s="5"/>
      <c r="Y36" s="80" t="s">
        <v>167</v>
      </c>
      <c r="Z36" s="80" t="s">
        <v>167</v>
      </c>
      <c r="AA36" s="80" t="s">
        <v>167</v>
      </c>
      <c r="AB36" s="40" t="s">
        <v>169</v>
      </c>
      <c r="AC36" s="40" t="s">
        <v>169</v>
      </c>
      <c r="AD36" s="40" t="s">
        <v>169</v>
      </c>
      <c r="AE36" s="5"/>
      <c r="AF36" s="80" t="s">
        <v>167</v>
      </c>
      <c r="AG36" s="80" t="s">
        <v>167</v>
      </c>
      <c r="AH36" s="80" t="s">
        <v>167</v>
      </c>
      <c r="AI36" s="80" t="s">
        <v>167</v>
      </c>
      <c r="AJ36" s="80" t="s">
        <v>167</v>
      </c>
      <c r="AK36" s="80" t="s">
        <v>167</v>
      </c>
      <c r="AL36" s="5"/>
      <c r="AM36" s="80" t="s">
        <v>167</v>
      </c>
      <c r="AN36" s="40" t="s">
        <v>169</v>
      </c>
      <c r="AO36" s="80" t="s">
        <v>167</v>
      </c>
      <c r="AP36" s="80" t="s">
        <v>167</v>
      </c>
      <c r="AQ36" s="80" t="s">
        <v>167</v>
      </c>
      <c r="AR36" s="40" t="s">
        <v>169</v>
      </c>
      <c r="AS36" s="5"/>
      <c r="AT36" s="80" t="s">
        <v>167</v>
      </c>
      <c r="AU36" s="40" t="s">
        <v>169</v>
      </c>
      <c r="AV36" s="80" t="s">
        <v>167</v>
      </c>
      <c r="AW36" s="80" t="s">
        <v>167</v>
      </c>
      <c r="AX36" s="80" t="s">
        <v>167</v>
      </c>
      <c r="AY36" s="40" t="s">
        <v>169</v>
      </c>
      <c r="AZ36" s="5"/>
    </row>
    <row r="37" spans="1:52" ht="15.75" customHeight="1" x14ac:dyDescent="0.3">
      <c r="A37" s="20"/>
      <c r="B37" s="18" t="s">
        <v>718</v>
      </c>
      <c r="D37" s="13" t="s">
        <v>719</v>
      </c>
      <c r="E37" s="77" t="s">
        <v>58</v>
      </c>
      <c r="F37" s="77" t="s">
        <v>58</v>
      </c>
      <c r="G37" s="77" t="s">
        <v>58</v>
      </c>
      <c r="H37" s="77" t="s">
        <v>58</v>
      </c>
      <c r="I37" s="77" t="s">
        <v>58</v>
      </c>
      <c r="J37" s="77" t="s">
        <v>58</v>
      </c>
      <c r="L37" s="50" t="s">
        <v>401</v>
      </c>
      <c r="M37" s="50" t="s">
        <v>720</v>
      </c>
      <c r="N37" s="50" t="s">
        <v>108</v>
      </c>
      <c r="O37" s="50" t="s">
        <v>343</v>
      </c>
      <c r="P37" s="50" t="s">
        <v>456</v>
      </c>
      <c r="Q37" s="5"/>
      <c r="R37" s="80" t="s">
        <v>167</v>
      </c>
      <c r="S37" s="80" t="s">
        <v>167</v>
      </c>
      <c r="T37" s="80" t="s">
        <v>167</v>
      </c>
      <c r="U37" s="40" t="s">
        <v>169</v>
      </c>
      <c r="V37" s="40" t="s">
        <v>169</v>
      </c>
      <c r="W37" s="40" t="s">
        <v>169</v>
      </c>
      <c r="X37" s="5"/>
      <c r="Y37" s="80" t="s">
        <v>167</v>
      </c>
      <c r="Z37" s="80" t="s">
        <v>167</v>
      </c>
      <c r="AA37" s="80" t="s">
        <v>167</v>
      </c>
      <c r="AB37" s="40" t="s">
        <v>169</v>
      </c>
      <c r="AC37" s="40" t="s">
        <v>169</v>
      </c>
      <c r="AD37" s="40" t="s">
        <v>169</v>
      </c>
      <c r="AE37" s="5"/>
      <c r="AF37" s="80" t="s">
        <v>167</v>
      </c>
      <c r="AG37" s="80" t="s">
        <v>167</v>
      </c>
      <c r="AH37" s="80" t="s">
        <v>167</v>
      </c>
      <c r="AI37" s="80" t="s">
        <v>167</v>
      </c>
      <c r="AJ37" s="80" t="s">
        <v>167</v>
      </c>
      <c r="AK37" s="80" t="s">
        <v>167</v>
      </c>
      <c r="AL37" s="5"/>
      <c r="AM37" s="80" t="s">
        <v>167</v>
      </c>
      <c r="AN37" s="40" t="s">
        <v>169</v>
      </c>
      <c r="AO37" s="80" t="s">
        <v>167</v>
      </c>
      <c r="AP37" s="80" t="s">
        <v>167</v>
      </c>
      <c r="AQ37" s="80" t="s">
        <v>167</v>
      </c>
      <c r="AR37" s="40" t="s">
        <v>169</v>
      </c>
      <c r="AS37" s="5"/>
      <c r="AT37" s="80" t="s">
        <v>167</v>
      </c>
      <c r="AU37" s="40" t="s">
        <v>169</v>
      </c>
      <c r="AV37" s="80" t="s">
        <v>167</v>
      </c>
      <c r="AW37" s="80" t="s">
        <v>167</v>
      </c>
      <c r="AX37" s="80" t="s">
        <v>167</v>
      </c>
      <c r="AY37" s="40" t="s">
        <v>169</v>
      </c>
      <c r="AZ37" s="5"/>
    </row>
    <row r="38" spans="1:52" ht="15.75" customHeight="1" x14ac:dyDescent="0.3">
      <c r="A38" s="20"/>
      <c r="B38" s="21"/>
      <c r="D38" s="13" t="s">
        <v>721</v>
      </c>
      <c r="E38" s="77" t="s">
        <v>58</v>
      </c>
      <c r="F38" s="77" t="s">
        <v>58</v>
      </c>
      <c r="G38" s="77" t="s">
        <v>58</v>
      </c>
      <c r="H38" s="77" t="s">
        <v>58</v>
      </c>
      <c r="I38" s="77" t="s">
        <v>58</v>
      </c>
      <c r="J38" s="77" t="s">
        <v>58</v>
      </c>
      <c r="L38" s="50" t="s">
        <v>401</v>
      </c>
      <c r="M38" s="50" t="s">
        <v>722</v>
      </c>
      <c r="N38" s="50" t="s">
        <v>108</v>
      </c>
      <c r="O38" s="50" t="s">
        <v>343</v>
      </c>
      <c r="P38" s="50" t="s">
        <v>456</v>
      </c>
      <c r="Q38" s="5"/>
      <c r="R38" s="80" t="s">
        <v>167</v>
      </c>
      <c r="S38" s="80" t="s">
        <v>167</v>
      </c>
      <c r="T38" s="80" t="s">
        <v>167</v>
      </c>
      <c r="U38" s="40" t="s">
        <v>169</v>
      </c>
      <c r="V38" s="40" t="s">
        <v>169</v>
      </c>
      <c r="W38" s="40" t="s">
        <v>169</v>
      </c>
      <c r="X38" s="5"/>
      <c r="Y38" s="80" t="s">
        <v>167</v>
      </c>
      <c r="Z38" s="80" t="s">
        <v>167</v>
      </c>
      <c r="AA38" s="80" t="s">
        <v>167</v>
      </c>
      <c r="AB38" s="40" t="s">
        <v>169</v>
      </c>
      <c r="AC38" s="40" t="s">
        <v>169</v>
      </c>
      <c r="AD38" s="40" t="s">
        <v>169</v>
      </c>
      <c r="AE38" s="5"/>
      <c r="AF38" s="80" t="s">
        <v>167</v>
      </c>
      <c r="AG38" s="80" t="s">
        <v>167</v>
      </c>
      <c r="AH38" s="80" t="s">
        <v>167</v>
      </c>
      <c r="AI38" s="80" t="s">
        <v>167</v>
      </c>
      <c r="AJ38" s="80" t="s">
        <v>167</v>
      </c>
      <c r="AK38" s="80" t="s">
        <v>167</v>
      </c>
      <c r="AL38" s="5"/>
      <c r="AM38" s="80" t="s">
        <v>167</v>
      </c>
      <c r="AN38" s="40" t="s">
        <v>169</v>
      </c>
      <c r="AO38" s="80" t="s">
        <v>167</v>
      </c>
      <c r="AP38" s="80" t="s">
        <v>167</v>
      </c>
      <c r="AQ38" s="80" t="s">
        <v>167</v>
      </c>
      <c r="AR38" s="40" t="s">
        <v>169</v>
      </c>
      <c r="AS38" s="5"/>
      <c r="AT38" s="80" t="s">
        <v>167</v>
      </c>
      <c r="AU38" s="40" t="s">
        <v>169</v>
      </c>
      <c r="AV38" s="80" t="s">
        <v>167</v>
      </c>
      <c r="AW38" s="80" t="s">
        <v>167</v>
      </c>
      <c r="AX38" s="80" t="s">
        <v>167</v>
      </c>
      <c r="AY38" s="40" t="s">
        <v>169</v>
      </c>
      <c r="AZ38" s="5"/>
    </row>
    <row r="39" spans="1:52" ht="15.75" customHeight="1" x14ac:dyDescent="0.3">
      <c r="A39" s="20"/>
      <c r="B39" s="21"/>
      <c r="D39" s="13" t="s">
        <v>723</v>
      </c>
      <c r="E39" s="77" t="s">
        <v>58</v>
      </c>
      <c r="F39" s="77" t="s">
        <v>58</v>
      </c>
      <c r="G39" s="77" t="s">
        <v>58</v>
      </c>
      <c r="H39" s="77" t="s">
        <v>58</v>
      </c>
      <c r="I39" s="77" t="s">
        <v>58</v>
      </c>
      <c r="J39" s="77" t="s">
        <v>58</v>
      </c>
      <c r="L39" s="50" t="s">
        <v>401</v>
      </c>
      <c r="M39" s="50" t="s">
        <v>724</v>
      </c>
      <c r="N39" s="50" t="s">
        <v>108</v>
      </c>
      <c r="O39" s="50" t="s">
        <v>343</v>
      </c>
      <c r="P39" s="50" t="s">
        <v>456</v>
      </c>
      <c r="Q39" s="5"/>
      <c r="R39" s="80" t="s">
        <v>167</v>
      </c>
      <c r="S39" s="80" t="s">
        <v>167</v>
      </c>
      <c r="T39" s="80" t="s">
        <v>167</v>
      </c>
      <c r="U39" s="40" t="s">
        <v>169</v>
      </c>
      <c r="V39" s="40" t="s">
        <v>169</v>
      </c>
      <c r="W39" s="40" t="s">
        <v>169</v>
      </c>
      <c r="X39" s="5"/>
      <c r="Y39" s="80" t="s">
        <v>167</v>
      </c>
      <c r="Z39" s="80" t="s">
        <v>167</v>
      </c>
      <c r="AA39" s="80" t="s">
        <v>167</v>
      </c>
      <c r="AB39" s="40" t="s">
        <v>169</v>
      </c>
      <c r="AC39" s="40" t="s">
        <v>169</v>
      </c>
      <c r="AD39" s="40" t="s">
        <v>169</v>
      </c>
      <c r="AE39" s="5"/>
      <c r="AF39" s="80" t="s">
        <v>167</v>
      </c>
      <c r="AG39" s="80" t="s">
        <v>167</v>
      </c>
      <c r="AH39" s="80" t="s">
        <v>167</v>
      </c>
      <c r="AI39" s="80" t="s">
        <v>167</v>
      </c>
      <c r="AJ39" s="80" t="s">
        <v>167</v>
      </c>
      <c r="AK39" s="80" t="s">
        <v>167</v>
      </c>
      <c r="AL39" s="5"/>
      <c r="AM39" s="40" t="s">
        <v>169</v>
      </c>
      <c r="AN39" s="40" t="s">
        <v>169</v>
      </c>
      <c r="AO39" s="40" t="s">
        <v>169</v>
      </c>
      <c r="AP39" s="40" t="s">
        <v>169</v>
      </c>
      <c r="AQ39" s="40" t="s">
        <v>169</v>
      </c>
      <c r="AR39" s="40" t="s">
        <v>169</v>
      </c>
      <c r="AS39" s="5"/>
      <c r="AT39" s="40" t="s">
        <v>169</v>
      </c>
      <c r="AU39" s="40" t="s">
        <v>169</v>
      </c>
      <c r="AV39" s="40" t="s">
        <v>169</v>
      </c>
      <c r="AW39" s="40" t="s">
        <v>169</v>
      </c>
      <c r="AX39" s="40" t="s">
        <v>169</v>
      </c>
      <c r="AY39" s="40" t="s">
        <v>169</v>
      </c>
      <c r="AZ39" s="5"/>
    </row>
    <row r="40" spans="1:52" ht="15.75" customHeight="1" x14ac:dyDescent="0.3">
      <c r="A40" s="20"/>
      <c r="B40" s="21"/>
      <c r="D40" s="13" t="s">
        <v>725</v>
      </c>
      <c r="E40" s="77" t="s">
        <v>58</v>
      </c>
      <c r="F40" s="77" t="s">
        <v>58</v>
      </c>
      <c r="G40" s="77" t="s">
        <v>58</v>
      </c>
      <c r="H40" s="77" t="s">
        <v>58</v>
      </c>
      <c r="I40" s="77" t="s">
        <v>58</v>
      </c>
      <c r="J40" s="77" t="s">
        <v>58</v>
      </c>
      <c r="L40" s="50" t="s">
        <v>401</v>
      </c>
      <c r="M40" s="50" t="s">
        <v>726</v>
      </c>
      <c r="N40" s="50" t="s">
        <v>108</v>
      </c>
      <c r="O40" s="50" t="s">
        <v>343</v>
      </c>
      <c r="P40" s="50" t="s">
        <v>456</v>
      </c>
      <c r="Q40" s="5"/>
      <c r="R40" s="80" t="s">
        <v>167</v>
      </c>
      <c r="S40" s="80" t="s">
        <v>167</v>
      </c>
      <c r="T40" s="80" t="s">
        <v>167</v>
      </c>
      <c r="U40" s="40" t="s">
        <v>169</v>
      </c>
      <c r="V40" s="40" t="s">
        <v>169</v>
      </c>
      <c r="W40" s="40" t="s">
        <v>169</v>
      </c>
      <c r="X40" s="5"/>
      <c r="Y40" s="80" t="s">
        <v>167</v>
      </c>
      <c r="Z40" s="80" t="s">
        <v>167</v>
      </c>
      <c r="AA40" s="80" t="s">
        <v>167</v>
      </c>
      <c r="AB40" s="40" t="s">
        <v>169</v>
      </c>
      <c r="AC40" s="40" t="s">
        <v>169</v>
      </c>
      <c r="AD40" s="40" t="s">
        <v>169</v>
      </c>
      <c r="AE40" s="5"/>
      <c r="AF40" s="80" t="s">
        <v>167</v>
      </c>
      <c r="AG40" s="80" t="s">
        <v>167</v>
      </c>
      <c r="AH40" s="80" t="s">
        <v>167</v>
      </c>
      <c r="AI40" s="80" t="s">
        <v>167</v>
      </c>
      <c r="AJ40" s="80" t="s">
        <v>167</v>
      </c>
      <c r="AK40" s="80" t="s">
        <v>167</v>
      </c>
      <c r="AL40" s="5"/>
      <c r="AM40" s="80" t="s">
        <v>167</v>
      </c>
      <c r="AN40" s="40" t="s">
        <v>169</v>
      </c>
      <c r="AO40" s="80" t="s">
        <v>167</v>
      </c>
      <c r="AP40" s="80" t="s">
        <v>167</v>
      </c>
      <c r="AQ40" s="80" t="s">
        <v>167</v>
      </c>
      <c r="AR40" s="40" t="s">
        <v>169</v>
      </c>
      <c r="AS40" s="5"/>
      <c r="AT40" s="80" t="s">
        <v>167</v>
      </c>
      <c r="AU40" s="40" t="s">
        <v>169</v>
      </c>
      <c r="AV40" s="80" t="s">
        <v>167</v>
      </c>
      <c r="AW40" s="80" t="s">
        <v>167</v>
      </c>
      <c r="AX40" s="80" t="s">
        <v>167</v>
      </c>
      <c r="AY40" s="40" t="s">
        <v>169</v>
      </c>
      <c r="AZ40" s="5"/>
    </row>
    <row r="41" spans="1:52" ht="15.75" customHeight="1" x14ac:dyDescent="0.3">
      <c r="A41" s="20"/>
      <c r="B41" s="21"/>
      <c r="D41" s="13" t="s">
        <v>727</v>
      </c>
      <c r="E41" s="77" t="s">
        <v>58</v>
      </c>
      <c r="F41" s="77" t="s">
        <v>58</v>
      </c>
      <c r="G41" s="77" t="s">
        <v>58</v>
      </c>
      <c r="H41" s="77" t="s">
        <v>58</v>
      </c>
      <c r="I41" s="77" t="s">
        <v>58</v>
      </c>
      <c r="J41" s="77" t="s">
        <v>58</v>
      </c>
      <c r="L41" s="50" t="s">
        <v>401</v>
      </c>
      <c r="M41" s="50" t="s">
        <v>728</v>
      </c>
      <c r="N41" s="50" t="s">
        <v>108</v>
      </c>
      <c r="O41" s="50" t="s">
        <v>343</v>
      </c>
      <c r="P41" s="50" t="s">
        <v>456</v>
      </c>
      <c r="Q41" s="5"/>
      <c r="R41" s="80" t="s">
        <v>167</v>
      </c>
      <c r="S41" s="80" t="s">
        <v>167</v>
      </c>
      <c r="T41" s="80" t="s">
        <v>167</v>
      </c>
      <c r="U41" s="40" t="s">
        <v>169</v>
      </c>
      <c r="V41" s="40" t="s">
        <v>169</v>
      </c>
      <c r="W41" s="40" t="s">
        <v>169</v>
      </c>
      <c r="X41" s="5"/>
      <c r="Y41" s="80" t="s">
        <v>167</v>
      </c>
      <c r="Z41" s="80" t="s">
        <v>167</v>
      </c>
      <c r="AA41" s="80" t="s">
        <v>167</v>
      </c>
      <c r="AB41" s="40" t="s">
        <v>169</v>
      </c>
      <c r="AC41" s="40" t="s">
        <v>169</v>
      </c>
      <c r="AD41" s="40" t="s">
        <v>169</v>
      </c>
      <c r="AE41" s="5"/>
      <c r="AF41" s="80" t="s">
        <v>167</v>
      </c>
      <c r="AG41" s="80" t="s">
        <v>167</v>
      </c>
      <c r="AH41" s="80" t="s">
        <v>167</v>
      </c>
      <c r="AI41" s="80" t="s">
        <v>167</v>
      </c>
      <c r="AJ41" s="80" t="s">
        <v>167</v>
      </c>
      <c r="AK41" s="80" t="s">
        <v>167</v>
      </c>
      <c r="AL41" s="5"/>
      <c r="AM41" s="80" t="s">
        <v>167</v>
      </c>
      <c r="AN41" s="40" t="s">
        <v>169</v>
      </c>
      <c r="AO41" s="80" t="s">
        <v>167</v>
      </c>
      <c r="AP41" s="80" t="s">
        <v>167</v>
      </c>
      <c r="AQ41" s="80" t="s">
        <v>167</v>
      </c>
      <c r="AR41" s="40" t="s">
        <v>169</v>
      </c>
      <c r="AS41" s="5"/>
      <c r="AT41" s="80" t="s">
        <v>167</v>
      </c>
      <c r="AU41" s="40" t="s">
        <v>169</v>
      </c>
      <c r="AV41" s="80" t="s">
        <v>167</v>
      </c>
      <c r="AW41" s="80" t="s">
        <v>167</v>
      </c>
      <c r="AX41" s="80" t="s">
        <v>167</v>
      </c>
      <c r="AY41" s="40" t="s">
        <v>169</v>
      </c>
      <c r="AZ41" s="5"/>
    </row>
    <row r="42" spans="1:52" ht="15.75" customHeight="1" thickBot="1" x14ac:dyDescent="0.35">
      <c r="A42" s="20"/>
      <c r="B42" s="21"/>
      <c r="D42" s="13" t="s">
        <v>729</v>
      </c>
      <c r="E42" s="77" t="s">
        <v>58</v>
      </c>
      <c r="F42" s="77" t="s">
        <v>58</v>
      </c>
      <c r="G42" s="77" t="s">
        <v>58</v>
      </c>
      <c r="H42" s="77" t="s">
        <v>58</v>
      </c>
      <c r="I42" s="77" t="s">
        <v>58</v>
      </c>
      <c r="J42" s="77" t="s">
        <v>58</v>
      </c>
      <c r="L42" s="50" t="s">
        <v>401</v>
      </c>
      <c r="M42" s="50" t="s">
        <v>730</v>
      </c>
      <c r="N42" s="50" t="s">
        <v>108</v>
      </c>
      <c r="O42" s="50" t="s">
        <v>343</v>
      </c>
      <c r="P42" s="50" t="s">
        <v>456</v>
      </c>
      <c r="Q42" s="5"/>
      <c r="R42" s="80" t="s">
        <v>167</v>
      </c>
      <c r="S42" s="80" t="s">
        <v>167</v>
      </c>
      <c r="T42" s="80" t="s">
        <v>167</v>
      </c>
      <c r="U42" s="40" t="s">
        <v>169</v>
      </c>
      <c r="V42" s="40" t="s">
        <v>169</v>
      </c>
      <c r="W42" s="40" t="s">
        <v>169</v>
      </c>
      <c r="X42" s="5"/>
      <c r="Y42" s="80" t="s">
        <v>167</v>
      </c>
      <c r="Z42" s="80" t="s">
        <v>167</v>
      </c>
      <c r="AA42" s="80" t="s">
        <v>167</v>
      </c>
      <c r="AB42" s="40" t="s">
        <v>169</v>
      </c>
      <c r="AC42" s="40" t="s">
        <v>169</v>
      </c>
      <c r="AD42" s="40" t="s">
        <v>169</v>
      </c>
      <c r="AE42" s="5"/>
      <c r="AF42" s="80" t="s">
        <v>167</v>
      </c>
      <c r="AG42" s="80" t="s">
        <v>167</v>
      </c>
      <c r="AH42" s="80" t="s">
        <v>167</v>
      </c>
      <c r="AI42" s="80" t="s">
        <v>167</v>
      </c>
      <c r="AJ42" s="80" t="s">
        <v>167</v>
      </c>
      <c r="AK42" s="80" t="s">
        <v>167</v>
      </c>
      <c r="AL42" s="5"/>
      <c r="AM42" s="80" t="s">
        <v>167</v>
      </c>
      <c r="AN42" s="40" t="s">
        <v>169</v>
      </c>
      <c r="AO42" s="80" t="s">
        <v>167</v>
      </c>
      <c r="AP42" s="80" t="s">
        <v>167</v>
      </c>
      <c r="AQ42" s="80" t="s">
        <v>167</v>
      </c>
      <c r="AR42" s="40" t="s">
        <v>169</v>
      </c>
      <c r="AS42" s="5"/>
      <c r="AT42" s="80" t="s">
        <v>167</v>
      </c>
      <c r="AU42" s="40" t="s">
        <v>169</v>
      </c>
      <c r="AV42" s="80" t="s">
        <v>167</v>
      </c>
      <c r="AW42" s="80" t="s">
        <v>167</v>
      </c>
      <c r="AX42" s="80" t="s">
        <v>167</v>
      </c>
      <c r="AY42" s="40" t="s">
        <v>169</v>
      </c>
      <c r="AZ42" s="5"/>
    </row>
    <row r="43" spans="1:52" ht="15.75" customHeight="1" thickBot="1" x14ac:dyDescent="0.35">
      <c r="A43" s="20"/>
      <c r="B43" s="21"/>
      <c r="C43" s="21"/>
      <c r="D43" s="18" t="s">
        <v>731</v>
      </c>
      <c r="E43" s="41" t="str">
        <f>"SOM("&amp;ADDRESS(ROW(E33),COLUMN(E42),4)&amp;":"&amp;ADDRESS(ROW(E42),COLUMN(E42),4)&amp;")"</f>
        <v>SOM(E33:E42)</v>
      </c>
      <c r="F43" s="41" t="str">
        <f t="shared" ref="F43:J43" si="6">"SOM("&amp;ADDRESS(ROW(F33),COLUMN(F42),4)&amp;":"&amp;ADDRESS(ROW(F42),COLUMN(F42),4)&amp;")"</f>
        <v>SOM(F33:F42)</v>
      </c>
      <c r="G43" s="41" t="str">
        <f t="shared" si="6"/>
        <v>SOM(G33:G42)</v>
      </c>
      <c r="H43" s="41" t="str">
        <f t="shared" si="6"/>
        <v>SOM(H33:H42)</v>
      </c>
      <c r="I43" s="41" t="str">
        <f t="shared" si="6"/>
        <v>SOM(I33:I42)</v>
      </c>
      <c r="J43" s="41" t="str">
        <f t="shared" si="6"/>
        <v>SOM(J33:J42)</v>
      </c>
      <c r="L43" s="50" t="s">
        <v>401</v>
      </c>
      <c r="M43" s="50" t="s">
        <v>732</v>
      </c>
      <c r="N43" s="50" t="s">
        <v>108</v>
      </c>
      <c r="O43" s="50" t="s">
        <v>343</v>
      </c>
      <c r="P43" s="50" t="s">
        <v>456</v>
      </c>
      <c r="Q43" s="5"/>
      <c r="R43" s="80" t="s">
        <v>167</v>
      </c>
      <c r="S43" s="80" t="s">
        <v>167</v>
      </c>
      <c r="T43" s="80" t="s">
        <v>167</v>
      </c>
      <c r="U43" s="40" t="s">
        <v>169</v>
      </c>
      <c r="V43" s="40" t="s">
        <v>169</v>
      </c>
      <c r="W43" s="40" t="s">
        <v>169</v>
      </c>
      <c r="X43" s="5"/>
      <c r="Y43" s="80" t="s">
        <v>167</v>
      </c>
      <c r="Z43" s="80" t="s">
        <v>167</v>
      </c>
      <c r="AA43" s="80" t="s">
        <v>167</v>
      </c>
      <c r="AB43" s="40" t="s">
        <v>169</v>
      </c>
      <c r="AC43" s="40" t="s">
        <v>169</v>
      </c>
      <c r="AD43" s="40" t="s">
        <v>169</v>
      </c>
      <c r="AE43" s="5"/>
      <c r="AF43" s="80" t="s">
        <v>167</v>
      </c>
      <c r="AG43" s="80" t="s">
        <v>167</v>
      </c>
      <c r="AH43" s="80" t="s">
        <v>167</v>
      </c>
      <c r="AI43" s="80" t="s">
        <v>167</v>
      </c>
      <c r="AJ43" s="80" t="s">
        <v>167</v>
      </c>
      <c r="AK43" s="80" t="s">
        <v>167</v>
      </c>
      <c r="AL43" s="5"/>
      <c r="AM43" s="80" t="s">
        <v>167</v>
      </c>
      <c r="AN43" s="40" t="s">
        <v>169</v>
      </c>
      <c r="AO43" s="80" t="s">
        <v>167</v>
      </c>
      <c r="AP43" s="80" t="s">
        <v>167</v>
      </c>
      <c r="AQ43" s="80" t="s">
        <v>167</v>
      </c>
      <c r="AR43" s="40" t="s">
        <v>169</v>
      </c>
      <c r="AS43" s="5"/>
      <c r="AT43" s="80" t="s">
        <v>167</v>
      </c>
      <c r="AU43" s="40" t="s">
        <v>169</v>
      </c>
      <c r="AV43" s="80" t="s">
        <v>167</v>
      </c>
      <c r="AW43" s="80" t="s">
        <v>167</v>
      </c>
      <c r="AX43" s="80" t="s">
        <v>167</v>
      </c>
      <c r="AY43" s="40" t="s">
        <v>169</v>
      </c>
      <c r="AZ43" s="5"/>
    </row>
    <row r="44" spans="1:52" ht="15.75" customHeight="1" x14ac:dyDescent="0.3">
      <c r="A44" s="20"/>
      <c r="B44" s="18" t="s">
        <v>733</v>
      </c>
      <c r="D44" s="13" t="s">
        <v>719</v>
      </c>
      <c r="E44" s="77" t="s">
        <v>58</v>
      </c>
      <c r="F44" s="77" t="s">
        <v>58</v>
      </c>
      <c r="G44" s="77" t="s">
        <v>58</v>
      </c>
      <c r="H44" s="77" t="s">
        <v>58</v>
      </c>
      <c r="I44" s="77" t="s">
        <v>58</v>
      </c>
      <c r="J44" s="77" t="s">
        <v>58</v>
      </c>
      <c r="L44" s="50" t="s">
        <v>401</v>
      </c>
      <c r="M44" s="50" t="s">
        <v>734</v>
      </c>
      <c r="N44" s="50" t="s">
        <v>108</v>
      </c>
      <c r="O44" s="50" t="s">
        <v>343</v>
      </c>
      <c r="P44" s="50" t="s">
        <v>456</v>
      </c>
      <c r="Q44" s="5"/>
      <c r="R44" s="80" t="s">
        <v>167</v>
      </c>
      <c r="S44" s="80" t="s">
        <v>167</v>
      </c>
      <c r="T44" s="80" t="s">
        <v>167</v>
      </c>
      <c r="U44" s="40" t="s">
        <v>169</v>
      </c>
      <c r="V44" s="40" t="s">
        <v>169</v>
      </c>
      <c r="W44" s="40" t="s">
        <v>169</v>
      </c>
      <c r="X44" s="5"/>
      <c r="Y44" s="80" t="s">
        <v>167</v>
      </c>
      <c r="Z44" s="80" t="s">
        <v>167</v>
      </c>
      <c r="AA44" s="80" t="s">
        <v>167</v>
      </c>
      <c r="AB44" s="40" t="s">
        <v>169</v>
      </c>
      <c r="AC44" s="40" t="s">
        <v>169</v>
      </c>
      <c r="AD44" s="40" t="s">
        <v>169</v>
      </c>
      <c r="AE44" s="5"/>
      <c r="AF44" s="80" t="s">
        <v>167</v>
      </c>
      <c r="AG44" s="80" t="s">
        <v>167</v>
      </c>
      <c r="AH44" s="80" t="s">
        <v>167</v>
      </c>
      <c r="AI44" s="80" t="s">
        <v>167</v>
      </c>
      <c r="AJ44" s="80" t="s">
        <v>167</v>
      </c>
      <c r="AK44" s="80" t="s">
        <v>167</v>
      </c>
      <c r="AL44" s="5"/>
      <c r="AM44" s="80" t="s">
        <v>167</v>
      </c>
      <c r="AN44" s="40" t="s">
        <v>169</v>
      </c>
      <c r="AO44" s="80" t="s">
        <v>167</v>
      </c>
      <c r="AP44" s="80" t="s">
        <v>167</v>
      </c>
      <c r="AQ44" s="80" t="s">
        <v>167</v>
      </c>
      <c r="AR44" s="40" t="s">
        <v>169</v>
      </c>
      <c r="AS44" s="5"/>
      <c r="AT44" s="80" t="s">
        <v>167</v>
      </c>
      <c r="AU44" s="40" t="s">
        <v>169</v>
      </c>
      <c r="AV44" s="80" t="s">
        <v>167</v>
      </c>
      <c r="AW44" s="80" t="s">
        <v>167</v>
      </c>
      <c r="AX44" s="80" t="s">
        <v>167</v>
      </c>
      <c r="AY44" s="40" t="s">
        <v>169</v>
      </c>
      <c r="AZ44" s="5"/>
    </row>
    <row r="45" spans="1:52" ht="15.75" customHeight="1" x14ac:dyDescent="0.3">
      <c r="A45" s="20"/>
      <c r="B45" s="21"/>
      <c r="D45" s="13" t="s">
        <v>721</v>
      </c>
      <c r="E45" s="77" t="s">
        <v>58</v>
      </c>
      <c r="F45" s="77" t="s">
        <v>58</v>
      </c>
      <c r="G45" s="77" t="s">
        <v>58</v>
      </c>
      <c r="H45" s="77" t="s">
        <v>58</v>
      </c>
      <c r="I45" s="77" t="s">
        <v>58</v>
      </c>
      <c r="J45" s="77" t="s">
        <v>58</v>
      </c>
      <c r="L45" s="50" t="s">
        <v>401</v>
      </c>
      <c r="M45" s="50" t="s">
        <v>735</v>
      </c>
      <c r="N45" s="50" t="s">
        <v>108</v>
      </c>
      <c r="O45" s="50" t="s">
        <v>343</v>
      </c>
      <c r="P45" s="50" t="s">
        <v>456</v>
      </c>
      <c r="Q45" s="5"/>
      <c r="R45" s="80" t="s">
        <v>167</v>
      </c>
      <c r="S45" s="80" t="s">
        <v>167</v>
      </c>
      <c r="T45" s="80" t="s">
        <v>167</v>
      </c>
      <c r="U45" s="40" t="s">
        <v>169</v>
      </c>
      <c r="V45" s="40" t="s">
        <v>169</v>
      </c>
      <c r="W45" s="40" t="s">
        <v>169</v>
      </c>
      <c r="X45" s="5"/>
      <c r="Y45" s="80" t="s">
        <v>167</v>
      </c>
      <c r="Z45" s="80" t="s">
        <v>167</v>
      </c>
      <c r="AA45" s="80" t="s">
        <v>167</v>
      </c>
      <c r="AB45" s="40" t="s">
        <v>169</v>
      </c>
      <c r="AC45" s="40" t="s">
        <v>169</v>
      </c>
      <c r="AD45" s="40" t="s">
        <v>169</v>
      </c>
      <c r="AE45" s="5"/>
      <c r="AF45" s="80" t="s">
        <v>167</v>
      </c>
      <c r="AG45" s="80" t="s">
        <v>167</v>
      </c>
      <c r="AH45" s="80" t="s">
        <v>167</v>
      </c>
      <c r="AI45" s="80" t="s">
        <v>167</v>
      </c>
      <c r="AJ45" s="80" t="s">
        <v>167</v>
      </c>
      <c r="AK45" s="80" t="s">
        <v>167</v>
      </c>
      <c r="AL45" s="5"/>
      <c r="AM45" s="80" t="s">
        <v>167</v>
      </c>
      <c r="AN45" s="40" t="s">
        <v>169</v>
      </c>
      <c r="AO45" s="80" t="s">
        <v>167</v>
      </c>
      <c r="AP45" s="80" t="s">
        <v>167</v>
      </c>
      <c r="AQ45" s="80" t="s">
        <v>167</v>
      </c>
      <c r="AR45" s="40" t="s">
        <v>169</v>
      </c>
      <c r="AS45" s="5"/>
      <c r="AT45" s="80" t="s">
        <v>167</v>
      </c>
      <c r="AU45" s="40" t="s">
        <v>169</v>
      </c>
      <c r="AV45" s="80" t="s">
        <v>167</v>
      </c>
      <c r="AW45" s="80" t="s">
        <v>167</v>
      </c>
      <c r="AX45" s="80" t="s">
        <v>167</v>
      </c>
      <c r="AY45" s="40" t="s">
        <v>169</v>
      </c>
      <c r="AZ45" s="5"/>
    </row>
    <row r="46" spans="1:52" ht="18.75" customHeight="1" x14ac:dyDescent="0.3">
      <c r="A46" s="20"/>
      <c r="B46" s="21"/>
      <c r="D46" s="13" t="s">
        <v>736</v>
      </c>
      <c r="E46" s="77" t="s">
        <v>58</v>
      </c>
      <c r="F46" s="77" t="s">
        <v>58</v>
      </c>
      <c r="G46" s="77" t="s">
        <v>58</v>
      </c>
      <c r="H46" s="77" t="s">
        <v>58</v>
      </c>
      <c r="I46" s="77" t="s">
        <v>58</v>
      </c>
      <c r="J46" s="77" t="s">
        <v>58</v>
      </c>
      <c r="L46" s="50" t="s">
        <v>401</v>
      </c>
      <c r="M46" s="50" t="s">
        <v>737</v>
      </c>
      <c r="N46" s="50" t="s">
        <v>108</v>
      </c>
      <c r="O46" s="50" t="s">
        <v>343</v>
      </c>
      <c r="P46" s="50" t="s">
        <v>456</v>
      </c>
      <c r="Q46" s="5"/>
      <c r="R46" s="80" t="s">
        <v>167</v>
      </c>
      <c r="S46" s="80" t="s">
        <v>167</v>
      </c>
      <c r="T46" s="80" t="s">
        <v>167</v>
      </c>
      <c r="U46" s="40" t="s">
        <v>169</v>
      </c>
      <c r="V46" s="40" t="s">
        <v>169</v>
      </c>
      <c r="W46" s="40" t="s">
        <v>169</v>
      </c>
      <c r="X46" s="5"/>
      <c r="Y46" s="80" t="s">
        <v>167</v>
      </c>
      <c r="Z46" s="80" t="s">
        <v>167</v>
      </c>
      <c r="AA46" s="80" t="s">
        <v>167</v>
      </c>
      <c r="AB46" s="40" t="s">
        <v>169</v>
      </c>
      <c r="AC46" s="40" t="s">
        <v>169</v>
      </c>
      <c r="AD46" s="40" t="s">
        <v>169</v>
      </c>
      <c r="AE46" s="5"/>
      <c r="AF46" s="80" t="s">
        <v>167</v>
      </c>
      <c r="AG46" s="80" t="s">
        <v>167</v>
      </c>
      <c r="AH46" s="80" t="s">
        <v>167</v>
      </c>
      <c r="AI46" s="80" t="s">
        <v>167</v>
      </c>
      <c r="AJ46" s="80" t="s">
        <v>167</v>
      </c>
      <c r="AK46" s="80" t="s">
        <v>167</v>
      </c>
      <c r="AL46" s="5"/>
      <c r="AM46" s="80" t="s">
        <v>167</v>
      </c>
      <c r="AN46" s="40" t="s">
        <v>169</v>
      </c>
      <c r="AO46" s="80" t="s">
        <v>167</v>
      </c>
      <c r="AP46" s="80" t="s">
        <v>167</v>
      </c>
      <c r="AQ46" s="80" t="s">
        <v>167</v>
      </c>
      <c r="AR46" s="40" t="s">
        <v>169</v>
      </c>
      <c r="AS46" s="5"/>
      <c r="AT46" s="80" t="s">
        <v>167</v>
      </c>
      <c r="AU46" s="40" t="s">
        <v>169</v>
      </c>
      <c r="AV46" s="80" t="s">
        <v>167</v>
      </c>
      <c r="AW46" s="80" t="s">
        <v>167</v>
      </c>
      <c r="AX46" s="80" t="s">
        <v>167</v>
      </c>
      <c r="AY46" s="40" t="s">
        <v>169</v>
      </c>
      <c r="AZ46" s="5"/>
    </row>
    <row r="47" spans="1:52" ht="15.75" customHeight="1" x14ac:dyDescent="0.3">
      <c r="A47" s="20"/>
      <c r="B47" s="21"/>
      <c r="D47" s="13" t="s">
        <v>723</v>
      </c>
      <c r="E47" s="77" t="s">
        <v>58</v>
      </c>
      <c r="F47" s="77" t="s">
        <v>58</v>
      </c>
      <c r="G47" s="77" t="s">
        <v>58</v>
      </c>
      <c r="H47" s="77" t="s">
        <v>58</v>
      </c>
      <c r="I47" s="77" t="s">
        <v>58</v>
      </c>
      <c r="J47" s="77" t="s">
        <v>58</v>
      </c>
      <c r="L47" s="50" t="s">
        <v>401</v>
      </c>
      <c r="M47" s="50" t="s">
        <v>738</v>
      </c>
      <c r="N47" s="50" t="s">
        <v>108</v>
      </c>
      <c r="O47" s="50" t="s">
        <v>343</v>
      </c>
      <c r="P47" s="50" t="s">
        <v>456</v>
      </c>
      <c r="Q47" s="5"/>
      <c r="R47" s="80" t="s">
        <v>167</v>
      </c>
      <c r="S47" s="80" t="s">
        <v>167</v>
      </c>
      <c r="T47" s="80" t="s">
        <v>167</v>
      </c>
      <c r="U47" s="40" t="s">
        <v>169</v>
      </c>
      <c r="V47" s="40" t="s">
        <v>169</v>
      </c>
      <c r="W47" s="40" t="s">
        <v>169</v>
      </c>
      <c r="X47" s="5"/>
      <c r="Y47" s="80" t="s">
        <v>167</v>
      </c>
      <c r="Z47" s="80" t="s">
        <v>167</v>
      </c>
      <c r="AA47" s="80" t="s">
        <v>167</v>
      </c>
      <c r="AB47" s="40" t="s">
        <v>169</v>
      </c>
      <c r="AC47" s="40" t="s">
        <v>169</v>
      </c>
      <c r="AD47" s="40" t="s">
        <v>169</v>
      </c>
      <c r="AE47" s="5"/>
      <c r="AF47" s="80" t="s">
        <v>167</v>
      </c>
      <c r="AG47" s="80" t="s">
        <v>167</v>
      </c>
      <c r="AH47" s="80" t="s">
        <v>167</v>
      </c>
      <c r="AI47" s="80" t="s">
        <v>167</v>
      </c>
      <c r="AJ47" s="80" t="s">
        <v>167</v>
      </c>
      <c r="AK47" s="80" t="s">
        <v>167</v>
      </c>
      <c r="AL47" s="5"/>
      <c r="AM47" s="40" t="s">
        <v>169</v>
      </c>
      <c r="AN47" s="40" t="s">
        <v>169</v>
      </c>
      <c r="AO47" s="40" t="s">
        <v>169</v>
      </c>
      <c r="AP47" s="40" t="s">
        <v>169</v>
      </c>
      <c r="AQ47" s="40" t="s">
        <v>169</v>
      </c>
      <c r="AR47" s="40" t="s">
        <v>169</v>
      </c>
      <c r="AS47" s="5"/>
      <c r="AT47" s="40" t="s">
        <v>169</v>
      </c>
      <c r="AU47" s="40" t="s">
        <v>169</v>
      </c>
      <c r="AV47" s="40" t="s">
        <v>169</v>
      </c>
      <c r="AW47" s="40" t="s">
        <v>169</v>
      </c>
      <c r="AX47" s="40" t="s">
        <v>169</v>
      </c>
      <c r="AY47" s="40" t="s">
        <v>169</v>
      </c>
      <c r="AZ47" s="5"/>
    </row>
    <row r="48" spans="1:52" ht="15.75" customHeight="1" x14ac:dyDescent="0.3">
      <c r="A48" s="20"/>
      <c r="B48" s="21"/>
      <c r="D48" s="13" t="s">
        <v>725</v>
      </c>
      <c r="E48" s="77" t="s">
        <v>58</v>
      </c>
      <c r="F48" s="77" t="s">
        <v>58</v>
      </c>
      <c r="G48" s="77" t="s">
        <v>58</v>
      </c>
      <c r="H48" s="77" t="s">
        <v>58</v>
      </c>
      <c r="I48" s="77" t="s">
        <v>58</v>
      </c>
      <c r="J48" s="77" t="s">
        <v>58</v>
      </c>
      <c r="L48" s="50" t="s">
        <v>401</v>
      </c>
      <c r="M48" s="50" t="s">
        <v>739</v>
      </c>
      <c r="N48" s="50" t="s">
        <v>108</v>
      </c>
      <c r="O48" s="50" t="s">
        <v>343</v>
      </c>
      <c r="P48" s="50" t="s">
        <v>456</v>
      </c>
      <c r="Q48" s="5"/>
      <c r="R48" s="80" t="s">
        <v>167</v>
      </c>
      <c r="S48" s="80" t="s">
        <v>167</v>
      </c>
      <c r="T48" s="80" t="s">
        <v>167</v>
      </c>
      <c r="U48" s="40" t="s">
        <v>169</v>
      </c>
      <c r="V48" s="40" t="s">
        <v>169</v>
      </c>
      <c r="W48" s="40" t="s">
        <v>169</v>
      </c>
      <c r="X48" s="5"/>
      <c r="Y48" s="80" t="s">
        <v>167</v>
      </c>
      <c r="Z48" s="80" t="s">
        <v>167</v>
      </c>
      <c r="AA48" s="80" t="s">
        <v>167</v>
      </c>
      <c r="AB48" s="40" t="s">
        <v>169</v>
      </c>
      <c r="AC48" s="40" t="s">
        <v>169</v>
      </c>
      <c r="AD48" s="40" t="s">
        <v>169</v>
      </c>
      <c r="AE48" s="5"/>
      <c r="AF48" s="80" t="s">
        <v>167</v>
      </c>
      <c r="AG48" s="80" t="s">
        <v>167</v>
      </c>
      <c r="AH48" s="80" t="s">
        <v>167</v>
      </c>
      <c r="AI48" s="80" t="s">
        <v>167</v>
      </c>
      <c r="AJ48" s="80" t="s">
        <v>167</v>
      </c>
      <c r="AK48" s="80" t="s">
        <v>167</v>
      </c>
      <c r="AL48" s="5"/>
      <c r="AM48" s="80" t="s">
        <v>167</v>
      </c>
      <c r="AN48" s="40" t="s">
        <v>169</v>
      </c>
      <c r="AO48" s="80" t="s">
        <v>167</v>
      </c>
      <c r="AP48" s="80" t="s">
        <v>167</v>
      </c>
      <c r="AQ48" s="80" t="s">
        <v>167</v>
      </c>
      <c r="AR48" s="40" t="s">
        <v>169</v>
      </c>
      <c r="AS48" s="5"/>
      <c r="AT48" s="80" t="s">
        <v>167</v>
      </c>
      <c r="AU48" s="40" t="s">
        <v>169</v>
      </c>
      <c r="AV48" s="80" t="s">
        <v>167</v>
      </c>
      <c r="AW48" s="80" t="s">
        <v>167</v>
      </c>
      <c r="AX48" s="80" t="s">
        <v>167</v>
      </c>
      <c r="AY48" s="40" t="s">
        <v>169</v>
      </c>
      <c r="AZ48" s="5"/>
    </row>
    <row r="49" spans="1:52" ht="15.75" customHeight="1" x14ac:dyDescent="0.3">
      <c r="A49" s="20"/>
      <c r="B49" s="21"/>
      <c r="D49" s="13" t="s">
        <v>740</v>
      </c>
      <c r="E49" s="77" t="s">
        <v>58</v>
      </c>
      <c r="F49" s="77" t="s">
        <v>58</v>
      </c>
      <c r="G49" s="77" t="s">
        <v>58</v>
      </c>
      <c r="H49" s="77" t="s">
        <v>58</v>
      </c>
      <c r="I49" s="77" t="s">
        <v>58</v>
      </c>
      <c r="J49" s="77" t="s">
        <v>58</v>
      </c>
      <c r="L49" s="50" t="s">
        <v>401</v>
      </c>
      <c r="M49" s="50" t="s">
        <v>741</v>
      </c>
      <c r="N49" s="50" t="s">
        <v>108</v>
      </c>
      <c r="O49" s="50" t="s">
        <v>343</v>
      </c>
      <c r="P49" s="50" t="s">
        <v>456</v>
      </c>
      <c r="Q49" s="5"/>
      <c r="R49" s="80" t="s">
        <v>167</v>
      </c>
      <c r="S49" s="80" t="s">
        <v>167</v>
      </c>
      <c r="T49" s="80" t="s">
        <v>167</v>
      </c>
      <c r="U49" s="40" t="s">
        <v>169</v>
      </c>
      <c r="V49" s="40" t="s">
        <v>169</v>
      </c>
      <c r="W49" s="40" t="s">
        <v>169</v>
      </c>
      <c r="X49" s="5"/>
      <c r="Y49" s="80" t="s">
        <v>167</v>
      </c>
      <c r="Z49" s="80" t="s">
        <v>167</v>
      </c>
      <c r="AA49" s="80" t="s">
        <v>167</v>
      </c>
      <c r="AB49" s="40" t="s">
        <v>169</v>
      </c>
      <c r="AC49" s="40" t="s">
        <v>169</v>
      </c>
      <c r="AD49" s="40" t="s">
        <v>169</v>
      </c>
      <c r="AE49" s="5"/>
      <c r="AF49" s="80" t="s">
        <v>167</v>
      </c>
      <c r="AG49" s="80" t="s">
        <v>167</v>
      </c>
      <c r="AH49" s="80" t="s">
        <v>167</v>
      </c>
      <c r="AI49" s="80" t="s">
        <v>167</v>
      </c>
      <c r="AJ49" s="80" t="s">
        <v>167</v>
      </c>
      <c r="AK49" s="80" t="s">
        <v>167</v>
      </c>
      <c r="AL49" s="5"/>
      <c r="AM49" s="80" t="s">
        <v>167</v>
      </c>
      <c r="AN49" s="40" t="s">
        <v>169</v>
      </c>
      <c r="AO49" s="80" t="s">
        <v>167</v>
      </c>
      <c r="AP49" s="80" t="s">
        <v>167</v>
      </c>
      <c r="AQ49" s="80" t="s">
        <v>167</v>
      </c>
      <c r="AR49" s="40" t="s">
        <v>169</v>
      </c>
      <c r="AS49" s="5"/>
      <c r="AT49" s="80" t="s">
        <v>167</v>
      </c>
      <c r="AU49" s="40" t="s">
        <v>169</v>
      </c>
      <c r="AV49" s="80" t="s">
        <v>167</v>
      </c>
      <c r="AW49" s="80" t="s">
        <v>167</v>
      </c>
      <c r="AX49" s="80" t="s">
        <v>167</v>
      </c>
      <c r="AY49" s="40" t="s">
        <v>169</v>
      </c>
      <c r="AZ49" s="5"/>
    </row>
    <row r="50" spans="1:52" ht="15.75" customHeight="1" x14ac:dyDescent="0.3">
      <c r="A50" s="20"/>
      <c r="B50" s="21"/>
      <c r="D50" s="13" t="s">
        <v>729</v>
      </c>
      <c r="E50" s="77" t="s">
        <v>58</v>
      </c>
      <c r="F50" s="77" t="s">
        <v>58</v>
      </c>
      <c r="G50" s="77" t="s">
        <v>58</v>
      </c>
      <c r="H50" s="77" t="s">
        <v>58</v>
      </c>
      <c r="I50" s="77" t="s">
        <v>58</v>
      </c>
      <c r="J50" s="77" t="s">
        <v>58</v>
      </c>
      <c r="L50" s="50" t="s">
        <v>401</v>
      </c>
      <c r="M50" s="50" t="s">
        <v>742</v>
      </c>
      <c r="N50" s="50" t="s">
        <v>108</v>
      </c>
      <c r="O50" s="50" t="s">
        <v>343</v>
      </c>
      <c r="P50" s="50" t="s">
        <v>456</v>
      </c>
      <c r="Q50" s="5"/>
      <c r="R50" s="80" t="s">
        <v>167</v>
      </c>
      <c r="S50" s="80" t="s">
        <v>167</v>
      </c>
      <c r="T50" s="80" t="s">
        <v>167</v>
      </c>
      <c r="U50" s="40" t="s">
        <v>169</v>
      </c>
      <c r="V50" s="40" t="s">
        <v>169</v>
      </c>
      <c r="W50" s="40" t="s">
        <v>169</v>
      </c>
      <c r="X50" s="5"/>
      <c r="Y50" s="80" t="s">
        <v>167</v>
      </c>
      <c r="Z50" s="80" t="s">
        <v>167</v>
      </c>
      <c r="AA50" s="80" t="s">
        <v>167</v>
      </c>
      <c r="AB50" s="40" t="s">
        <v>169</v>
      </c>
      <c r="AC50" s="40" t="s">
        <v>169</v>
      </c>
      <c r="AD50" s="40" t="s">
        <v>169</v>
      </c>
      <c r="AE50" s="5"/>
      <c r="AF50" s="80" t="s">
        <v>167</v>
      </c>
      <c r="AG50" s="80" t="s">
        <v>167</v>
      </c>
      <c r="AH50" s="80" t="s">
        <v>167</v>
      </c>
      <c r="AI50" s="80" t="s">
        <v>167</v>
      </c>
      <c r="AJ50" s="80" t="s">
        <v>167</v>
      </c>
      <c r="AK50" s="80" t="s">
        <v>167</v>
      </c>
      <c r="AL50" s="5"/>
      <c r="AM50" s="80" t="s">
        <v>167</v>
      </c>
      <c r="AN50" s="40" t="s">
        <v>169</v>
      </c>
      <c r="AO50" s="80" t="s">
        <v>167</v>
      </c>
      <c r="AP50" s="80" t="s">
        <v>167</v>
      </c>
      <c r="AQ50" s="80" t="s">
        <v>167</v>
      </c>
      <c r="AR50" s="40" t="s">
        <v>169</v>
      </c>
      <c r="AS50" s="5"/>
      <c r="AT50" s="80" t="s">
        <v>167</v>
      </c>
      <c r="AU50" s="40" t="s">
        <v>169</v>
      </c>
      <c r="AV50" s="80" t="s">
        <v>167</v>
      </c>
      <c r="AW50" s="80" t="s">
        <v>167</v>
      </c>
      <c r="AX50" s="80" t="s">
        <v>167</v>
      </c>
      <c r="AY50" s="40" t="s">
        <v>169</v>
      </c>
      <c r="AZ50" s="5"/>
    </row>
    <row r="51" spans="1:52" ht="15.75" customHeight="1" thickBot="1" x14ac:dyDescent="0.35">
      <c r="A51" s="20"/>
      <c r="B51" s="21"/>
      <c r="D51" s="13" t="s">
        <v>743</v>
      </c>
      <c r="E51" s="77" t="s">
        <v>58</v>
      </c>
      <c r="F51" s="77" t="s">
        <v>58</v>
      </c>
      <c r="G51" s="77" t="s">
        <v>58</v>
      </c>
      <c r="H51" s="77" t="s">
        <v>58</v>
      </c>
      <c r="I51" s="77" t="s">
        <v>58</v>
      </c>
      <c r="J51" s="77" t="s">
        <v>58</v>
      </c>
      <c r="L51" s="50" t="s">
        <v>401</v>
      </c>
      <c r="M51" s="50" t="s">
        <v>744</v>
      </c>
      <c r="N51" s="50" t="s">
        <v>108</v>
      </c>
      <c r="O51" s="50" t="s">
        <v>343</v>
      </c>
      <c r="P51" s="50" t="s">
        <v>456</v>
      </c>
      <c r="Q51" s="5"/>
      <c r="R51" s="80" t="s">
        <v>167</v>
      </c>
      <c r="S51" s="80" t="s">
        <v>167</v>
      </c>
      <c r="T51" s="80" t="s">
        <v>167</v>
      </c>
      <c r="U51" s="40" t="s">
        <v>169</v>
      </c>
      <c r="V51" s="40" t="s">
        <v>169</v>
      </c>
      <c r="W51" s="40" t="s">
        <v>169</v>
      </c>
      <c r="X51" s="5"/>
      <c r="Y51" s="80" t="s">
        <v>167</v>
      </c>
      <c r="Z51" s="80" t="s">
        <v>167</v>
      </c>
      <c r="AA51" s="80" t="s">
        <v>167</v>
      </c>
      <c r="AB51" s="40" t="s">
        <v>169</v>
      </c>
      <c r="AC51" s="40" t="s">
        <v>169</v>
      </c>
      <c r="AD51" s="40" t="s">
        <v>169</v>
      </c>
      <c r="AE51" s="5"/>
      <c r="AF51" s="80" t="s">
        <v>167</v>
      </c>
      <c r="AG51" s="80" t="s">
        <v>167</v>
      </c>
      <c r="AH51" s="80" t="s">
        <v>167</v>
      </c>
      <c r="AI51" s="80" t="s">
        <v>167</v>
      </c>
      <c r="AJ51" s="80" t="s">
        <v>167</v>
      </c>
      <c r="AK51" s="80" t="s">
        <v>167</v>
      </c>
      <c r="AL51" s="5"/>
      <c r="AM51" s="80" t="s">
        <v>167</v>
      </c>
      <c r="AN51" s="40" t="s">
        <v>169</v>
      </c>
      <c r="AO51" s="80" t="s">
        <v>167</v>
      </c>
      <c r="AP51" s="80" t="s">
        <v>167</v>
      </c>
      <c r="AQ51" s="80" t="s">
        <v>167</v>
      </c>
      <c r="AR51" s="40" t="s">
        <v>169</v>
      </c>
      <c r="AS51" s="5"/>
      <c r="AT51" s="80" t="s">
        <v>167</v>
      </c>
      <c r="AU51" s="40" t="s">
        <v>169</v>
      </c>
      <c r="AV51" s="80" t="s">
        <v>167</v>
      </c>
      <c r="AW51" s="80" t="s">
        <v>167</v>
      </c>
      <c r="AX51" s="80" t="s">
        <v>167</v>
      </c>
      <c r="AY51" s="40" t="s">
        <v>169</v>
      </c>
      <c r="AZ51" s="5"/>
    </row>
    <row r="52" spans="1:52" ht="15.75" customHeight="1" thickBot="1" x14ac:dyDescent="0.35">
      <c r="A52" s="20"/>
      <c r="B52" s="21"/>
      <c r="C52" s="21"/>
      <c r="D52" s="18" t="s">
        <v>745</v>
      </c>
      <c r="E52" s="41" t="str">
        <f t="shared" ref="E52:J52" si="7">"SOM("&amp;ADDRESS(ROW(E44),COLUMN(E51),4)&amp;":"&amp;ADDRESS(ROW(E51),COLUMN(E51),4)&amp;")"</f>
        <v>SOM(E44:E51)</v>
      </c>
      <c r="F52" s="41" t="str">
        <f t="shared" si="7"/>
        <v>SOM(F44:F51)</v>
      </c>
      <c r="G52" s="41" t="str">
        <f t="shared" si="7"/>
        <v>SOM(G44:G51)</v>
      </c>
      <c r="H52" s="41" t="str">
        <f t="shared" si="7"/>
        <v>SOM(H44:H51)</v>
      </c>
      <c r="I52" s="41" t="str">
        <f t="shared" si="7"/>
        <v>SOM(I44:I51)</v>
      </c>
      <c r="J52" s="41" t="str">
        <f t="shared" si="7"/>
        <v>SOM(J44:J51)</v>
      </c>
      <c r="L52" s="50" t="s">
        <v>401</v>
      </c>
      <c r="M52" s="50" t="s">
        <v>746</v>
      </c>
      <c r="N52" s="50" t="s">
        <v>108</v>
      </c>
      <c r="O52" s="50" t="s">
        <v>343</v>
      </c>
      <c r="P52" s="50" t="s">
        <v>456</v>
      </c>
      <c r="Q52" s="5"/>
      <c r="R52" s="80" t="s">
        <v>167</v>
      </c>
      <c r="S52" s="80" t="s">
        <v>167</v>
      </c>
      <c r="T52" s="80" t="s">
        <v>167</v>
      </c>
      <c r="U52" s="40" t="s">
        <v>169</v>
      </c>
      <c r="V52" s="40" t="s">
        <v>169</v>
      </c>
      <c r="W52" s="40" t="s">
        <v>169</v>
      </c>
      <c r="X52" s="5"/>
      <c r="Y52" s="80" t="s">
        <v>167</v>
      </c>
      <c r="Z52" s="80" t="s">
        <v>167</v>
      </c>
      <c r="AA52" s="80" t="s">
        <v>167</v>
      </c>
      <c r="AB52" s="40" t="s">
        <v>169</v>
      </c>
      <c r="AC52" s="40" t="s">
        <v>169</v>
      </c>
      <c r="AD52" s="40" t="s">
        <v>169</v>
      </c>
      <c r="AE52" s="5"/>
      <c r="AF52" s="80" t="s">
        <v>167</v>
      </c>
      <c r="AG52" s="80" t="s">
        <v>167</v>
      </c>
      <c r="AH52" s="80" t="s">
        <v>167</v>
      </c>
      <c r="AI52" s="80" t="s">
        <v>167</v>
      </c>
      <c r="AJ52" s="80" t="s">
        <v>167</v>
      </c>
      <c r="AK52" s="80" t="s">
        <v>167</v>
      </c>
      <c r="AL52" s="5"/>
      <c r="AM52" s="80" t="s">
        <v>167</v>
      </c>
      <c r="AN52" s="40" t="s">
        <v>169</v>
      </c>
      <c r="AO52" s="80" t="s">
        <v>167</v>
      </c>
      <c r="AP52" s="80" t="s">
        <v>167</v>
      </c>
      <c r="AQ52" s="80" t="s">
        <v>167</v>
      </c>
      <c r="AR52" s="40" t="s">
        <v>169</v>
      </c>
      <c r="AS52" s="5"/>
      <c r="AT52" s="80" t="s">
        <v>167</v>
      </c>
      <c r="AU52" s="40" t="s">
        <v>169</v>
      </c>
      <c r="AV52" s="80" t="s">
        <v>167</v>
      </c>
      <c r="AW52" s="80" t="s">
        <v>167</v>
      </c>
      <c r="AX52" s="80" t="s">
        <v>167</v>
      </c>
      <c r="AY52" s="40" t="s">
        <v>169</v>
      </c>
      <c r="AZ52" s="5"/>
    </row>
    <row r="53" spans="1:52" ht="16.2" thickBot="1" x14ac:dyDescent="0.35">
      <c r="A53" s="20"/>
      <c r="B53" s="20"/>
      <c r="C53" s="20"/>
      <c r="D53" s="38" t="s">
        <v>747</v>
      </c>
      <c r="E53" s="44" t="str">
        <f t="shared" ref="E53:J53" si="8">ADDRESS(ROW(E43),COLUMN(E52),4)&amp;"+"&amp;ADDRESS(ROW(E52),COLUMN(E52),4)</f>
        <v>E43+E52</v>
      </c>
      <c r="F53" s="44" t="str">
        <f t="shared" si="8"/>
        <v>F43+F52</v>
      </c>
      <c r="G53" s="44" t="str">
        <f t="shared" si="8"/>
        <v>G43+G52</v>
      </c>
      <c r="H53" s="44" t="str">
        <f t="shared" si="8"/>
        <v>H43+H52</v>
      </c>
      <c r="I53" s="44" t="str">
        <f t="shared" si="8"/>
        <v>I43+I52</v>
      </c>
      <c r="J53" s="44" t="str">
        <f t="shared" si="8"/>
        <v>J43+J52</v>
      </c>
      <c r="L53" s="50" t="s">
        <v>401</v>
      </c>
      <c r="M53" s="50" t="s">
        <v>748</v>
      </c>
      <c r="N53" s="50" t="s">
        <v>108</v>
      </c>
      <c r="O53" s="50" t="s">
        <v>749</v>
      </c>
      <c r="P53" s="50" t="s">
        <v>456</v>
      </c>
      <c r="Q53" s="5"/>
      <c r="R53" s="80" t="s">
        <v>167</v>
      </c>
      <c r="S53" s="80" t="s">
        <v>167</v>
      </c>
      <c r="T53" s="80" t="s">
        <v>167</v>
      </c>
      <c r="U53" s="40" t="s">
        <v>169</v>
      </c>
      <c r="V53" s="40" t="s">
        <v>169</v>
      </c>
      <c r="W53" s="40" t="s">
        <v>169</v>
      </c>
      <c r="X53" s="5"/>
      <c r="Y53" s="80" t="s">
        <v>167</v>
      </c>
      <c r="Z53" s="80" t="s">
        <v>167</v>
      </c>
      <c r="AA53" s="80" t="s">
        <v>167</v>
      </c>
      <c r="AB53" s="40" t="s">
        <v>169</v>
      </c>
      <c r="AC53" s="40" t="s">
        <v>169</v>
      </c>
      <c r="AD53" s="40" t="s">
        <v>169</v>
      </c>
      <c r="AE53" s="5"/>
      <c r="AF53" s="80" t="s">
        <v>167</v>
      </c>
      <c r="AG53" s="80" t="s">
        <v>167</v>
      </c>
      <c r="AH53" s="80" t="s">
        <v>167</v>
      </c>
      <c r="AI53" s="80" t="s">
        <v>167</v>
      </c>
      <c r="AJ53" s="80" t="s">
        <v>167</v>
      </c>
      <c r="AK53" s="80" t="s">
        <v>167</v>
      </c>
      <c r="AL53" s="5"/>
      <c r="AM53" s="80" t="s">
        <v>167</v>
      </c>
      <c r="AN53" s="40" t="s">
        <v>169</v>
      </c>
      <c r="AO53" s="80" t="s">
        <v>167</v>
      </c>
      <c r="AP53" s="80" t="s">
        <v>167</v>
      </c>
      <c r="AQ53" s="80" t="s">
        <v>167</v>
      </c>
      <c r="AR53" s="40" t="s">
        <v>169</v>
      </c>
      <c r="AS53" s="5"/>
      <c r="AT53" s="80" t="s">
        <v>167</v>
      </c>
      <c r="AU53" s="40" t="s">
        <v>169</v>
      </c>
      <c r="AV53" s="80" t="s">
        <v>167</v>
      </c>
      <c r="AW53" s="80" t="s">
        <v>167</v>
      </c>
      <c r="AX53" s="80" t="s">
        <v>167</v>
      </c>
      <c r="AY53" s="40" t="s">
        <v>169</v>
      </c>
      <c r="AZ53" s="5"/>
    </row>
    <row r="58" spans="1:52" x14ac:dyDescent="0.2">
      <c r="O58" s="26"/>
    </row>
    <row r="61" spans="1:52" ht="18" x14ac:dyDescent="0.35">
      <c r="C61" s="78" t="s">
        <v>750</v>
      </c>
    </row>
    <row r="62" spans="1:52" ht="82.8" x14ac:dyDescent="0.3">
      <c r="C62" s="131" t="s">
        <v>751</v>
      </c>
      <c r="D62" s="131" t="s">
        <v>752</v>
      </c>
      <c r="E62" s="131" t="s">
        <v>753</v>
      </c>
      <c r="F62" s="131" t="s">
        <v>754</v>
      </c>
      <c r="G62" s="94"/>
      <c r="H62" s="94"/>
      <c r="I62" s="94"/>
      <c r="J62" s="94"/>
      <c r="K62" s="27"/>
      <c r="M62" s="27"/>
      <c r="N62" s="27"/>
      <c r="O62" s="27"/>
    </row>
    <row r="63" spans="1:52" ht="69" x14ac:dyDescent="0.3">
      <c r="C63" s="51" t="s">
        <v>179</v>
      </c>
      <c r="D63" s="52" t="s">
        <v>755</v>
      </c>
      <c r="E63" s="52" t="s">
        <v>756</v>
      </c>
      <c r="F63" s="52" t="s">
        <v>757</v>
      </c>
      <c r="G63" s="95"/>
      <c r="H63" s="95"/>
      <c r="I63" s="95"/>
      <c r="J63" s="95"/>
    </row>
    <row r="64" spans="1:52" ht="55.2" x14ac:dyDescent="0.3">
      <c r="C64" s="51" t="s">
        <v>180</v>
      </c>
      <c r="D64" s="52" t="s">
        <v>755</v>
      </c>
      <c r="E64" s="129" t="s">
        <v>756</v>
      </c>
      <c r="F64" s="129" t="s">
        <v>758</v>
      </c>
      <c r="G64" s="130"/>
      <c r="H64" s="130"/>
      <c r="I64" s="130"/>
      <c r="J64" s="130"/>
    </row>
    <row r="65" spans="3:10" ht="69" x14ac:dyDescent="0.3">
      <c r="C65" s="51" t="s">
        <v>170</v>
      </c>
      <c r="D65" s="52" t="s">
        <v>755</v>
      </c>
      <c r="E65" s="129" t="s">
        <v>756</v>
      </c>
      <c r="F65" s="129" t="s">
        <v>757</v>
      </c>
      <c r="G65" s="130"/>
      <c r="H65" s="130"/>
      <c r="I65" s="130"/>
      <c r="J65" s="130"/>
    </row>
    <row r="66" spans="3:10" ht="69" x14ac:dyDescent="0.3">
      <c r="C66" s="51" t="s">
        <v>171</v>
      </c>
      <c r="D66" s="52" t="s">
        <v>759</v>
      </c>
      <c r="E66" s="129" t="s">
        <v>760</v>
      </c>
      <c r="F66" s="129" t="s">
        <v>761</v>
      </c>
      <c r="G66" s="130"/>
      <c r="H66" s="130"/>
      <c r="I66" s="130"/>
      <c r="J66" s="130"/>
    </row>
    <row r="67" spans="3:10" ht="69" x14ac:dyDescent="0.3">
      <c r="C67" s="51" t="s">
        <v>181</v>
      </c>
      <c r="D67" s="52" t="s">
        <v>759</v>
      </c>
      <c r="E67" s="52" t="s">
        <v>762</v>
      </c>
      <c r="F67" s="52" t="s">
        <v>761</v>
      </c>
      <c r="G67" s="130"/>
      <c r="H67" s="130"/>
      <c r="I67" s="130"/>
      <c r="J67" s="130"/>
    </row>
    <row r="68" spans="3:10" ht="55.2" x14ac:dyDescent="0.3">
      <c r="C68" s="51" t="s">
        <v>182</v>
      </c>
      <c r="D68" s="52" t="s">
        <v>759</v>
      </c>
      <c r="E68" s="52" t="s">
        <v>762</v>
      </c>
      <c r="F68" s="129" t="s">
        <v>763</v>
      </c>
      <c r="G68" s="130"/>
      <c r="H68" s="130"/>
      <c r="I68" s="130"/>
      <c r="J68" s="130"/>
    </row>
  </sheetData>
  <mergeCells count="5">
    <mergeCell ref="R1:W1"/>
    <mergeCell ref="Y1:AD1"/>
    <mergeCell ref="AF1:AK1"/>
    <mergeCell ref="AT1:AY1"/>
    <mergeCell ref="AM1:AR1"/>
  </mergeCells>
  <pageMargins left="0.70866141732283472" right="0.70866141732283472" top="0.74803149606299213" bottom="0.74803149606299213" header="0.31496062992125984" footer="0.31496062992125984"/>
  <pageSetup paperSize="9" scale="2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pageSetUpPr fitToPage="1"/>
  </sheetPr>
  <dimension ref="A1:BD79"/>
  <sheetViews>
    <sheetView showGridLines="0" zoomScale="80" zoomScaleNormal="80" zoomScaleSheetLayoutView="100" workbookViewId="0">
      <pane ySplit="2" topLeftCell="A36" activePane="bottomLeft" state="frozen"/>
      <selection activeCell="S32" sqref="S32"/>
      <selection pane="bottomLeft" activeCell="S32" sqref="S32"/>
    </sheetView>
  </sheetViews>
  <sheetFormatPr defaultColWidth="9.109375" defaultRowHeight="10.199999999999999" outlineLevelCol="2" x14ac:dyDescent="0.2"/>
  <cols>
    <col min="1" max="5" width="2.5546875" style="13" customWidth="1"/>
    <col min="6" max="6" width="93.88671875" style="13" customWidth="1"/>
    <col min="7" max="8" width="37.5546875" style="13" bestFit="1" customWidth="1"/>
    <col min="9" max="9" width="34.88671875" style="13" bestFit="1" customWidth="1"/>
    <col min="10" max="10" width="33.109375" style="13" customWidth="1"/>
    <col min="11" max="11" width="53.88671875" style="13" bestFit="1" customWidth="1"/>
    <col min="12" max="12" width="36.5546875" style="13" bestFit="1" customWidth="1"/>
    <col min="13" max="13" width="30.109375" style="23" bestFit="1" customWidth="1"/>
    <col min="14" max="14" width="47.5546875" style="23" customWidth="1"/>
    <col min="15" max="15" width="9.109375" style="23" hidden="1" customWidth="1" outlineLevel="2"/>
    <col min="16" max="16" width="36.88671875" style="23" hidden="1" customWidth="1" outlineLevel="2"/>
    <col min="17" max="17" width="23.88671875" style="23" hidden="1" customWidth="1" outlineLevel="2"/>
    <col min="18" max="18" width="21.44140625" style="23" hidden="1" customWidth="1" outlineLevel="2"/>
    <col min="19" max="19" width="13.88671875" style="23" hidden="1" customWidth="1" outlineLevel="2"/>
    <col min="20" max="20" width="1.5546875" style="13" hidden="1" customWidth="1" outlineLevel="1" collapsed="1"/>
    <col min="21" max="26" width="2.5546875" style="13" hidden="1" customWidth="1" outlineLevel="1"/>
    <col min="27" max="27" width="1.5546875" style="13" hidden="1" customWidth="1" outlineLevel="1"/>
    <col min="28" max="33" width="2.5546875" style="13" hidden="1" customWidth="1" outlineLevel="1"/>
    <col min="34" max="34" width="1.5546875" style="13" hidden="1" customWidth="1" outlineLevel="1"/>
    <col min="35" max="40" width="2.5546875" style="13" hidden="1" customWidth="1" outlineLevel="1"/>
    <col min="41" max="41" width="1.5546875" style="13" hidden="1" customWidth="1" outlineLevel="1"/>
    <col min="42" max="47" width="2.5546875" style="13" hidden="1" customWidth="1" outlineLevel="1"/>
    <col min="48" max="48" width="1.5546875" style="13" hidden="1" customWidth="1" outlineLevel="1"/>
    <col min="49" max="54" width="2.5546875" style="13" hidden="1" customWidth="1" outlineLevel="1"/>
    <col min="55" max="55" width="1.5546875" style="13" hidden="1" customWidth="1" outlineLevel="1"/>
    <col min="56" max="56" width="9.109375" style="13" collapsed="1"/>
    <col min="57" max="16384" width="9.109375" style="13"/>
  </cols>
  <sheetData>
    <row r="1" spans="1:55" ht="87" customHeight="1" x14ac:dyDescent="0.3">
      <c r="O1" s="24"/>
      <c r="R1" s="119"/>
      <c r="T1" s="5"/>
      <c r="U1" s="208" t="s">
        <v>161</v>
      </c>
      <c r="V1" s="208"/>
      <c r="W1" s="208"/>
      <c r="X1" s="208"/>
      <c r="Y1" s="208"/>
      <c r="Z1" s="208"/>
      <c r="AA1" s="28"/>
      <c r="AB1" s="208" t="s">
        <v>162</v>
      </c>
      <c r="AC1" s="208"/>
      <c r="AD1" s="208"/>
      <c r="AE1" s="208"/>
      <c r="AF1" s="208"/>
      <c r="AG1" s="208"/>
      <c r="AH1" s="28"/>
      <c r="AI1" s="208" t="s">
        <v>163</v>
      </c>
      <c r="AJ1" s="208"/>
      <c r="AK1" s="208"/>
      <c r="AL1" s="208"/>
      <c r="AM1" s="208"/>
      <c r="AN1" s="208"/>
      <c r="AO1" s="28"/>
      <c r="AP1" s="208" t="s">
        <v>164</v>
      </c>
      <c r="AQ1" s="208"/>
      <c r="AR1" s="208"/>
      <c r="AS1" s="208"/>
      <c r="AT1" s="208"/>
      <c r="AU1" s="208"/>
      <c r="AV1" s="28"/>
      <c r="AW1" s="208" t="s">
        <v>165</v>
      </c>
      <c r="AX1" s="208"/>
      <c r="AY1" s="208"/>
      <c r="AZ1" s="208"/>
      <c r="BA1" s="208"/>
      <c r="BB1" s="208"/>
      <c r="BC1" s="5"/>
    </row>
    <row r="2" spans="1:55" ht="145.80000000000001" x14ac:dyDescent="0.3">
      <c r="O2" s="45" t="s">
        <v>339</v>
      </c>
      <c r="P2" s="45" t="s">
        <v>334</v>
      </c>
      <c r="Q2" s="45" t="s">
        <v>335</v>
      </c>
      <c r="R2" s="120" t="s">
        <v>337</v>
      </c>
      <c r="S2" s="45" t="s">
        <v>338</v>
      </c>
      <c r="T2" s="5"/>
      <c r="U2" s="49" t="s">
        <v>179</v>
      </c>
      <c r="V2" s="49" t="s">
        <v>180</v>
      </c>
      <c r="W2" s="49" t="s">
        <v>170</v>
      </c>
      <c r="X2" s="49" t="s">
        <v>171</v>
      </c>
      <c r="Y2" s="49" t="s">
        <v>181</v>
      </c>
      <c r="Z2" s="49" t="s">
        <v>182</v>
      </c>
      <c r="AA2" s="5"/>
      <c r="AB2" s="49" t="s">
        <v>179</v>
      </c>
      <c r="AC2" s="49" t="s">
        <v>180</v>
      </c>
      <c r="AD2" s="49" t="s">
        <v>170</v>
      </c>
      <c r="AE2" s="49" t="s">
        <v>171</v>
      </c>
      <c r="AF2" s="49" t="s">
        <v>181</v>
      </c>
      <c r="AG2" s="49" t="s">
        <v>182</v>
      </c>
      <c r="AH2" s="5"/>
      <c r="AI2" s="49" t="s">
        <v>179</v>
      </c>
      <c r="AJ2" s="49" t="s">
        <v>180</v>
      </c>
      <c r="AK2" s="49" t="s">
        <v>170</v>
      </c>
      <c r="AL2" s="49" t="s">
        <v>171</v>
      </c>
      <c r="AM2" s="49" t="s">
        <v>181</v>
      </c>
      <c r="AN2" s="49" t="s">
        <v>182</v>
      </c>
      <c r="AO2" s="5"/>
      <c r="AP2" s="49" t="s">
        <v>179</v>
      </c>
      <c r="AQ2" s="49" t="s">
        <v>180</v>
      </c>
      <c r="AR2" s="49" t="s">
        <v>170</v>
      </c>
      <c r="AS2" s="49" t="s">
        <v>171</v>
      </c>
      <c r="AT2" s="49" t="s">
        <v>181</v>
      </c>
      <c r="AU2" s="49" t="s">
        <v>182</v>
      </c>
      <c r="AV2" s="5"/>
      <c r="AW2" s="49" t="s">
        <v>179</v>
      </c>
      <c r="AX2" s="49" t="s">
        <v>180</v>
      </c>
      <c r="AY2" s="49" t="s">
        <v>170</v>
      </c>
      <c r="AZ2" s="49" t="s">
        <v>171</v>
      </c>
      <c r="BA2" s="49" t="s">
        <v>181</v>
      </c>
      <c r="BB2" s="49" t="s">
        <v>182</v>
      </c>
      <c r="BC2" s="5"/>
    </row>
    <row r="3" spans="1:55" ht="18" x14ac:dyDescent="0.35">
      <c r="A3" s="78" t="s">
        <v>284</v>
      </c>
      <c r="O3" s="45"/>
      <c r="P3" s="45"/>
      <c r="Q3" s="45"/>
      <c r="R3" s="45"/>
      <c r="S3" s="45"/>
      <c r="T3" s="5"/>
      <c r="U3" s="12"/>
      <c r="V3" s="12"/>
      <c r="W3" s="12"/>
      <c r="X3" s="12"/>
      <c r="Y3" s="12"/>
      <c r="Z3" s="12"/>
      <c r="AA3" s="5"/>
      <c r="AB3" s="12"/>
      <c r="AC3" s="12"/>
      <c r="AD3" s="12"/>
      <c r="AE3" s="12"/>
      <c r="AF3" s="12"/>
      <c r="AG3" s="12"/>
      <c r="AH3" s="5"/>
      <c r="AI3" s="12"/>
      <c r="AJ3" s="12"/>
      <c r="AK3" s="12"/>
      <c r="AL3" s="12"/>
      <c r="AM3" s="12"/>
      <c r="AN3" s="12"/>
      <c r="AO3" s="5"/>
      <c r="AP3" s="12"/>
      <c r="AQ3" s="12"/>
      <c r="AR3" s="12"/>
      <c r="AS3" s="12"/>
      <c r="AT3" s="12"/>
      <c r="AU3" s="12"/>
      <c r="AV3" s="5"/>
      <c r="AW3" s="12"/>
      <c r="AX3" s="12"/>
      <c r="AY3" s="12"/>
      <c r="AZ3" s="12"/>
      <c r="BA3" s="12"/>
      <c r="BB3" s="12"/>
      <c r="BC3" s="5"/>
    </row>
    <row r="4" spans="1:55" ht="18" x14ac:dyDescent="0.35">
      <c r="A4" s="78" t="s">
        <v>764</v>
      </c>
      <c r="G4" s="14"/>
      <c r="H4" s="15"/>
      <c r="I4" s="15"/>
      <c r="J4" s="15"/>
      <c r="K4" s="15"/>
      <c r="L4" s="15"/>
      <c r="T4" s="5"/>
      <c r="U4" s="12"/>
      <c r="V4" s="12"/>
      <c r="W4" s="12"/>
      <c r="X4" s="12"/>
      <c r="Y4" s="12"/>
      <c r="Z4" s="12"/>
      <c r="AA4" s="5"/>
      <c r="AB4" s="12"/>
      <c r="AC4" s="12"/>
      <c r="AD4" s="12"/>
      <c r="AE4" s="12"/>
      <c r="AF4" s="12"/>
      <c r="AG4" s="12"/>
      <c r="AH4" s="5"/>
      <c r="AI4" s="12"/>
      <c r="AJ4" s="12"/>
      <c r="AK4" s="12"/>
      <c r="AL4" s="12"/>
      <c r="AM4" s="12"/>
      <c r="AN4" s="12"/>
      <c r="AO4" s="5"/>
      <c r="AP4" s="12"/>
      <c r="AQ4" s="12"/>
      <c r="AR4" s="12"/>
      <c r="AS4" s="12"/>
      <c r="AT4" s="12"/>
      <c r="AU4" s="12"/>
      <c r="AV4" s="5"/>
      <c r="AW4" s="12"/>
      <c r="AX4" s="12"/>
      <c r="AY4" s="12"/>
      <c r="AZ4" s="12"/>
      <c r="BA4" s="12"/>
      <c r="BB4" s="12"/>
      <c r="BC4" s="5"/>
    </row>
    <row r="5" spans="1:55" ht="15.6" x14ac:dyDescent="0.3">
      <c r="A5" s="4" t="s">
        <v>765</v>
      </c>
      <c r="B5" s="4"/>
      <c r="C5" s="4"/>
      <c r="D5" s="4"/>
      <c r="E5" s="4"/>
      <c r="F5" s="4"/>
      <c r="G5" s="4"/>
      <c r="H5" s="4"/>
      <c r="I5" s="4"/>
      <c r="J5" s="4"/>
      <c r="K5" s="4"/>
      <c r="L5" s="4"/>
      <c r="T5" s="5"/>
      <c r="U5" s="12"/>
      <c r="V5" s="12"/>
      <c r="W5" s="12"/>
      <c r="X5" s="12"/>
      <c r="Y5" s="12"/>
      <c r="Z5" s="12"/>
      <c r="AA5" s="5"/>
      <c r="AB5" s="12"/>
      <c r="AC5" s="12"/>
      <c r="AD5" s="12"/>
      <c r="AE5" s="12"/>
      <c r="AF5" s="12"/>
      <c r="AG5" s="12"/>
      <c r="AH5" s="5"/>
      <c r="AI5" s="12"/>
      <c r="AJ5" s="12"/>
      <c r="AK5" s="12"/>
      <c r="AL5" s="12"/>
      <c r="AM5" s="12"/>
      <c r="AN5" s="12"/>
      <c r="AO5" s="5"/>
      <c r="AP5" s="12"/>
      <c r="AQ5" s="12"/>
      <c r="AR5" s="12"/>
      <c r="AS5" s="12"/>
      <c r="AT5" s="12"/>
      <c r="AU5" s="12"/>
      <c r="AV5" s="5"/>
      <c r="AW5" s="12"/>
      <c r="AX5" s="12"/>
      <c r="AY5" s="12"/>
      <c r="AZ5" s="12"/>
      <c r="BA5" s="12"/>
      <c r="BB5" s="12"/>
      <c r="BC5" s="5"/>
    </row>
    <row r="6" spans="1:55" ht="15.75" customHeight="1" x14ac:dyDescent="0.3">
      <c r="G6" s="76" t="s">
        <v>51</v>
      </c>
      <c r="H6" s="76" t="s">
        <v>375</v>
      </c>
      <c r="I6" s="76" t="s">
        <v>376</v>
      </c>
      <c r="J6" s="76" t="s">
        <v>377</v>
      </c>
      <c r="K6" s="76" t="s">
        <v>378</v>
      </c>
      <c r="L6" s="76" t="s">
        <v>379</v>
      </c>
      <c r="O6" s="75"/>
      <c r="P6" s="75"/>
      <c r="Q6" s="75"/>
      <c r="R6" s="75"/>
      <c r="S6" s="75"/>
      <c r="T6" s="5"/>
      <c r="U6" s="12"/>
      <c r="V6" s="12"/>
      <c r="W6" s="12"/>
      <c r="X6" s="12"/>
      <c r="Y6" s="12"/>
      <c r="Z6" s="12"/>
      <c r="AA6" s="5"/>
      <c r="AB6" s="12"/>
      <c r="AC6" s="12"/>
      <c r="AD6" s="12"/>
      <c r="AE6" s="12"/>
      <c r="AF6" s="12"/>
      <c r="AG6" s="12"/>
      <c r="AH6" s="5"/>
      <c r="AI6" s="12"/>
      <c r="AJ6" s="12"/>
      <c r="AK6" s="12"/>
      <c r="AL6" s="12"/>
      <c r="AM6" s="12"/>
      <c r="AN6" s="12"/>
      <c r="AO6" s="5"/>
      <c r="AP6" s="12"/>
      <c r="AQ6" s="12"/>
      <c r="AR6" s="12"/>
      <c r="AS6" s="12"/>
      <c r="AT6" s="12"/>
      <c r="AU6" s="12"/>
      <c r="AV6" s="5"/>
      <c r="AW6" s="12"/>
      <c r="AX6" s="12"/>
      <c r="AY6" s="12"/>
      <c r="AZ6" s="12"/>
      <c r="BA6" s="12"/>
      <c r="BB6" s="12"/>
      <c r="BC6" s="5"/>
    </row>
    <row r="7" spans="1:55" ht="15.75" customHeight="1" x14ac:dyDescent="0.3">
      <c r="A7" s="6"/>
      <c r="B7" s="30"/>
      <c r="C7" s="29"/>
      <c r="D7" s="31"/>
      <c r="E7" s="31"/>
      <c r="F7" s="11" t="s">
        <v>766</v>
      </c>
      <c r="G7" s="77" t="s">
        <v>58</v>
      </c>
      <c r="H7" s="77" t="s">
        <v>58</v>
      </c>
      <c r="I7" s="77" t="s">
        <v>58</v>
      </c>
      <c r="J7" s="77" t="s">
        <v>58</v>
      </c>
      <c r="K7" s="77" t="s">
        <v>58</v>
      </c>
      <c r="L7" s="77" t="s">
        <v>58</v>
      </c>
      <c r="O7" s="50" t="s">
        <v>386</v>
      </c>
      <c r="P7" s="47" t="s">
        <v>767</v>
      </c>
      <c r="Q7" s="50" t="s">
        <v>108</v>
      </c>
      <c r="R7" s="166" t="s">
        <v>768</v>
      </c>
      <c r="S7" s="50" t="s">
        <v>345</v>
      </c>
      <c r="T7" s="5"/>
      <c r="U7" s="80" t="s">
        <v>167</v>
      </c>
      <c r="V7" s="80" t="s">
        <v>167</v>
      </c>
      <c r="W7" s="80" t="s">
        <v>167</v>
      </c>
      <c r="X7" s="40" t="s">
        <v>169</v>
      </c>
      <c r="Y7" s="80" t="s">
        <v>167</v>
      </c>
      <c r="Z7" s="80" t="s">
        <v>167</v>
      </c>
      <c r="AA7" s="5"/>
      <c r="AB7" s="80" t="s">
        <v>167</v>
      </c>
      <c r="AC7" s="80" t="s">
        <v>167</v>
      </c>
      <c r="AD7" s="80" t="s">
        <v>167</v>
      </c>
      <c r="AE7" s="40" t="s">
        <v>169</v>
      </c>
      <c r="AF7" s="80" t="s">
        <v>167</v>
      </c>
      <c r="AG7" s="80" t="s">
        <v>167</v>
      </c>
      <c r="AH7" s="5"/>
      <c r="AI7" s="80" t="s">
        <v>167</v>
      </c>
      <c r="AJ7" s="80" t="s">
        <v>167</v>
      </c>
      <c r="AK7" s="80" t="s">
        <v>167</v>
      </c>
      <c r="AL7" s="80" t="s">
        <v>167</v>
      </c>
      <c r="AM7" s="80" t="s">
        <v>167</v>
      </c>
      <c r="AN7" s="80" t="s">
        <v>167</v>
      </c>
      <c r="AO7" s="5"/>
      <c r="AP7" s="80" t="s">
        <v>167</v>
      </c>
      <c r="AQ7" s="40" t="s">
        <v>169</v>
      </c>
      <c r="AR7" s="80" t="s">
        <v>167</v>
      </c>
      <c r="AS7" s="80" t="s">
        <v>167</v>
      </c>
      <c r="AT7" s="80" t="s">
        <v>167</v>
      </c>
      <c r="AU7" s="40" t="s">
        <v>169</v>
      </c>
      <c r="AV7" s="5"/>
      <c r="AW7" s="80" t="s">
        <v>167</v>
      </c>
      <c r="AX7" s="40" t="s">
        <v>169</v>
      </c>
      <c r="AY7" s="80" t="s">
        <v>167</v>
      </c>
      <c r="AZ7" s="80" t="s">
        <v>167</v>
      </c>
      <c r="BA7" s="80" t="s">
        <v>167</v>
      </c>
      <c r="BB7" s="40" t="s">
        <v>169</v>
      </c>
      <c r="BC7" s="5"/>
    </row>
    <row r="8" spans="1:55" ht="15.75" customHeight="1" x14ac:dyDescent="0.3">
      <c r="A8" s="6"/>
      <c r="B8" s="30"/>
      <c r="C8" s="29"/>
      <c r="D8" s="31"/>
      <c r="E8" s="31"/>
      <c r="F8" s="11" t="s">
        <v>769</v>
      </c>
      <c r="G8" s="77" t="s">
        <v>58</v>
      </c>
      <c r="H8" s="77" t="s">
        <v>58</v>
      </c>
      <c r="I8" s="77" t="s">
        <v>58</v>
      </c>
      <c r="J8" s="77" t="s">
        <v>58</v>
      </c>
      <c r="K8" s="77" t="s">
        <v>58</v>
      </c>
      <c r="L8" s="77" t="s">
        <v>58</v>
      </c>
      <c r="O8" s="50" t="s">
        <v>386</v>
      </c>
      <c r="P8" s="47" t="s">
        <v>770</v>
      </c>
      <c r="Q8" s="50" t="s">
        <v>108</v>
      </c>
      <c r="R8" s="50" t="s">
        <v>343</v>
      </c>
      <c r="S8" s="50" t="s">
        <v>345</v>
      </c>
      <c r="T8" s="5"/>
      <c r="U8" s="80" t="s">
        <v>167</v>
      </c>
      <c r="V8" s="80" t="s">
        <v>167</v>
      </c>
      <c r="W8" s="80" t="s">
        <v>167</v>
      </c>
      <c r="X8" s="40" t="s">
        <v>169</v>
      </c>
      <c r="Y8" s="80" t="s">
        <v>167</v>
      </c>
      <c r="Z8" s="80" t="s">
        <v>167</v>
      </c>
      <c r="AA8" s="5"/>
      <c r="AB8" s="80" t="s">
        <v>167</v>
      </c>
      <c r="AC8" s="80" t="s">
        <v>167</v>
      </c>
      <c r="AD8" s="80" t="s">
        <v>167</v>
      </c>
      <c r="AE8" s="40" t="s">
        <v>169</v>
      </c>
      <c r="AF8" s="80" t="s">
        <v>167</v>
      </c>
      <c r="AG8" s="80" t="s">
        <v>167</v>
      </c>
      <c r="AH8" s="5"/>
      <c r="AI8" s="80" t="s">
        <v>167</v>
      </c>
      <c r="AJ8" s="80" t="s">
        <v>167</v>
      </c>
      <c r="AK8" s="80" t="s">
        <v>167</v>
      </c>
      <c r="AL8" s="80" t="s">
        <v>167</v>
      </c>
      <c r="AM8" s="80" t="s">
        <v>167</v>
      </c>
      <c r="AN8" s="80" t="s">
        <v>167</v>
      </c>
      <c r="AO8" s="5"/>
      <c r="AP8" s="80" t="s">
        <v>167</v>
      </c>
      <c r="AQ8" s="40" t="s">
        <v>169</v>
      </c>
      <c r="AR8" s="80" t="s">
        <v>167</v>
      </c>
      <c r="AS8" s="80" t="s">
        <v>167</v>
      </c>
      <c r="AT8" s="80" t="s">
        <v>167</v>
      </c>
      <c r="AU8" s="40" t="s">
        <v>169</v>
      </c>
      <c r="AV8" s="5"/>
      <c r="AW8" s="80" t="s">
        <v>167</v>
      </c>
      <c r="AX8" s="40" t="s">
        <v>169</v>
      </c>
      <c r="AY8" s="80" t="s">
        <v>167</v>
      </c>
      <c r="AZ8" s="80" t="s">
        <v>167</v>
      </c>
      <c r="BA8" s="80" t="s">
        <v>167</v>
      </c>
      <c r="BB8" s="40" t="s">
        <v>169</v>
      </c>
      <c r="BC8" s="5"/>
    </row>
    <row r="9" spans="1:55" ht="15.75" customHeight="1" x14ac:dyDescent="0.3">
      <c r="A9" s="6"/>
      <c r="B9" s="30"/>
      <c r="C9" s="29"/>
      <c r="D9" s="31"/>
      <c r="E9" s="31"/>
      <c r="F9" s="11" t="s">
        <v>771</v>
      </c>
      <c r="G9" s="77" t="s">
        <v>58</v>
      </c>
      <c r="H9" s="77" t="s">
        <v>58</v>
      </c>
      <c r="I9" s="77" t="s">
        <v>58</v>
      </c>
      <c r="J9" s="77" t="s">
        <v>58</v>
      </c>
      <c r="K9" s="77" t="s">
        <v>58</v>
      </c>
      <c r="L9" s="77" t="s">
        <v>58</v>
      </c>
      <c r="O9" s="50" t="s">
        <v>386</v>
      </c>
      <c r="P9" s="47" t="s">
        <v>772</v>
      </c>
      <c r="Q9" s="50" t="s">
        <v>108</v>
      </c>
      <c r="R9" s="50" t="s">
        <v>343</v>
      </c>
      <c r="S9" s="50" t="s">
        <v>345</v>
      </c>
      <c r="T9" s="5"/>
      <c r="U9" s="80" t="s">
        <v>167</v>
      </c>
      <c r="V9" s="80" t="s">
        <v>167</v>
      </c>
      <c r="W9" s="80" t="s">
        <v>167</v>
      </c>
      <c r="X9" s="40" t="s">
        <v>169</v>
      </c>
      <c r="Y9" s="80" t="s">
        <v>167</v>
      </c>
      <c r="Z9" s="80" t="s">
        <v>167</v>
      </c>
      <c r="AA9" s="5"/>
      <c r="AB9" s="80" t="s">
        <v>167</v>
      </c>
      <c r="AC9" s="80" t="s">
        <v>167</v>
      </c>
      <c r="AD9" s="80" t="s">
        <v>167</v>
      </c>
      <c r="AE9" s="40" t="s">
        <v>169</v>
      </c>
      <c r="AF9" s="80" t="s">
        <v>167</v>
      </c>
      <c r="AG9" s="80" t="s">
        <v>167</v>
      </c>
      <c r="AH9" s="5"/>
      <c r="AI9" s="80" t="s">
        <v>167</v>
      </c>
      <c r="AJ9" s="80" t="s">
        <v>167</v>
      </c>
      <c r="AK9" s="80" t="s">
        <v>167</v>
      </c>
      <c r="AL9" s="80" t="s">
        <v>167</v>
      </c>
      <c r="AM9" s="80" t="s">
        <v>167</v>
      </c>
      <c r="AN9" s="80" t="s">
        <v>167</v>
      </c>
      <c r="AO9" s="5"/>
      <c r="AP9" s="80" t="s">
        <v>167</v>
      </c>
      <c r="AQ9" s="40" t="s">
        <v>169</v>
      </c>
      <c r="AR9" s="80" t="s">
        <v>167</v>
      </c>
      <c r="AS9" s="80" t="s">
        <v>167</v>
      </c>
      <c r="AT9" s="80" t="s">
        <v>167</v>
      </c>
      <c r="AU9" s="40" t="s">
        <v>169</v>
      </c>
      <c r="AV9" s="5"/>
      <c r="AW9" s="80" t="s">
        <v>167</v>
      </c>
      <c r="AX9" s="40" t="s">
        <v>169</v>
      </c>
      <c r="AY9" s="80" t="s">
        <v>167</v>
      </c>
      <c r="AZ9" s="80" t="s">
        <v>167</v>
      </c>
      <c r="BA9" s="80" t="s">
        <v>167</v>
      </c>
      <c r="BB9" s="40" t="s">
        <v>169</v>
      </c>
      <c r="BC9" s="5"/>
    </row>
    <row r="10" spans="1:55" ht="15.75" customHeight="1" x14ac:dyDescent="0.3">
      <c r="A10" s="6"/>
      <c r="B10" s="30"/>
      <c r="C10" s="29"/>
      <c r="D10" s="31"/>
      <c r="E10" s="31"/>
      <c r="F10" s="11" t="s">
        <v>773</v>
      </c>
      <c r="G10" s="77" t="s">
        <v>58</v>
      </c>
      <c r="H10" s="77" t="s">
        <v>58</v>
      </c>
      <c r="I10" s="77" t="s">
        <v>58</v>
      </c>
      <c r="J10" s="77" t="s">
        <v>58</v>
      </c>
      <c r="K10" s="77" t="s">
        <v>58</v>
      </c>
      <c r="L10" s="77" t="s">
        <v>58</v>
      </c>
      <c r="O10" s="50" t="s">
        <v>386</v>
      </c>
      <c r="P10" s="47" t="s">
        <v>774</v>
      </c>
      <c r="Q10" s="50" t="s">
        <v>108</v>
      </c>
      <c r="R10" s="50" t="s">
        <v>343</v>
      </c>
      <c r="S10" s="50" t="s">
        <v>345</v>
      </c>
      <c r="T10" s="5"/>
      <c r="U10" s="80" t="s">
        <v>167</v>
      </c>
      <c r="V10" s="80" t="s">
        <v>167</v>
      </c>
      <c r="W10" s="80" t="s">
        <v>167</v>
      </c>
      <c r="X10" s="40" t="s">
        <v>169</v>
      </c>
      <c r="Y10" s="80" t="s">
        <v>167</v>
      </c>
      <c r="Z10" s="80" t="s">
        <v>167</v>
      </c>
      <c r="AA10" s="5"/>
      <c r="AB10" s="80" t="s">
        <v>167</v>
      </c>
      <c r="AC10" s="80" t="s">
        <v>167</v>
      </c>
      <c r="AD10" s="80" t="s">
        <v>167</v>
      </c>
      <c r="AE10" s="40" t="s">
        <v>169</v>
      </c>
      <c r="AF10" s="80" t="s">
        <v>167</v>
      </c>
      <c r="AG10" s="80" t="s">
        <v>167</v>
      </c>
      <c r="AH10" s="5"/>
      <c r="AI10" s="80" t="s">
        <v>167</v>
      </c>
      <c r="AJ10" s="80" t="s">
        <v>167</v>
      </c>
      <c r="AK10" s="80" t="s">
        <v>167</v>
      </c>
      <c r="AL10" s="80" t="s">
        <v>167</v>
      </c>
      <c r="AM10" s="80" t="s">
        <v>167</v>
      </c>
      <c r="AN10" s="80" t="s">
        <v>167</v>
      </c>
      <c r="AO10" s="5"/>
      <c r="AP10" s="80" t="s">
        <v>167</v>
      </c>
      <c r="AQ10" s="40" t="s">
        <v>169</v>
      </c>
      <c r="AR10" s="80" t="s">
        <v>167</v>
      </c>
      <c r="AS10" s="80" t="s">
        <v>167</v>
      </c>
      <c r="AT10" s="80" t="s">
        <v>167</v>
      </c>
      <c r="AU10" s="40" t="s">
        <v>169</v>
      </c>
      <c r="AV10" s="5"/>
      <c r="AW10" s="80" t="s">
        <v>167</v>
      </c>
      <c r="AX10" s="40" t="s">
        <v>169</v>
      </c>
      <c r="AY10" s="80" t="s">
        <v>167</v>
      </c>
      <c r="AZ10" s="80" t="s">
        <v>167</v>
      </c>
      <c r="BA10" s="80" t="s">
        <v>167</v>
      </c>
      <c r="BB10" s="40" t="s">
        <v>169</v>
      </c>
      <c r="BC10" s="5"/>
    </row>
    <row r="11" spans="1:55" ht="15.75" customHeight="1" thickBot="1" x14ac:dyDescent="0.35">
      <c r="A11" s="6"/>
      <c r="B11" s="30"/>
      <c r="C11" s="29"/>
      <c r="D11" s="31"/>
      <c r="E11" s="31"/>
      <c r="F11" s="11" t="s">
        <v>775</v>
      </c>
      <c r="G11" s="77" t="s">
        <v>58</v>
      </c>
      <c r="H11" s="77" t="s">
        <v>58</v>
      </c>
      <c r="I11" s="77" t="s">
        <v>58</v>
      </c>
      <c r="J11" s="77" t="s">
        <v>58</v>
      </c>
      <c r="K11" s="77" t="s">
        <v>58</v>
      </c>
      <c r="L11" s="77" t="s">
        <v>58</v>
      </c>
      <c r="O11" s="50" t="s">
        <v>386</v>
      </c>
      <c r="P11" s="47" t="s">
        <v>776</v>
      </c>
      <c r="Q11" s="50" t="s">
        <v>108</v>
      </c>
      <c r="R11" s="50" t="s">
        <v>343</v>
      </c>
      <c r="S11" s="50" t="s">
        <v>345</v>
      </c>
      <c r="T11" s="5"/>
      <c r="U11" s="80" t="s">
        <v>167</v>
      </c>
      <c r="V11" s="80" t="s">
        <v>167</v>
      </c>
      <c r="W11" s="80" t="s">
        <v>167</v>
      </c>
      <c r="X11" s="40" t="s">
        <v>169</v>
      </c>
      <c r="Y11" s="80" t="s">
        <v>167</v>
      </c>
      <c r="Z11" s="80" t="s">
        <v>167</v>
      </c>
      <c r="AA11" s="5"/>
      <c r="AB11" s="80" t="s">
        <v>167</v>
      </c>
      <c r="AC11" s="80" t="s">
        <v>167</v>
      </c>
      <c r="AD11" s="80" t="s">
        <v>167</v>
      </c>
      <c r="AE11" s="40" t="s">
        <v>169</v>
      </c>
      <c r="AF11" s="80" t="s">
        <v>167</v>
      </c>
      <c r="AG11" s="80" t="s">
        <v>167</v>
      </c>
      <c r="AH11" s="5"/>
      <c r="AI11" s="80" t="s">
        <v>167</v>
      </c>
      <c r="AJ11" s="80" t="s">
        <v>167</v>
      </c>
      <c r="AK11" s="80" t="s">
        <v>167</v>
      </c>
      <c r="AL11" s="80" t="s">
        <v>167</v>
      </c>
      <c r="AM11" s="80" t="s">
        <v>167</v>
      </c>
      <c r="AN11" s="80" t="s">
        <v>167</v>
      </c>
      <c r="AO11" s="5"/>
      <c r="AP11" s="80" t="s">
        <v>167</v>
      </c>
      <c r="AQ11" s="40" t="s">
        <v>169</v>
      </c>
      <c r="AR11" s="80" t="s">
        <v>167</v>
      </c>
      <c r="AS11" s="80" t="s">
        <v>167</v>
      </c>
      <c r="AT11" s="80" t="s">
        <v>167</v>
      </c>
      <c r="AU11" s="40" t="s">
        <v>169</v>
      </c>
      <c r="AV11" s="5"/>
      <c r="AW11" s="80" t="s">
        <v>167</v>
      </c>
      <c r="AX11" s="40" t="s">
        <v>169</v>
      </c>
      <c r="AY11" s="80" t="s">
        <v>167</v>
      </c>
      <c r="AZ11" s="80" t="s">
        <v>167</v>
      </c>
      <c r="BA11" s="80" t="s">
        <v>167</v>
      </c>
      <c r="BB11" s="40" t="s">
        <v>169</v>
      </c>
      <c r="BC11" s="5"/>
    </row>
    <row r="12" spans="1:55" ht="15.75" customHeight="1" thickBot="1" x14ac:dyDescent="0.35">
      <c r="A12" s="6"/>
      <c r="B12" s="30"/>
      <c r="C12" s="29"/>
      <c r="D12" s="31"/>
      <c r="E12" s="31"/>
      <c r="F12" s="32" t="s">
        <v>777</v>
      </c>
      <c r="G12" s="41" t="str">
        <f>"SOM debit ("&amp;ADDRESS(ROW(G7),COLUMN(G11),4)&amp;":"&amp;ADDRESS(ROW(G11),COLUMN(G11),4)&amp;")"</f>
        <v>SOM debit (G7:G11)</v>
      </c>
      <c r="H12" s="41" t="str">
        <f>"SOM debit ("&amp;ADDRESS(ROW(H7),COLUMN(H11),4)&amp;":"&amp;ADDRESS(ROW(H11),COLUMN(H11),4)&amp;")"</f>
        <v>SOM debit (H7:H11)</v>
      </c>
      <c r="I12" s="41" t="str">
        <f t="shared" ref="I12:L12" si="0">"SOM debit ("&amp;ADDRESS(ROW(I7),COLUMN(I11),4)&amp;":"&amp;ADDRESS(ROW(I11),COLUMN(I11),4)&amp;")"</f>
        <v>SOM debit (I7:I11)</v>
      </c>
      <c r="J12" s="41" t="str">
        <f t="shared" si="0"/>
        <v>SOM debit (J7:J11)</v>
      </c>
      <c r="K12" s="41" t="str">
        <f t="shared" si="0"/>
        <v>SOM debit (K7:K11)</v>
      </c>
      <c r="L12" s="41" t="str">
        <f t="shared" si="0"/>
        <v>SOM debit (L7:L11)</v>
      </c>
      <c r="O12" s="50" t="s">
        <v>386</v>
      </c>
      <c r="P12" s="47" t="s">
        <v>778</v>
      </c>
      <c r="Q12" s="50" t="s">
        <v>108</v>
      </c>
      <c r="R12" s="50" t="s">
        <v>343</v>
      </c>
      <c r="S12" s="50" t="s">
        <v>345</v>
      </c>
      <c r="T12" s="5"/>
      <c r="U12" s="80" t="s">
        <v>167</v>
      </c>
      <c r="V12" s="80" t="s">
        <v>167</v>
      </c>
      <c r="W12" s="80" t="s">
        <v>167</v>
      </c>
      <c r="X12" s="40" t="s">
        <v>169</v>
      </c>
      <c r="Y12" s="80" t="s">
        <v>167</v>
      </c>
      <c r="Z12" s="80" t="s">
        <v>167</v>
      </c>
      <c r="AA12" s="5"/>
      <c r="AB12" s="80" t="s">
        <v>167</v>
      </c>
      <c r="AC12" s="80" t="s">
        <v>167</v>
      </c>
      <c r="AD12" s="80" t="s">
        <v>167</v>
      </c>
      <c r="AE12" s="40" t="s">
        <v>169</v>
      </c>
      <c r="AF12" s="80" t="s">
        <v>167</v>
      </c>
      <c r="AG12" s="80" t="s">
        <v>167</v>
      </c>
      <c r="AH12" s="5"/>
      <c r="AI12" s="80" t="s">
        <v>167</v>
      </c>
      <c r="AJ12" s="80" t="s">
        <v>167</v>
      </c>
      <c r="AK12" s="80" t="s">
        <v>167</v>
      </c>
      <c r="AL12" s="80" t="s">
        <v>167</v>
      </c>
      <c r="AM12" s="80" t="s">
        <v>167</v>
      </c>
      <c r="AN12" s="80" t="s">
        <v>167</v>
      </c>
      <c r="AO12" s="5"/>
      <c r="AP12" s="80" t="s">
        <v>167</v>
      </c>
      <c r="AQ12" s="40" t="s">
        <v>169</v>
      </c>
      <c r="AR12" s="80" t="s">
        <v>167</v>
      </c>
      <c r="AS12" s="80" t="s">
        <v>167</v>
      </c>
      <c r="AT12" s="80" t="s">
        <v>167</v>
      </c>
      <c r="AU12" s="40" t="s">
        <v>169</v>
      </c>
      <c r="AV12" s="5"/>
      <c r="AW12" s="80" t="s">
        <v>167</v>
      </c>
      <c r="AX12" s="40" t="s">
        <v>169</v>
      </c>
      <c r="AY12" s="80" t="s">
        <v>167</v>
      </c>
      <c r="AZ12" s="80" t="s">
        <v>167</v>
      </c>
      <c r="BA12" s="80" t="s">
        <v>167</v>
      </c>
      <c r="BB12" s="40" t="s">
        <v>169</v>
      </c>
      <c r="BC12" s="5"/>
    </row>
    <row r="13" spans="1:55" ht="15.75" customHeight="1" x14ac:dyDescent="0.3">
      <c r="A13" s="6"/>
      <c r="B13" s="30"/>
      <c r="C13" s="29"/>
      <c r="D13" s="31"/>
      <c r="E13" s="31"/>
      <c r="F13" s="11" t="s">
        <v>779</v>
      </c>
      <c r="G13" s="77" t="s">
        <v>58</v>
      </c>
      <c r="H13" s="77" t="s">
        <v>58</v>
      </c>
      <c r="I13" s="77" t="s">
        <v>58</v>
      </c>
      <c r="J13" s="77" t="s">
        <v>58</v>
      </c>
      <c r="K13" s="77" t="s">
        <v>58</v>
      </c>
      <c r="L13" s="77" t="s">
        <v>58</v>
      </c>
      <c r="O13" s="50" t="s">
        <v>401</v>
      </c>
      <c r="P13" s="47" t="s">
        <v>780</v>
      </c>
      <c r="Q13" s="50" t="s">
        <v>108</v>
      </c>
      <c r="R13" s="50" t="s">
        <v>343</v>
      </c>
      <c r="S13" s="50" t="s">
        <v>345</v>
      </c>
      <c r="T13" s="5"/>
      <c r="U13" s="80" t="s">
        <v>167</v>
      </c>
      <c r="V13" s="80" t="s">
        <v>167</v>
      </c>
      <c r="W13" s="80" t="s">
        <v>167</v>
      </c>
      <c r="X13" s="40" t="s">
        <v>169</v>
      </c>
      <c r="Y13" s="80" t="s">
        <v>167</v>
      </c>
      <c r="Z13" s="80" t="s">
        <v>167</v>
      </c>
      <c r="AA13" s="5"/>
      <c r="AB13" s="80" t="s">
        <v>167</v>
      </c>
      <c r="AC13" s="80" t="s">
        <v>167</v>
      </c>
      <c r="AD13" s="80" t="s">
        <v>167</v>
      </c>
      <c r="AE13" s="40" t="s">
        <v>169</v>
      </c>
      <c r="AF13" s="80" t="s">
        <v>167</v>
      </c>
      <c r="AG13" s="80" t="s">
        <v>167</v>
      </c>
      <c r="AH13" s="5"/>
      <c r="AI13" s="80" t="s">
        <v>167</v>
      </c>
      <c r="AJ13" s="80" t="s">
        <v>167</v>
      </c>
      <c r="AK13" s="80" t="s">
        <v>167</v>
      </c>
      <c r="AL13" s="80" t="s">
        <v>167</v>
      </c>
      <c r="AM13" s="80" t="s">
        <v>167</v>
      </c>
      <c r="AN13" s="80" t="s">
        <v>167</v>
      </c>
      <c r="AO13" s="5"/>
      <c r="AP13" s="80" t="s">
        <v>167</v>
      </c>
      <c r="AQ13" s="40" t="s">
        <v>169</v>
      </c>
      <c r="AR13" s="80" t="s">
        <v>167</v>
      </c>
      <c r="AS13" s="80" t="s">
        <v>167</v>
      </c>
      <c r="AT13" s="80" t="s">
        <v>167</v>
      </c>
      <c r="AU13" s="40" t="s">
        <v>169</v>
      </c>
      <c r="AV13" s="5"/>
      <c r="AW13" s="80" t="s">
        <v>167</v>
      </c>
      <c r="AX13" s="40" t="s">
        <v>169</v>
      </c>
      <c r="AY13" s="80" t="s">
        <v>167</v>
      </c>
      <c r="AZ13" s="80" t="s">
        <v>167</v>
      </c>
      <c r="BA13" s="80" t="s">
        <v>167</v>
      </c>
      <c r="BB13" s="40" t="s">
        <v>169</v>
      </c>
      <c r="BC13" s="5"/>
    </row>
    <row r="14" spans="1:55" ht="15.75" customHeight="1" x14ac:dyDescent="0.3">
      <c r="A14" s="6"/>
      <c r="B14" s="30"/>
      <c r="C14" s="29"/>
      <c r="D14" s="31"/>
      <c r="E14" s="31"/>
      <c r="F14" s="11" t="s">
        <v>781</v>
      </c>
      <c r="G14" s="77" t="s">
        <v>58</v>
      </c>
      <c r="H14" s="77" t="s">
        <v>58</v>
      </c>
      <c r="I14" s="77" t="s">
        <v>58</v>
      </c>
      <c r="J14" s="77" t="s">
        <v>58</v>
      </c>
      <c r="K14" s="77" t="s">
        <v>58</v>
      </c>
      <c r="L14" s="77" t="s">
        <v>58</v>
      </c>
      <c r="O14" s="50" t="s">
        <v>401</v>
      </c>
      <c r="P14" s="47" t="s">
        <v>782</v>
      </c>
      <c r="Q14" s="50" t="s">
        <v>108</v>
      </c>
      <c r="R14" s="50" t="s">
        <v>343</v>
      </c>
      <c r="S14" s="50" t="s">
        <v>345</v>
      </c>
      <c r="T14" s="5"/>
      <c r="U14" s="80" t="s">
        <v>167</v>
      </c>
      <c r="V14" s="80" t="s">
        <v>167</v>
      </c>
      <c r="W14" s="80" t="s">
        <v>167</v>
      </c>
      <c r="X14" s="40" t="s">
        <v>169</v>
      </c>
      <c r="Y14" s="80" t="s">
        <v>167</v>
      </c>
      <c r="Z14" s="80" t="s">
        <v>167</v>
      </c>
      <c r="AA14" s="5"/>
      <c r="AB14" s="80" t="s">
        <v>167</v>
      </c>
      <c r="AC14" s="80" t="s">
        <v>167</v>
      </c>
      <c r="AD14" s="80" t="s">
        <v>167</v>
      </c>
      <c r="AE14" s="40" t="s">
        <v>169</v>
      </c>
      <c r="AF14" s="80" t="s">
        <v>167</v>
      </c>
      <c r="AG14" s="80" t="s">
        <v>167</v>
      </c>
      <c r="AH14" s="5"/>
      <c r="AI14" s="80" t="s">
        <v>167</v>
      </c>
      <c r="AJ14" s="80" t="s">
        <v>167</v>
      </c>
      <c r="AK14" s="80" t="s">
        <v>167</v>
      </c>
      <c r="AL14" s="80" t="s">
        <v>167</v>
      </c>
      <c r="AM14" s="80" t="s">
        <v>167</v>
      </c>
      <c r="AN14" s="80" t="s">
        <v>167</v>
      </c>
      <c r="AO14" s="5"/>
      <c r="AP14" s="80" t="s">
        <v>167</v>
      </c>
      <c r="AQ14" s="40" t="s">
        <v>169</v>
      </c>
      <c r="AR14" s="80" t="s">
        <v>167</v>
      </c>
      <c r="AS14" s="80" t="s">
        <v>167</v>
      </c>
      <c r="AT14" s="80" t="s">
        <v>167</v>
      </c>
      <c r="AU14" s="40" t="s">
        <v>169</v>
      </c>
      <c r="AV14" s="5"/>
      <c r="AW14" s="80" t="s">
        <v>167</v>
      </c>
      <c r="AX14" s="40" t="s">
        <v>169</v>
      </c>
      <c r="AY14" s="80" t="s">
        <v>167</v>
      </c>
      <c r="AZ14" s="80" t="s">
        <v>167</v>
      </c>
      <c r="BA14" s="80" t="s">
        <v>167</v>
      </c>
      <c r="BB14" s="40" t="s">
        <v>169</v>
      </c>
      <c r="BC14" s="5"/>
    </row>
    <row r="15" spans="1:55" ht="15.75" customHeight="1" x14ac:dyDescent="0.3">
      <c r="A15" s="6"/>
      <c r="B15" s="30"/>
      <c r="C15" s="29"/>
      <c r="D15" s="31"/>
      <c r="E15" s="31"/>
      <c r="F15" s="11" t="s">
        <v>783</v>
      </c>
      <c r="G15" s="77" t="s">
        <v>58</v>
      </c>
      <c r="H15" s="77" t="s">
        <v>58</v>
      </c>
      <c r="I15" s="77" t="s">
        <v>58</v>
      </c>
      <c r="J15" s="77" t="s">
        <v>58</v>
      </c>
      <c r="K15" s="77" t="s">
        <v>58</v>
      </c>
      <c r="L15" s="77" t="s">
        <v>58</v>
      </c>
      <c r="O15" s="50" t="s">
        <v>401</v>
      </c>
      <c r="P15" s="47" t="s">
        <v>784</v>
      </c>
      <c r="Q15" s="50" t="s">
        <v>108</v>
      </c>
      <c r="R15" s="50" t="s">
        <v>343</v>
      </c>
      <c r="S15" s="50" t="s">
        <v>345</v>
      </c>
      <c r="T15" s="5"/>
      <c r="U15" s="80" t="s">
        <v>167</v>
      </c>
      <c r="V15" s="80" t="s">
        <v>167</v>
      </c>
      <c r="W15" s="80" t="s">
        <v>167</v>
      </c>
      <c r="X15" s="40" t="s">
        <v>169</v>
      </c>
      <c r="Y15" s="80" t="s">
        <v>167</v>
      </c>
      <c r="Z15" s="80" t="s">
        <v>167</v>
      </c>
      <c r="AA15" s="5"/>
      <c r="AB15" s="80" t="s">
        <v>167</v>
      </c>
      <c r="AC15" s="80" t="s">
        <v>167</v>
      </c>
      <c r="AD15" s="80" t="s">
        <v>167</v>
      </c>
      <c r="AE15" s="40" t="s">
        <v>169</v>
      </c>
      <c r="AF15" s="80" t="s">
        <v>167</v>
      </c>
      <c r="AG15" s="80" t="s">
        <v>167</v>
      </c>
      <c r="AH15" s="5"/>
      <c r="AI15" s="80" t="s">
        <v>167</v>
      </c>
      <c r="AJ15" s="80" t="s">
        <v>167</v>
      </c>
      <c r="AK15" s="80" t="s">
        <v>167</v>
      </c>
      <c r="AL15" s="80" t="s">
        <v>167</v>
      </c>
      <c r="AM15" s="80" t="s">
        <v>167</v>
      </c>
      <c r="AN15" s="80" t="s">
        <v>167</v>
      </c>
      <c r="AO15" s="5"/>
      <c r="AP15" s="80" t="s">
        <v>167</v>
      </c>
      <c r="AQ15" s="40" t="s">
        <v>169</v>
      </c>
      <c r="AR15" s="80" t="s">
        <v>167</v>
      </c>
      <c r="AS15" s="80" t="s">
        <v>167</v>
      </c>
      <c r="AT15" s="80" t="s">
        <v>167</v>
      </c>
      <c r="AU15" s="40" t="s">
        <v>169</v>
      </c>
      <c r="AV15" s="5"/>
      <c r="AW15" s="80" t="s">
        <v>167</v>
      </c>
      <c r="AX15" s="40" t="s">
        <v>169</v>
      </c>
      <c r="AY15" s="80" t="s">
        <v>167</v>
      </c>
      <c r="AZ15" s="80" t="s">
        <v>167</v>
      </c>
      <c r="BA15" s="80" t="s">
        <v>167</v>
      </c>
      <c r="BB15" s="40" t="s">
        <v>169</v>
      </c>
      <c r="BC15" s="5"/>
    </row>
    <row r="16" spans="1:55" ht="15.75" customHeight="1" x14ac:dyDescent="0.3">
      <c r="A16" s="6"/>
      <c r="B16" s="30"/>
      <c r="C16" s="29"/>
      <c r="D16" s="31"/>
      <c r="E16" s="31"/>
      <c r="F16" s="11" t="s">
        <v>785</v>
      </c>
      <c r="G16" s="77" t="s">
        <v>58</v>
      </c>
      <c r="H16" s="77" t="s">
        <v>58</v>
      </c>
      <c r="I16" s="77" t="s">
        <v>58</v>
      </c>
      <c r="J16" s="77" t="s">
        <v>58</v>
      </c>
      <c r="K16" s="77" t="s">
        <v>58</v>
      </c>
      <c r="L16" s="77" t="s">
        <v>58</v>
      </c>
      <c r="O16" s="50" t="s">
        <v>401</v>
      </c>
      <c r="P16" s="47" t="s">
        <v>786</v>
      </c>
      <c r="Q16" s="50" t="s">
        <v>108</v>
      </c>
      <c r="R16" s="50" t="s">
        <v>343</v>
      </c>
      <c r="S16" s="50" t="s">
        <v>345</v>
      </c>
      <c r="T16" s="5"/>
      <c r="U16" s="80" t="s">
        <v>167</v>
      </c>
      <c r="V16" s="80" t="s">
        <v>167</v>
      </c>
      <c r="W16" s="80" t="s">
        <v>167</v>
      </c>
      <c r="X16" s="40" t="s">
        <v>169</v>
      </c>
      <c r="Y16" s="80" t="s">
        <v>167</v>
      </c>
      <c r="Z16" s="80" t="s">
        <v>167</v>
      </c>
      <c r="AA16" s="5"/>
      <c r="AB16" s="80" t="s">
        <v>167</v>
      </c>
      <c r="AC16" s="80" t="s">
        <v>167</v>
      </c>
      <c r="AD16" s="80" t="s">
        <v>167</v>
      </c>
      <c r="AE16" s="40" t="s">
        <v>169</v>
      </c>
      <c r="AF16" s="80" t="s">
        <v>167</v>
      </c>
      <c r="AG16" s="80" t="s">
        <v>167</v>
      </c>
      <c r="AH16" s="5"/>
      <c r="AI16" s="80" t="s">
        <v>167</v>
      </c>
      <c r="AJ16" s="80" t="s">
        <v>167</v>
      </c>
      <c r="AK16" s="80" t="s">
        <v>167</v>
      </c>
      <c r="AL16" s="80" t="s">
        <v>167</v>
      </c>
      <c r="AM16" s="80" t="s">
        <v>167</v>
      </c>
      <c r="AN16" s="80" t="s">
        <v>167</v>
      </c>
      <c r="AO16" s="5"/>
      <c r="AP16" s="80" t="s">
        <v>167</v>
      </c>
      <c r="AQ16" s="40" t="s">
        <v>169</v>
      </c>
      <c r="AR16" s="80" t="s">
        <v>167</v>
      </c>
      <c r="AS16" s="80" t="s">
        <v>167</v>
      </c>
      <c r="AT16" s="80" t="s">
        <v>167</v>
      </c>
      <c r="AU16" s="40" t="s">
        <v>169</v>
      </c>
      <c r="AV16" s="5"/>
      <c r="AW16" s="80" t="s">
        <v>167</v>
      </c>
      <c r="AX16" s="40" t="s">
        <v>169</v>
      </c>
      <c r="AY16" s="80" t="s">
        <v>167</v>
      </c>
      <c r="AZ16" s="80" t="s">
        <v>167</v>
      </c>
      <c r="BA16" s="80" t="s">
        <v>167</v>
      </c>
      <c r="BB16" s="40" t="s">
        <v>169</v>
      </c>
      <c r="BC16" s="5"/>
    </row>
    <row r="17" spans="1:55" ht="15.75" customHeight="1" x14ac:dyDescent="0.3">
      <c r="A17" s="6"/>
      <c r="B17" s="30"/>
      <c r="C17" s="29"/>
      <c r="D17" s="31"/>
      <c r="E17" s="31"/>
      <c r="F17" s="11" t="s">
        <v>787</v>
      </c>
      <c r="G17" s="77" t="s">
        <v>58</v>
      </c>
      <c r="H17" s="77" t="s">
        <v>58</v>
      </c>
      <c r="I17" s="77" t="s">
        <v>58</v>
      </c>
      <c r="J17" s="77" t="s">
        <v>58</v>
      </c>
      <c r="K17" s="77" t="s">
        <v>58</v>
      </c>
      <c r="L17" s="77" t="s">
        <v>58</v>
      </c>
      <c r="O17" s="50" t="s">
        <v>401</v>
      </c>
      <c r="P17" s="47" t="s">
        <v>788</v>
      </c>
      <c r="Q17" s="50" t="s">
        <v>108</v>
      </c>
      <c r="R17" s="50" t="s">
        <v>343</v>
      </c>
      <c r="S17" s="50" t="s">
        <v>345</v>
      </c>
      <c r="T17" s="5"/>
      <c r="U17" s="80" t="s">
        <v>167</v>
      </c>
      <c r="V17" s="80" t="s">
        <v>167</v>
      </c>
      <c r="W17" s="80" t="s">
        <v>167</v>
      </c>
      <c r="X17" s="40" t="s">
        <v>169</v>
      </c>
      <c r="Y17" s="80" t="s">
        <v>167</v>
      </c>
      <c r="Z17" s="80" t="s">
        <v>167</v>
      </c>
      <c r="AA17" s="5"/>
      <c r="AB17" s="80" t="s">
        <v>167</v>
      </c>
      <c r="AC17" s="80" t="s">
        <v>167</v>
      </c>
      <c r="AD17" s="80" t="s">
        <v>167</v>
      </c>
      <c r="AE17" s="40" t="s">
        <v>169</v>
      </c>
      <c r="AF17" s="80" t="s">
        <v>167</v>
      </c>
      <c r="AG17" s="80" t="s">
        <v>167</v>
      </c>
      <c r="AH17" s="5"/>
      <c r="AI17" s="80" t="s">
        <v>167</v>
      </c>
      <c r="AJ17" s="80" t="s">
        <v>167</v>
      </c>
      <c r="AK17" s="80" t="s">
        <v>167</v>
      </c>
      <c r="AL17" s="80" t="s">
        <v>167</v>
      </c>
      <c r="AM17" s="80" t="s">
        <v>167</v>
      </c>
      <c r="AN17" s="80" t="s">
        <v>167</v>
      </c>
      <c r="AO17" s="5"/>
      <c r="AP17" s="80" t="s">
        <v>167</v>
      </c>
      <c r="AQ17" s="40" t="s">
        <v>169</v>
      </c>
      <c r="AR17" s="80" t="s">
        <v>167</v>
      </c>
      <c r="AS17" s="80" t="s">
        <v>167</v>
      </c>
      <c r="AT17" s="80" t="s">
        <v>167</v>
      </c>
      <c r="AU17" s="40" t="s">
        <v>169</v>
      </c>
      <c r="AV17" s="5"/>
      <c r="AW17" s="80" t="s">
        <v>167</v>
      </c>
      <c r="AX17" s="40" t="s">
        <v>169</v>
      </c>
      <c r="AY17" s="80" t="s">
        <v>167</v>
      </c>
      <c r="AZ17" s="80" t="s">
        <v>167</v>
      </c>
      <c r="BA17" s="80" t="s">
        <v>167</v>
      </c>
      <c r="BB17" s="40" t="s">
        <v>169</v>
      </c>
      <c r="BC17" s="5"/>
    </row>
    <row r="18" spans="1:55" ht="15.75" customHeight="1" x14ac:dyDescent="0.3">
      <c r="A18" s="6"/>
      <c r="B18" s="30"/>
      <c r="C18" s="29"/>
      <c r="D18" s="31"/>
      <c r="E18" s="31"/>
      <c r="F18" s="11" t="s">
        <v>789</v>
      </c>
      <c r="G18" s="77" t="s">
        <v>58</v>
      </c>
      <c r="H18" s="77" t="s">
        <v>58</v>
      </c>
      <c r="I18" s="77" t="s">
        <v>58</v>
      </c>
      <c r="J18" s="77" t="s">
        <v>58</v>
      </c>
      <c r="K18" s="77" t="s">
        <v>58</v>
      </c>
      <c r="L18" s="77" t="s">
        <v>58</v>
      </c>
      <c r="O18" s="50" t="s">
        <v>401</v>
      </c>
      <c r="P18" s="47" t="s">
        <v>790</v>
      </c>
      <c r="Q18" s="50" t="s">
        <v>108</v>
      </c>
      <c r="R18" s="166" t="s">
        <v>791</v>
      </c>
      <c r="S18" s="50" t="s">
        <v>345</v>
      </c>
      <c r="T18" s="5"/>
      <c r="U18" s="80" t="s">
        <v>167</v>
      </c>
      <c r="V18" s="80" t="s">
        <v>167</v>
      </c>
      <c r="W18" s="80" t="s">
        <v>167</v>
      </c>
      <c r="X18" s="40" t="s">
        <v>169</v>
      </c>
      <c r="Y18" s="80" t="s">
        <v>167</v>
      </c>
      <c r="Z18" s="80" t="s">
        <v>167</v>
      </c>
      <c r="AA18" s="5"/>
      <c r="AB18" s="80" t="s">
        <v>167</v>
      </c>
      <c r="AC18" s="80" t="s">
        <v>167</v>
      </c>
      <c r="AD18" s="80" t="s">
        <v>167</v>
      </c>
      <c r="AE18" s="40" t="s">
        <v>169</v>
      </c>
      <c r="AF18" s="80" t="s">
        <v>167</v>
      </c>
      <c r="AG18" s="80" t="s">
        <v>167</v>
      </c>
      <c r="AH18" s="5"/>
      <c r="AI18" s="80" t="s">
        <v>167</v>
      </c>
      <c r="AJ18" s="80" t="s">
        <v>167</v>
      </c>
      <c r="AK18" s="80" t="s">
        <v>167</v>
      </c>
      <c r="AL18" s="80" t="s">
        <v>167</v>
      </c>
      <c r="AM18" s="80" t="s">
        <v>167</v>
      </c>
      <c r="AN18" s="80" t="s">
        <v>167</v>
      </c>
      <c r="AO18" s="5"/>
      <c r="AP18" s="80" t="s">
        <v>167</v>
      </c>
      <c r="AQ18" s="40" t="s">
        <v>169</v>
      </c>
      <c r="AR18" s="80" t="s">
        <v>167</v>
      </c>
      <c r="AS18" s="80" t="s">
        <v>167</v>
      </c>
      <c r="AT18" s="80" t="s">
        <v>167</v>
      </c>
      <c r="AU18" s="40" t="s">
        <v>169</v>
      </c>
      <c r="AV18" s="5"/>
      <c r="AW18" s="80" t="s">
        <v>167</v>
      </c>
      <c r="AX18" s="40" t="s">
        <v>169</v>
      </c>
      <c r="AY18" s="80" t="s">
        <v>167</v>
      </c>
      <c r="AZ18" s="80" t="s">
        <v>167</v>
      </c>
      <c r="BA18" s="80" t="s">
        <v>167</v>
      </c>
      <c r="BB18" s="40" t="s">
        <v>169</v>
      </c>
      <c r="BC18" s="5"/>
    </row>
    <row r="19" spans="1:55" ht="15.75" customHeight="1" x14ac:dyDescent="0.3">
      <c r="A19" s="6"/>
      <c r="B19" s="30"/>
      <c r="C19" s="29"/>
      <c r="D19" s="31"/>
      <c r="E19" s="31"/>
      <c r="F19" s="11" t="s">
        <v>792</v>
      </c>
      <c r="G19" s="77" t="s">
        <v>58</v>
      </c>
      <c r="H19" s="77" t="s">
        <v>58</v>
      </c>
      <c r="I19" s="77" t="s">
        <v>58</v>
      </c>
      <c r="J19" s="77" t="s">
        <v>58</v>
      </c>
      <c r="K19" s="77" t="s">
        <v>58</v>
      </c>
      <c r="L19" s="77" t="s">
        <v>58</v>
      </c>
      <c r="O19" s="50" t="s">
        <v>401</v>
      </c>
      <c r="P19" s="47" t="s">
        <v>793</v>
      </c>
      <c r="Q19" s="50" t="s">
        <v>108</v>
      </c>
      <c r="R19" s="50" t="s">
        <v>343</v>
      </c>
      <c r="S19" s="50" t="s">
        <v>345</v>
      </c>
      <c r="T19" s="5"/>
      <c r="U19" s="80" t="s">
        <v>167</v>
      </c>
      <c r="V19" s="80" t="s">
        <v>167</v>
      </c>
      <c r="W19" s="80" t="s">
        <v>167</v>
      </c>
      <c r="X19" s="40" t="s">
        <v>169</v>
      </c>
      <c r="Y19" s="80" t="s">
        <v>167</v>
      </c>
      <c r="Z19" s="80" t="s">
        <v>167</v>
      </c>
      <c r="AA19" s="5"/>
      <c r="AB19" s="80" t="s">
        <v>167</v>
      </c>
      <c r="AC19" s="80" t="s">
        <v>167</v>
      </c>
      <c r="AD19" s="80" t="s">
        <v>167</v>
      </c>
      <c r="AE19" s="40" t="s">
        <v>169</v>
      </c>
      <c r="AF19" s="80" t="s">
        <v>167</v>
      </c>
      <c r="AG19" s="80" t="s">
        <v>167</v>
      </c>
      <c r="AH19" s="5"/>
      <c r="AI19" s="80" t="s">
        <v>167</v>
      </c>
      <c r="AJ19" s="80" t="s">
        <v>167</v>
      </c>
      <c r="AK19" s="80" t="s">
        <v>167</v>
      </c>
      <c r="AL19" s="80" t="s">
        <v>167</v>
      </c>
      <c r="AM19" s="80" t="s">
        <v>167</v>
      </c>
      <c r="AN19" s="80" t="s">
        <v>167</v>
      </c>
      <c r="AO19" s="5"/>
      <c r="AP19" s="80" t="s">
        <v>167</v>
      </c>
      <c r="AQ19" s="40" t="s">
        <v>169</v>
      </c>
      <c r="AR19" s="80" t="s">
        <v>167</v>
      </c>
      <c r="AS19" s="80" t="s">
        <v>167</v>
      </c>
      <c r="AT19" s="80" t="s">
        <v>167</v>
      </c>
      <c r="AU19" s="40" t="s">
        <v>169</v>
      </c>
      <c r="AV19" s="5"/>
      <c r="AW19" s="80" t="s">
        <v>167</v>
      </c>
      <c r="AX19" s="40" t="s">
        <v>169</v>
      </c>
      <c r="AY19" s="80" t="s">
        <v>167</v>
      </c>
      <c r="AZ19" s="80" t="s">
        <v>167</v>
      </c>
      <c r="BA19" s="80" t="s">
        <v>167</v>
      </c>
      <c r="BB19" s="40" t="s">
        <v>169</v>
      </c>
      <c r="BC19" s="5"/>
    </row>
    <row r="20" spans="1:55" ht="15.75" customHeight="1" x14ac:dyDescent="0.3">
      <c r="A20" s="6"/>
      <c r="B20" s="30"/>
      <c r="C20" s="29"/>
      <c r="D20" s="31"/>
      <c r="E20" s="31"/>
      <c r="F20" s="11" t="s">
        <v>794</v>
      </c>
      <c r="G20" s="77" t="s">
        <v>58</v>
      </c>
      <c r="H20" s="77" t="s">
        <v>58</v>
      </c>
      <c r="I20" s="77" t="s">
        <v>58</v>
      </c>
      <c r="J20" s="77" t="s">
        <v>58</v>
      </c>
      <c r="K20" s="77" t="s">
        <v>58</v>
      </c>
      <c r="L20" s="77" t="s">
        <v>58</v>
      </c>
      <c r="O20" s="50" t="s">
        <v>401</v>
      </c>
      <c r="P20" s="47" t="s">
        <v>795</v>
      </c>
      <c r="Q20" s="50" t="s">
        <v>108</v>
      </c>
      <c r="R20" s="50" t="s">
        <v>343</v>
      </c>
      <c r="S20" s="50" t="s">
        <v>345</v>
      </c>
      <c r="T20" s="5"/>
      <c r="U20" s="80" t="s">
        <v>167</v>
      </c>
      <c r="V20" s="80" t="s">
        <v>167</v>
      </c>
      <c r="W20" s="80" t="s">
        <v>167</v>
      </c>
      <c r="X20" s="40" t="s">
        <v>169</v>
      </c>
      <c r="Y20" s="80" t="s">
        <v>167</v>
      </c>
      <c r="Z20" s="80" t="s">
        <v>167</v>
      </c>
      <c r="AA20" s="5"/>
      <c r="AB20" s="80" t="s">
        <v>167</v>
      </c>
      <c r="AC20" s="80" t="s">
        <v>167</v>
      </c>
      <c r="AD20" s="80" t="s">
        <v>167</v>
      </c>
      <c r="AE20" s="40" t="s">
        <v>169</v>
      </c>
      <c r="AF20" s="80" t="s">
        <v>167</v>
      </c>
      <c r="AG20" s="80" t="s">
        <v>167</v>
      </c>
      <c r="AH20" s="5"/>
      <c r="AI20" s="80" t="s">
        <v>167</v>
      </c>
      <c r="AJ20" s="80" t="s">
        <v>167</v>
      </c>
      <c r="AK20" s="80" t="s">
        <v>167</v>
      </c>
      <c r="AL20" s="80" t="s">
        <v>167</v>
      </c>
      <c r="AM20" s="80" t="s">
        <v>167</v>
      </c>
      <c r="AN20" s="80" t="s">
        <v>167</v>
      </c>
      <c r="AO20" s="5"/>
      <c r="AP20" s="80" t="s">
        <v>167</v>
      </c>
      <c r="AQ20" s="40" t="s">
        <v>169</v>
      </c>
      <c r="AR20" s="80" t="s">
        <v>167</v>
      </c>
      <c r="AS20" s="80" t="s">
        <v>167</v>
      </c>
      <c r="AT20" s="80" t="s">
        <v>167</v>
      </c>
      <c r="AU20" s="40" t="s">
        <v>169</v>
      </c>
      <c r="AV20" s="5"/>
      <c r="AW20" s="80" t="s">
        <v>167</v>
      </c>
      <c r="AX20" s="40" t="s">
        <v>169</v>
      </c>
      <c r="AY20" s="80" t="s">
        <v>167</v>
      </c>
      <c r="AZ20" s="80" t="s">
        <v>167</v>
      </c>
      <c r="BA20" s="80" t="s">
        <v>167</v>
      </c>
      <c r="BB20" s="40" t="s">
        <v>169</v>
      </c>
      <c r="BC20" s="5"/>
    </row>
    <row r="21" spans="1:55" ht="15.75" customHeight="1" thickBot="1" x14ac:dyDescent="0.35">
      <c r="A21" s="6"/>
      <c r="B21" s="30"/>
      <c r="C21" s="29"/>
      <c r="D21" s="31"/>
      <c r="E21" s="31"/>
      <c r="F21" s="11" t="s">
        <v>796</v>
      </c>
      <c r="G21" s="77" t="s">
        <v>58</v>
      </c>
      <c r="H21" s="77" t="s">
        <v>58</v>
      </c>
      <c r="I21" s="77" t="s">
        <v>58</v>
      </c>
      <c r="J21" s="77" t="s">
        <v>58</v>
      </c>
      <c r="K21" s="77" t="s">
        <v>58</v>
      </c>
      <c r="L21" s="77" t="s">
        <v>58</v>
      </c>
      <c r="O21" s="50" t="s">
        <v>401</v>
      </c>
      <c r="P21" s="47" t="s">
        <v>797</v>
      </c>
      <c r="Q21" s="50" t="s">
        <v>108</v>
      </c>
      <c r="R21" s="50" t="s">
        <v>343</v>
      </c>
      <c r="S21" s="50" t="s">
        <v>345</v>
      </c>
      <c r="T21" s="5"/>
      <c r="U21" s="80" t="s">
        <v>167</v>
      </c>
      <c r="V21" s="80" t="s">
        <v>167</v>
      </c>
      <c r="W21" s="80" t="s">
        <v>167</v>
      </c>
      <c r="X21" s="40" t="s">
        <v>169</v>
      </c>
      <c r="Y21" s="80" t="s">
        <v>167</v>
      </c>
      <c r="Z21" s="80" t="s">
        <v>167</v>
      </c>
      <c r="AA21" s="5"/>
      <c r="AB21" s="80" t="s">
        <v>167</v>
      </c>
      <c r="AC21" s="80" t="s">
        <v>167</v>
      </c>
      <c r="AD21" s="80" t="s">
        <v>167</v>
      </c>
      <c r="AE21" s="40" t="s">
        <v>169</v>
      </c>
      <c r="AF21" s="80" t="s">
        <v>167</v>
      </c>
      <c r="AG21" s="80" t="s">
        <v>167</v>
      </c>
      <c r="AH21" s="5"/>
      <c r="AI21" s="80" t="s">
        <v>167</v>
      </c>
      <c r="AJ21" s="80" t="s">
        <v>167</v>
      </c>
      <c r="AK21" s="80" t="s">
        <v>167</v>
      </c>
      <c r="AL21" s="80" t="s">
        <v>167</v>
      </c>
      <c r="AM21" s="80" t="s">
        <v>167</v>
      </c>
      <c r="AN21" s="80" t="s">
        <v>167</v>
      </c>
      <c r="AO21" s="5"/>
      <c r="AP21" s="80" t="s">
        <v>167</v>
      </c>
      <c r="AQ21" s="40" t="s">
        <v>169</v>
      </c>
      <c r="AR21" s="80" t="s">
        <v>167</v>
      </c>
      <c r="AS21" s="80" t="s">
        <v>167</v>
      </c>
      <c r="AT21" s="80" t="s">
        <v>167</v>
      </c>
      <c r="AU21" s="40" t="s">
        <v>169</v>
      </c>
      <c r="AV21" s="5"/>
      <c r="AW21" s="80" t="s">
        <v>167</v>
      </c>
      <c r="AX21" s="40" t="s">
        <v>169</v>
      </c>
      <c r="AY21" s="80" t="s">
        <v>167</v>
      </c>
      <c r="AZ21" s="80" t="s">
        <v>167</v>
      </c>
      <c r="BA21" s="80" t="s">
        <v>167</v>
      </c>
      <c r="BB21" s="40" t="s">
        <v>169</v>
      </c>
      <c r="BC21" s="5"/>
    </row>
    <row r="22" spans="1:55" ht="15.75" customHeight="1" thickBot="1" x14ac:dyDescent="0.35">
      <c r="A22" s="6"/>
      <c r="B22" s="30"/>
      <c r="C22" s="29"/>
      <c r="D22" s="31"/>
      <c r="E22" s="31"/>
      <c r="F22" s="32" t="s">
        <v>798</v>
      </c>
      <c r="G22" s="41" t="str">
        <f>"SOM credit ("&amp;ADDRESS(ROW(G13),COLUMN(G21),4)&amp;":"&amp;ADDRESS(ROW(G21),COLUMN(G21),4)&amp;")"</f>
        <v>SOM credit (G13:G21)</v>
      </c>
      <c r="H22" s="41" t="str">
        <f>"SOM credit ("&amp;ADDRESS(ROW(H13),COLUMN(H21),4)&amp;":"&amp;ADDRESS(ROW(H21),COLUMN(H21),4)&amp;")"</f>
        <v>SOM credit (H13:H21)</v>
      </c>
      <c r="I22" s="41" t="str">
        <f t="shared" ref="I22:L22" si="1">"SOM credit ("&amp;ADDRESS(ROW(I13),COLUMN(I21),4)&amp;":"&amp;ADDRESS(ROW(I21),COLUMN(I21),4)&amp;")"</f>
        <v>SOM credit (I13:I21)</v>
      </c>
      <c r="J22" s="41" t="str">
        <f t="shared" si="1"/>
        <v>SOM credit (J13:J21)</v>
      </c>
      <c r="K22" s="41" t="str">
        <f t="shared" si="1"/>
        <v>SOM credit (K13:K21)</v>
      </c>
      <c r="L22" s="41" t="str">
        <f t="shared" si="1"/>
        <v>SOM credit (L13:L21)</v>
      </c>
      <c r="O22" s="50" t="s">
        <v>401</v>
      </c>
      <c r="P22" s="47" t="s">
        <v>799</v>
      </c>
      <c r="Q22" s="50" t="s">
        <v>108</v>
      </c>
      <c r="R22" s="50" t="s">
        <v>343</v>
      </c>
      <c r="S22" s="50" t="s">
        <v>345</v>
      </c>
      <c r="T22" s="5"/>
      <c r="U22" s="80" t="s">
        <v>167</v>
      </c>
      <c r="V22" s="80" t="s">
        <v>167</v>
      </c>
      <c r="W22" s="80" t="s">
        <v>167</v>
      </c>
      <c r="X22" s="40" t="s">
        <v>169</v>
      </c>
      <c r="Y22" s="80" t="s">
        <v>167</v>
      </c>
      <c r="Z22" s="80" t="s">
        <v>167</v>
      </c>
      <c r="AA22" s="5"/>
      <c r="AB22" s="80" t="s">
        <v>167</v>
      </c>
      <c r="AC22" s="80" t="s">
        <v>167</v>
      </c>
      <c r="AD22" s="80" t="s">
        <v>167</v>
      </c>
      <c r="AE22" s="40" t="s">
        <v>169</v>
      </c>
      <c r="AF22" s="80" t="s">
        <v>167</v>
      </c>
      <c r="AG22" s="80" t="s">
        <v>167</v>
      </c>
      <c r="AH22" s="5"/>
      <c r="AI22" s="80" t="s">
        <v>167</v>
      </c>
      <c r="AJ22" s="80" t="s">
        <v>167</v>
      </c>
      <c r="AK22" s="80" t="s">
        <v>167</v>
      </c>
      <c r="AL22" s="80" t="s">
        <v>167</v>
      </c>
      <c r="AM22" s="80" t="s">
        <v>167</v>
      </c>
      <c r="AN22" s="80" t="s">
        <v>167</v>
      </c>
      <c r="AO22" s="5"/>
      <c r="AP22" s="80" t="s">
        <v>167</v>
      </c>
      <c r="AQ22" s="40" t="s">
        <v>169</v>
      </c>
      <c r="AR22" s="80" t="s">
        <v>167</v>
      </c>
      <c r="AS22" s="80" t="s">
        <v>167</v>
      </c>
      <c r="AT22" s="80" t="s">
        <v>167</v>
      </c>
      <c r="AU22" s="40" t="s">
        <v>169</v>
      </c>
      <c r="AV22" s="5"/>
      <c r="AW22" s="80" t="s">
        <v>167</v>
      </c>
      <c r="AX22" s="40" t="s">
        <v>169</v>
      </c>
      <c r="AY22" s="80" t="s">
        <v>167</v>
      </c>
      <c r="AZ22" s="80" t="s">
        <v>167</v>
      </c>
      <c r="BA22" s="80" t="s">
        <v>167</v>
      </c>
      <c r="BB22" s="40" t="s">
        <v>169</v>
      </c>
      <c r="BC22" s="5"/>
    </row>
    <row r="23" spans="1:55" ht="15.75" customHeight="1" thickBot="1" x14ac:dyDescent="0.35">
      <c r="A23" s="6"/>
      <c r="B23" s="30"/>
      <c r="C23" s="29"/>
      <c r="D23" s="29"/>
      <c r="E23" s="29"/>
      <c r="F23" s="33" t="s">
        <v>800</v>
      </c>
      <c r="G23" s="41" t="str">
        <f>"debit ("&amp;ADDRESS(ROW(G12),COLUMN(G22),4)&amp;") - credit ("&amp;ADDRESS(ROW(G22),COLUMN(G22),4)&amp;")"</f>
        <v>debit (G12) - credit (G22)</v>
      </c>
      <c r="H23" s="41" t="str">
        <f>"debit ("&amp;ADDRESS(ROW(H12),COLUMN(H22),4)&amp;") - credit ("&amp;ADDRESS(ROW(H22),COLUMN(H22),4)&amp;")"</f>
        <v>debit (H12) - credit (H22)</v>
      </c>
      <c r="I23" s="41" t="str">
        <f t="shared" ref="I23:L23" si="2">"debit ("&amp;ADDRESS(ROW(I12),COLUMN(I22),4)&amp;") - credit ("&amp;ADDRESS(ROW(I22),COLUMN(I22),4)&amp;")"</f>
        <v>debit (I12) - credit (I22)</v>
      </c>
      <c r="J23" s="41" t="str">
        <f t="shared" si="2"/>
        <v>debit (J12) - credit (J22)</v>
      </c>
      <c r="K23" s="41" t="str">
        <f t="shared" si="2"/>
        <v>debit (K12) - credit (K22)</v>
      </c>
      <c r="L23" s="41" t="str">
        <f t="shared" si="2"/>
        <v>debit (L12) - credit (L22)</v>
      </c>
      <c r="O23" s="50" t="s">
        <v>386</v>
      </c>
      <c r="P23" s="47" t="s">
        <v>801</v>
      </c>
      <c r="Q23" s="50" t="s">
        <v>108</v>
      </c>
      <c r="R23" s="50" t="s">
        <v>343</v>
      </c>
      <c r="S23" s="50" t="s">
        <v>345</v>
      </c>
      <c r="T23" s="5"/>
      <c r="U23" s="80" t="s">
        <v>167</v>
      </c>
      <c r="V23" s="80" t="s">
        <v>167</v>
      </c>
      <c r="W23" s="80" t="s">
        <v>167</v>
      </c>
      <c r="X23" s="40" t="s">
        <v>169</v>
      </c>
      <c r="Y23" s="80" t="s">
        <v>167</v>
      </c>
      <c r="Z23" s="80" t="s">
        <v>167</v>
      </c>
      <c r="AA23" s="5"/>
      <c r="AB23" s="80" t="s">
        <v>167</v>
      </c>
      <c r="AC23" s="80" t="s">
        <v>167</v>
      </c>
      <c r="AD23" s="80" t="s">
        <v>167</v>
      </c>
      <c r="AE23" s="40" t="s">
        <v>169</v>
      </c>
      <c r="AF23" s="80" t="s">
        <v>167</v>
      </c>
      <c r="AG23" s="80" t="s">
        <v>167</v>
      </c>
      <c r="AH23" s="5"/>
      <c r="AI23" s="80" t="s">
        <v>167</v>
      </c>
      <c r="AJ23" s="80" t="s">
        <v>167</v>
      </c>
      <c r="AK23" s="80" t="s">
        <v>167</v>
      </c>
      <c r="AL23" s="80" t="s">
        <v>167</v>
      </c>
      <c r="AM23" s="80" t="s">
        <v>167</v>
      </c>
      <c r="AN23" s="80" t="s">
        <v>167</v>
      </c>
      <c r="AO23" s="5"/>
      <c r="AP23" s="80" t="s">
        <v>167</v>
      </c>
      <c r="AQ23" s="40" t="s">
        <v>169</v>
      </c>
      <c r="AR23" s="80" t="s">
        <v>167</v>
      </c>
      <c r="AS23" s="80" t="s">
        <v>167</v>
      </c>
      <c r="AT23" s="80" t="s">
        <v>167</v>
      </c>
      <c r="AU23" s="40" t="s">
        <v>169</v>
      </c>
      <c r="AV23" s="5"/>
      <c r="AW23" s="80" t="s">
        <v>167</v>
      </c>
      <c r="AX23" s="40" t="s">
        <v>169</v>
      </c>
      <c r="AY23" s="80" t="s">
        <v>167</v>
      </c>
      <c r="AZ23" s="80" t="s">
        <v>167</v>
      </c>
      <c r="BA23" s="80" t="s">
        <v>167</v>
      </c>
      <c r="BB23" s="40" t="s">
        <v>169</v>
      </c>
      <c r="BC23" s="5"/>
    </row>
    <row r="24" spans="1:55" ht="15.75" customHeight="1" x14ac:dyDescent="0.3">
      <c r="A24" s="6"/>
      <c r="B24" s="30"/>
      <c r="C24" s="29"/>
      <c r="D24" s="31"/>
      <c r="E24" s="36"/>
      <c r="F24" s="11" t="s">
        <v>802</v>
      </c>
      <c r="G24" s="77" t="s">
        <v>58</v>
      </c>
      <c r="H24" s="77" t="s">
        <v>58</v>
      </c>
      <c r="I24" s="77" t="s">
        <v>58</v>
      </c>
      <c r="J24" s="77" t="s">
        <v>58</v>
      </c>
      <c r="K24" s="77" t="s">
        <v>58</v>
      </c>
      <c r="L24" s="77" t="s">
        <v>58</v>
      </c>
      <c r="O24" s="50" t="s">
        <v>386</v>
      </c>
      <c r="P24" s="47" t="s">
        <v>803</v>
      </c>
      <c r="Q24" s="50" t="s">
        <v>108</v>
      </c>
      <c r="R24" s="50" t="s">
        <v>343</v>
      </c>
      <c r="S24" s="50" t="s">
        <v>345</v>
      </c>
      <c r="T24" s="5"/>
      <c r="U24" s="80" t="s">
        <v>167</v>
      </c>
      <c r="V24" s="80" t="s">
        <v>167</v>
      </c>
      <c r="W24" s="80" t="s">
        <v>167</v>
      </c>
      <c r="X24" s="40" t="s">
        <v>169</v>
      </c>
      <c r="Y24" s="80" t="s">
        <v>167</v>
      </c>
      <c r="Z24" s="80" t="s">
        <v>167</v>
      </c>
      <c r="AA24" s="5"/>
      <c r="AB24" s="80" t="s">
        <v>167</v>
      </c>
      <c r="AC24" s="80" t="s">
        <v>167</v>
      </c>
      <c r="AD24" s="80" t="s">
        <v>167</v>
      </c>
      <c r="AE24" s="40" t="s">
        <v>169</v>
      </c>
      <c r="AF24" s="80" t="s">
        <v>167</v>
      </c>
      <c r="AG24" s="80" t="s">
        <v>167</v>
      </c>
      <c r="AH24" s="5"/>
      <c r="AI24" s="80" t="s">
        <v>167</v>
      </c>
      <c r="AJ24" s="80" t="s">
        <v>167</v>
      </c>
      <c r="AK24" s="80" t="s">
        <v>167</v>
      </c>
      <c r="AL24" s="80" t="s">
        <v>167</v>
      </c>
      <c r="AM24" s="80" t="s">
        <v>167</v>
      </c>
      <c r="AN24" s="80" t="s">
        <v>167</v>
      </c>
      <c r="AO24" s="5"/>
      <c r="AP24" s="80" t="s">
        <v>167</v>
      </c>
      <c r="AQ24" s="40" t="s">
        <v>169</v>
      </c>
      <c r="AR24" s="80" t="s">
        <v>167</v>
      </c>
      <c r="AS24" s="80" t="s">
        <v>167</v>
      </c>
      <c r="AT24" s="80" t="s">
        <v>167</v>
      </c>
      <c r="AU24" s="40" t="s">
        <v>169</v>
      </c>
      <c r="AV24" s="5"/>
      <c r="AW24" s="80" t="s">
        <v>167</v>
      </c>
      <c r="AX24" s="40" t="s">
        <v>169</v>
      </c>
      <c r="AY24" s="80" t="s">
        <v>167</v>
      </c>
      <c r="AZ24" s="80" t="s">
        <v>167</v>
      </c>
      <c r="BA24" s="80" t="s">
        <v>167</v>
      </c>
      <c r="BB24" s="40" t="s">
        <v>169</v>
      </c>
      <c r="BC24" s="5"/>
    </row>
    <row r="25" spans="1:55" ht="15.75" customHeight="1" x14ac:dyDescent="0.3">
      <c r="A25" s="6"/>
      <c r="B25" s="30"/>
      <c r="C25" s="29"/>
      <c r="D25" s="31"/>
      <c r="E25" s="36"/>
      <c r="F25" s="11" t="s">
        <v>804</v>
      </c>
      <c r="G25" s="77" t="s">
        <v>58</v>
      </c>
      <c r="H25" s="77" t="s">
        <v>58</v>
      </c>
      <c r="I25" s="77" t="s">
        <v>58</v>
      </c>
      <c r="J25" s="77" t="s">
        <v>58</v>
      </c>
      <c r="K25" s="77" t="s">
        <v>58</v>
      </c>
      <c r="L25" s="77" t="s">
        <v>58</v>
      </c>
      <c r="O25" s="50" t="s">
        <v>386</v>
      </c>
      <c r="P25" s="47" t="s">
        <v>805</v>
      </c>
      <c r="Q25" s="50" t="s">
        <v>108</v>
      </c>
      <c r="R25" s="50" t="s">
        <v>343</v>
      </c>
      <c r="S25" s="50" t="s">
        <v>345</v>
      </c>
      <c r="T25" s="5"/>
      <c r="U25" s="80" t="s">
        <v>167</v>
      </c>
      <c r="V25" s="80" t="s">
        <v>167</v>
      </c>
      <c r="W25" s="80" t="s">
        <v>167</v>
      </c>
      <c r="X25" s="40" t="s">
        <v>169</v>
      </c>
      <c r="Y25" s="80" t="s">
        <v>167</v>
      </c>
      <c r="Z25" s="80" t="s">
        <v>167</v>
      </c>
      <c r="AA25" s="5"/>
      <c r="AB25" s="80" t="s">
        <v>167</v>
      </c>
      <c r="AC25" s="80" t="s">
        <v>167</v>
      </c>
      <c r="AD25" s="80" t="s">
        <v>167</v>
      </c>
      <c r="AE25" s="40" t="s">
        <v>169</v>
      </c>
      <c r="AF25" s="80" t="s">
        <v>167</v>
      </c>
      <c r="AG25" s="80" t="s">
        <v>167</v>
      </c>
      <c r="AH25" s="5"/>
      <c r="AI25" s="80" t="s">
        <v>167</v>
      </c>
      <c r="AJ25" s="80" t="s">
        <v>167</v>
      </c>
      <c r="AK25" s="80" t="s">
        <v>167</v>
      </c>
      <c r="AL25" s="80" t="s">
        <v>167</v>
      </c>
      <c r="AM25" s="80" t="s">
        <v>167</v>
      </c>
      <c r="AN25" s="80" t="s">
        <v>167</v>
      </c>
      <c r="AO25" s="5"/>
      <c r="AP25" s="80" t="s">
        <v>167</v>
      </c>
      <c r="AQ25" s="40" t="s">
        <v>169</v>
      </c>
      <c r="AR25" s="80" t="s">
        <v>167</v>
      </c>
      <c r="AS25" s="80" t="s">
        <v>167</v>
      </c>
      <c r="AT25" s="80" t="s">
        <v>167</v>
      </c>
      <c r="AU25" s="40" t="s">
        <v>169</v>
      </c>
      <c r="AV25" s="5"/>
      <c r="AW25" s="80" t="s">
        <v>167</v>
      </c>
      <c r="AX25" s="40" t="s">
        <v>169</v>
      </c>
      <c r="AY25" s="80" t="s">
        <v>167</v>
      </c>
      <c r="AZ25" s="80" t="s">
        <v>167</v>
      </c>
      <c r="BA25" s="80" t="s">
        <v>167</v>
      </c>
      <c r="BB25" s="40" t="s">
        <v>169</v>
      </c>
      <c r="BC25" s="5"/>
    </row>
    <row r="26" spans="1:55" ht="15.75" customHeight="1" x14ac:dyDescent="0.3">
      <c r="A26" s="6"/>
      <c r="B26" s="30"/>
      <c r="C26" s="29"/>
      <c r="D26" s="31"/>
      <c r="E26" s="36"/>
      <c r="F26" s="11" t="s">
        <v>806</v>
      </c>
      <c r="G26" s="77" t="s">
        <v>58</v>
      </c>
      <c r="H26" s="77" t="s">
        <v>58</v>
      </c>
      <c r="I26" s="77" t="s">
        <v>58</v>
      </c>
      <c r="J26" s="77" t="s">
        <v>58</v>
      </c>
      <c r="K26" s="77" t="s">
        <v>58</v>
      </c>
      <c r="L26" s="77" t="s">
        <v>58</v>
      </c>
      <c r="O26" s="50" t="s">
        <v>386</v>
      </c>
      <c r="P26" s="47" t="s">
        <v>807</v>
      </c>
      <c r="Q26" s="50" t="s">
        <v>108</v>
      </c>
      <c r="R26" s="50" t="s">
        <v>343</v>
      </c>
      <c r="S26" s="50" t="s">
        <v>345</v>
      </c>
      <c r="T26" s="5"/>
      <c r="U26" s="40" t="s">
        <v>169</v>
      </c>
      <c r="V26" s="40" t="s">
        <v>169</v>
      </c>
      <c r="W26" s="40" t="s">
        <v>169</v>
      </c>
      <c r="X26" s="40" t="s">
        <v>169</v>
      </c>
      <c r="Y26" s="40" t="s">
        <v>169</v>
      </c>
      <c r="Z26" s="40" t="s">
        <v>169</v>
      </c>
      <c r="AA26" s="5"/>
      <c r="AB26" s="80" t="s">
        <v>167</v>
      </c>
      <c r="AC26" s="80" t="s">
        <v>167</v>
      </c>
      <c r="AD26" s="80" t="s">
        <v>167</v>
      </c>
      <c r="AE26" s="40" t="s">
        <v>169</v>
      </c>
      <c r="AF26" s="80" t="s">
        <v>167</v>
      </c>
      <c r="AG26" s="80" t="s">
        <v>167</v>
      </c>
      <c r="AH26" s="5"/>
      <c r="AI26" s="80" t="s">
        <v>167</v>
      </c>
      <c r="AJ26" s="80" t="s">
        <v>167</v>
      </c>
      <c r="AK26" s="80" t="s">
        <v>167</v>
      </c>
      <c r="AL26" s="40" t="s">
        <v>169</v>
      </c>
      <c r="AM26" s="80" t="s">
        <v>167</v>
      </c>
      <c r="AN26" s="80" t="s">
        <v>167</v>
      </c>
      <c r="AO26" s="5"/>
      <c r="AP26" s="80" t="s">
        <v>167</v>
      </c>
      <c r="AQ26" s="40" t="s">
        <v>169</v>
      </c>
      <c r="AR26" s="80" t="s">
        <v>167</v>
      </c>
      <c r="AS26" s="80" t="s">
        <v>167</v>
      </c>
      <c r="AT26" s="80" t="s">
        <v>167</v>
      </c>
      <c r="AU26" s="40" t="s">
        <v>169</v>
      </c>
      <c r="AV26" s="5"/>
      <c r="AW26" s="80" t="s">
        <v>167</v>
      </c>
      <c r="AX26" s="40" t="s">
        <v>169</v>
      </c>
      <c r="AY26" s="80" t="s">
        <v>167</v>
      </c>
      <c r="AZ26" s="80" t="s">
        <v>167</v>
      </c>
      <c r="BA26" s="80" t="s">
        <v>167</v>
      </c>
      <c r="BB26" s="40" t="s">
        <v>169</v>
      </c>
      <c r="BC26" s="5"/>
    </row>
    <row r="27" spans="1:55" ht="15.75" customHeight="1" x14ac:dyDescent="0.3">
      <c r="A27" s="6"/>
      <c r="B27" s="30"/>
      <c r="C27" s="29"/>
      <c r="D27" s="31"/>
      <c r="E27" s="36"/>
      <c r="F27" s="11" t="s">
        <v>808</v>
      </c>
      <c r="G27" s="77" t="s">
        <v>58</v>
      </c>
      <c r="H27" s="77" t="s">
        <v>58</v>
      </c>
      <c r="I27" s="77" t="s">
        <v>58</v>
      </c>
      <c r="J27" s="77" t="s">
        <v>58</v>
      </c>
      <c r="K27" s="77" t="s">
        <v>58</v>
      </c>
      <c r="L27" s="77" t="s">
        <v>58</v>
      </c>
      <c r="O27" s="50" t="s">
        <v>386</v>
      </c>
      <c r="P27" s="47" t="s">
        <v>809</v>
      </c>
      <c r="Q27" s="50" t="s">
        <v>108</v>
      </c>
      <c r="R27" s="50" t="s">
        <v>343</v>
      </c>
      <c r="S27" s="50" t="s">
        <v>345</v>
      </c>
      <c r="T27" s="5"/>
      <c r="U27" s="80" t="s">
        <v>167</v>
      </c>
      <c r="V27" s="80" t="s">
        <v>167</v>
      </c>
      <c r="W27" s="80" t="s">
        <v>167</v>
      </c>
      <c r="X27" s="40" t="s">
        <v>169</v>
      </c>
      <c r="Y27" s="80" t="s">
        <v>167</v>
      </c>
      <c r="Z27" s="80" t="s">
        <v>167</v>
      </c>
      <c r="AA27" s="5"/>
      <c r="AB27" s="80" t="s">
        <v>167</v>
      </c>
      <c r="AC27" s="80" t="s">
        <v>167</v>
      </c>
      <c r="AD27" s="80" t="s">
        <v>167</v>
      </c>
      <c r="AE27" s="40" t="s">
        <v>169</v>
      </c>
      <c r="AF27" s="80" t="s">
        <v>167</v>
      </c>
      <c r="AG27" s="80" t="s">
        <v>167</v>
      </c>
      <c r="AH27" s="5"/>
      <c r="AI27" s="80" t="s">
        <v>167</v>
      </c>
      <c r="AJ27" s="80" t="s">
        <v>167</v>
      </c>
      <c r="AK27" s="80" t="s">
        <v>167</v>
      </c>
      <c r="AL27" s="80" t="s">
        <v>167</v>
      </c>
      <c r="AM27" s="80" t="s">
        <v>167</v>
      </c>
      <c r="AN27" s="80" t="s">
        <v>167</v>
      </c>
      <c r="AO27" s="5"/>
      <c r="AP27" s="80" t="s">
        <v>167</v>
      </c>
      <c r="AQ27" s="40" t="s">
        <v>169</v>
      </c>
      <c r="AR27" s="80" t="s">
        <v>167</v>
      </c>
      <c r="AS27" s="80" t="s">
        <v>167</v>
      </c>
      <c r="AT27" s="80" t="s">
        <v>167</v>
      </c>
      <c r="AU27" s="40" t="s">
        <v>169</v>
      </c>
      <c r="AV27" s="5"/>
      <c r="AW27" s="80" t="s">
        <v>167</v>
      </c>
      <c r="AX27" s="40" t="s">
        <v>169</v>
      </c>
      <c r="AY27" s="80" t="s">
        <v>167</v>
      </c>
      <c r="AZ27" s="80" t="s">
        <v>167</v>
      </c>
      <c r="BA27" s="80" t="s">
        <v>167</v>
      </c>
      <c r="BB27" s="40" t="s">
        <v>169</v>
      </c>
      <c r="BC27" s="5"/>
    </row>
    <row r="28" spans="1:55" ht="15.75" customHeight="1" thickBot="1" x14ac:dyDescent="0.35">
      <c r="A28" s="6"/>
      <c r="B28" s="30"/>
      <c r="C28" s="29"/>
      <c r="D28" s="31"/>
      <c r="E28" s="36"/>
      <c r="F28" s="11" t="s">
        <v>810</v>
      </c>
      <c r="G28" s="77" t="s">
        <v>58</v>
      </c>
      <c r="H28" s="77" t="s">
        <v>58</v>
      </c>
      <c r="I28" s="77" t="s">
        <v>58</v>
      </c>
      <c r="J28" s="77" t="s">
        <v>58</v>
      </c>
      <c r="K28" s="77" t="s">
        <v>58</v>
      </c>
      <c r="L28" s="77" t="s">
        <v>58</v>
      </c>
      <c r="O28" s="50" t="s">
        <v>386</v>
      </c>
      <c r="P28" s="47" t="s">
        <v>811</v>
      </c>
      <c r="Q28" s="50" t="s">
        <v>108</v>
      </c>
      <c r="R28" s="50" t="s">
        <v>343</v>
      </c>
      <c r="S28" s="50" t="s">
        <v>345</v>
      </c>
      <c r="T28" s="5"/>
      <c r="U28" s="80" t="s">
        <v>167</v>
      </c>
      <c r="V28" s="80" t="s">
        <v>167</v>
      </c>
      <c r="W28" s="80" t="s">
        <v>167</v>
      </c>
      <c r="X28" s="40" t="s">
        <v>169</v>
      </c>
      <c r="Y28" s="80" t="s">
        <v>167</v>
      </c>
      <c r="Z28" s="80" t="s">
        <v>167</v>
      </c>
      <c r="AA28" s="5"/>
      <c r="AB28" s="80" t="s">
        <v>167</v>
      </c>
      <c r="AC28" s="80" t="s">
        <v>167</v>
      </c>
      <c r="AD28" s="80" t="s">
        <v>167</v>
      </c>
      <c r="AE28" s="40" t="s">
        <v>169</v>
      </c>
      <c r="AF28" s="80" t="s">
        <v>167</v>
      </c>
      <c r="AG28" s="80" t="s">
        <v>167</v>
      </c>
      <c r="AH28" s="5"/>
      <c r="AI28" s="80" t="s">
        <v>167</v>
      </c>
      <c r="AJ28" s="80" t="s">
        <v>167</v>
      </c>
      <c r="AK28" s="80" t="s">
        <v>167</v>
      </c>
      <c r="AL28" s="80" t="s">
        <v>167</v>
      </c>
      <c r="AM28" s="80" t="s">
        <v>167</v>
      </c>
      <c r="AN28" s="80" t="s">
        <v>167</v>
      </c>
      <c r="AO28" s="5"/>
      <c r="AP28" s="80" t="s">
        <v>167</v>
      </c>
      <c r="AQ28" s="40" t="s">
        <v>169</v>
      </c>
      <c r="AR28" s="80" t="s">
        <v>167</v>
      </c>
      <c r="AS28" s="80" t="s">
        <v>167</v>
      </c>
      <c r="AT28" s="80" t="s">
        <v>167</v>
      </c>
      <c r="AU28" s="40" t="s">
        <v>169</v>
      </c>
      <c r="AV28" s="5"/>
      <c r="AW28" s="80" t="s">
        <v>167</v>
      </c>
      <c r="AX28" s="40" t="s">
        <v>169</v>
      </c>
      <c r="AY28" s="80" t="s">
        <v>167</v>
      </c>
      <c r="AZ28" s="80" t="s">
        <v>167</v>
      </c>
      <c r="BA28" s="80" t="s">
        <v>167</v>
      </c>
      <c r="BB28" s="40" t="s">
        <v>169</v>
      </c>
      <c r="BC28" s="5"/>
    </row>
    <row r="29" spans="1:55" ht="15.75" customHeight="1" thickBot="1" x14ac:dyDescent="0.35">
      <c r="A29" s="6"/>
      <c r="B29" s="30"/>
      <c r="C29" s="29"/>
      <c r="D29" s="31"/>
      <c r="E29" s="36"/>
      <c r="F29" s="37" t="s">
        <v>812</v>
      </c>
      <c r="G29" s="41" t="str">
        <f>"SOM debit ("&amp;ADDRESS(ROW(G24),COLUMN(G28),4)&amp;":"&amp;ADDRESS(ROW(G28),COLUMN(G28),4)&amp;")"</f>
        <v>SOM debit (G24:G28)</v>
      </c>
      <c r="H29" s="41" t="str">
        <f>"SOM debit ("&amp;ADDRESS(ROW(H24),COLUMN(H28),4)&amp;":"&amp;ADDRESS(ROW(H28),COLUMN(H28),4)&amp;")"</f>
        <v>SOM debit (H24:H28)</v>
      </c>
      <c r="I29" s="41" t="str">
        <f t="shared" ref="I29:L29" si="3">"SOM debit ("&amp;ADDRESS(ROW(I24),COLUMN(I28),4)&amp;":"&amp;ADDRESS(ROW(I28),COLUMN(I28),4)&amp;")"</f>
        <v>SOM debit (I24:I28)</v>
      </c>
      <c r="J29" s="41" t="str">
        <f t="shared" si="3"/>
        <v>SOM debit (J24:J28)</v>
      </c>
      <c r="K29" s="41" t="str">
        <f t="shared" si="3"/>
        <v>SOM debit (K24:K28)</v>
      </c>
      <c r="L29" s="41" t="str">
        <f t="shared" si="3"/>
        <v>SOM debit (L24:L28)</v>
      </c>
      <c r="O29" s="50" t="s">
        <v>386</v>
      </c>
      <c r="P29" s="47" t="s">
        <v>813</v>
      </c>
      <c r="Q29" s="50" t="s">
        <v>108</v>
      </c>
      <c r="R29" s="50" t="s">
        <v>343</v>
      </c>
      <c r="S29" s="50" t="s">
        <v>345</v>
      </c>
      <c r="T29" s="5"/>
      <c r="U29" s="80" t="s">
        <v>167</v>
      </c>
      <c r="V29" s="80" t="s">
        <v>167</v>
      </c>
      <c r="W29" s="80" t="s">
        <v>167</v>
      </c>
      <c r="X29" s="40" t="s">
        <v>169</v>
      </c>
      <c r="Y29" s="80" t="s">
        <v>167</v>
      </c>
      <c r="Z29" s="80" t="s">
        <v>167</v>
      </c>
      <c r="AA29" s="5"/>
      <c r="AB29" s="80" t="s">
        <v>167</v>
      </c>
      <c r="AC29" s="80" t="s">
        <v>167</v>
      </c>
      <c r="AD29" s="80" t="s">
        <v>167</v>
      </c>
      <c r="AE29" s="40" t="s">
        <v>169</v>
      </c>
      <c r="AF29" s="80" t="s">
        <v>167</v>
      </c>
      <c r="AG29" s="80" t="s">
        <v>167</v>
      </c>
      <c r="AH29" s="5"/>
      <c r="AI29" s="80" t="s">
        <v>167</v>
      </c>
      <c r="AJ29" s="80" t="s">
        <v>167</v>
      </c>
      <c r="AK29" s="80" t="s">
        <v>167</v>
      </c>
      <c r="AL29" s="80" t="s">
        <v>167</v>
      </c>
      <c r="AM29" s="80" t="s">
        <v>167</v>
      </c>
      <c r="AN29" s="80" t="s">
        <v>167</v>
      </c>
      <c r="AO29" s="5"/>
      <c r="AP29" s="80" t="s">
        <v>167</v>
      </c>
      <c r="AQ29" s="40" t="s">
        <v>169</v>
      </c>
      <c r="AR29" s="80" t="s">
        <v>167</v>
      </c>
      <c r="AS29" s="80" t="s">
        <v>167</v>
      </c>
      <c r="AT29" s="80" t="s">
        <v>167</v>
      </c>
      <c r="AU29" s="40" t="s">
        <v>169</v>
      </c>
      <c r="AV29" s="5"/>
      <c r="AW29" s="80" t="s">
        <v>167</v>
      </c>
      <c r="AX29" s="40" t="s">
        <v>169</v>
      </c>
      <c r="AY29" s="80" t="s">
        <v>167</v>
      </c>
      <c r="AZ29" s="80" t="s">
        <v>167</v>
      </c>
      <c r="BA29" s="80" t="s">
        <v>167</v>
      </c>
      <c r="BB29" s="40" t="s">
        <v>169</v>
      </c>
      <c r="BC29" s="5"/>
    </row>
    <row r="30" spans="1:55" ht="15.75" customHeight="1" x14ac:dyDescent="0.3">
      <c r="A30" s="6"/>
      <c r="B30" s="30"/>
      <c r="C30" s="29"/>
      <c r="D30" s="31"/>
      <c r="E30" s="36"/>
      <c r="F30" s="11" t="s">
        <v>814</v>
      </c>
      <c r="G30" s="77" t="s">
        <v>58</v>
      </c>
      <c r="H30" s="77" t="s">
        <v>58</v>
      </c>
      <c r="I30" s="77" t="s">
        <v>58</v>
      </c>
      <c r="J30" s="77" t="s">
        <v>58</v>
      </c>
      <c r="K30" s="77" t="s">
        <v>58</v>
      </c>
      <c r="L30" s="77" t="s">
        <v>58</v>
      </c>
      <c r="O30" s="50" t="s">
        <v>401</v>
      </c>
      <c r="P30" s="47" t="s">
        <v>815</v>
      </c>
      <c r="Q30" s="50" t="s">
        <v>108</v>
      </c>
      <c r="R30" s="50" t="s">
        <v>343</v>
      </c>
      <c r="S30" s="50" t="s">
        <v>345</v>
      </c>
      <c r="T30" s="5"/>
      <c r="U30" s="80" t="s">
        <v>167</v>
      </c>
      <c r="V30" s="80" t="s">
        <v>167</v>
      </c>
      <c r="W30" s="80" t="s">
        <v>167</v>
      </c>
      <c r="X30" s="40" t="s">
        <v>169</v>
      </c>
      <c r="Y30" s="80" t="s">
        <v>167</v>
      </c>
      <c r="Z30" s="80" t="s">
        <v>167</v>
      </c>
      <c r="AA30" s="5"/>
      <c r="AB30" s="80" t="s">
        <v>167</v>
      </c>
      <c r="AC30" s="80" t="s">
        <v>167</v>
      </c>
      <c r="AD30" s="80" t="s">
        <v>167</v>
      </c>
      <c r="AE30" s="40" t="s">
        <v>169</v>
      </c>
      <c r="AF30" s="80" t="s">
        <v>167</v>
      </c>
      <c r="AG30" s="80" t="s">
        <v>167</v>
      </c>
      <c r="AH30" s="5"/>
      <c r="AI30" s="80" t="s">
        <v>167</v>
      </c>
      <c r="AJ30" s="80" t="s">
        <v>167</v>
      </c>
      <c r="AK30" s="80" t="s">
        <v>167</v>
      </c>
      <c r="AL30" s="80" t="s">
        <v>167</v>
      </c>
      <c r="AM30" s="80" t="s">
        <v>167</v>
      </c>
      <c r="AN30" s="80" t="s">
        <v>167</v>
      </c>
      <c r="AO30" s="5"/>
      <c r="AP30" s="80" t="s">
        <v>167</v>
      </c>
      <c r="AQ30" s="40" t="s">
        <v>169</v>
      </c>
      <c r="AR30" s="80" t="s">
        <v>167</v>
      </c>
      <c r="AS30" s="80" t="s">
        <v>167</v>
      </c>
      <c r="AT30" s="80" t="s">
        <v>167</v>
      </c>
      <c r="AU30" s="40" t="s">
        <v>169</v>
      </c>
      <c r="AV30" s="5"/>
      <c r="AW30" s="80" t="s">
        <v>167</v>
      </c>
      <c r="AX30" s="40" t="s">
        <v>169</v>
      </c>
      <c r="AY30" s="80" t="s">
        <v>167</v>
      </c>
      <c r="AZ30" s="80" t="s">
        <v>167</v>
      </c>
      <c r="BA30" s="80" t="s">
        <v>167</v>
      </c>
      <c r="BB30" s="40" t="s">
        <v>169</v>
      </c>
      <c r="BC30" s="5"/>
    </row>
    <row r="31" spans="1:55" ht="15.75" customHeight="1" x14ac:dyDescent="0.3">
      <c r="A31" s="6"/>
      <c r="B31" s="30"/>
      <c r="C31" s="29"/>
      <c r="D31" s="31"/>
      <c r="E31" s="36"/>
      <c r="F31" s="11" t="s">
        <v>816</v>
      </c>
      <c r="G31" s="77" t="s">
        <v>58</v>
      </c>
      <c r="H31" s="77" t="s">
        <v>58</v>
      </c>
      <c r="I31" s="77" t="s">
        <v>58</v>
      </c>
      <c r="J31" s="77" t="s">
        <v>58</v>
      </c>
      <c r="K31" s="77" t="s">
        <v>58</v>
      </c>
      <c r="L31" s="77" t="s">
        <v>58</v>
      </c>
      <c r="O31" s="50" t="s">
        <v>401</v>
      </c>
      <c r="P31" s="47" t="s">
        <v>817</v>
      </c>
      <c r="Q31" s="50" t="s">
        <v>108</v>
      </c>
      <c r="R31" s="50" t="s">
        <v>343</v>
      </c>
      <c r="S31" s="50" t="s">
        <v>345</v>
      </c>
      <c r="T31" s="5"/>
      <c r="U31" s="80" t="s">
        <v>167</v>
      </c>
      <c r="V31" s="80" t="s">
        <v>167</v>
      </c>
      <c r="W31" s="80" t="s">
        <v>167</v>
      </c>
      <c r="X31" s="40" t="s">
        <v>169</v>
      </c>
      <c r="Y31" s="80" t="s">
        <v>167</v>
      </c>
      <c r="Z31" s="80" t="s">
        <v>167</v>
      </c>
      <c r="AA31" s="5"/>
      <c r="AB31" s="80" t="s">
        <v>167</v>
      </c>
      <c r="AC31" s="80" t="s">
        <v>167</v>
      </c>
      <c r="AD31" s="80" t="s">
        <v>167</v>
      </c>
      <c r="AE31" s="40" t="s">
        <v>169</v>
      </c>
      <c r="AF31" s="80" t="s">
        <v>167</v>
      </c>
      <c r="AG31" s="80" t="s">
        <v>167</v>
      </c>
      <c r="AH31" s="5"/>
      <c r="AI31" s="80" t="s">
        <v>167</v>
      </c>
      <c r="AJ31" s="80" t="s">
        <v>167</v>
      </c>
      <c r="AK31" s="80" t="s">
        <v>167</v>
      </c>
      <c r="AL31" s="80" t="s">
        <v>167</v>
      </c>
      <c r="AM31" s="80" t="s">
        <v>167</v>
      </c>
      <c r="AN31" s="80" t="s">
        <v>167</v>
      </c>
      <c r="AO31" s="5"/>
      <c r="AP31" s="80" t="s">
        <v>167</v>
      </c>
      <c r="AQ31" s="40" t="s">
        <v>169</v>
      </c>
      <c r="AR31" s="80" t="s">
        <v>167</v>
      </c>
      <c r="AS31" s="80" t="s">
        <v>167</v>
      </c>
      <c r="AT31" s="80" t="s">
        <v>167</v>
      </c>
      <c r="AU31" s="40" t="s">
        <v>169</v>
      </c>
      <c r="AV31" s="5"/>
      <c r="AW31" s="80" t="s">
        <v>167</v>
      </c>
      <c r="AX31" s="40" t="s">
        <v>169</v>
      </c>
      <c r="AY31" s="80" t="s">
        <v>167</v>
      </c>
      <c r="AZ31" s="80" t="s">
        <v>167</v>
      </c>
      <c r="BA31" s="80" t="s">
        <v>167</v>
      </c>
      <c r="BB31" s="40" t="s">
        <v>169</v>
      </c>
      <c r="BC31" s="5"/>
    </row>
    <row r="32" spans="1:55" ht="15.75" customHeight="1" x14ac:dyDescent="0.3">
      <c r="A32" s="6"/>
      <c r="B32" s="30"/>
      <c r="C32" s="29"/>
      <c r="D32" s="31"/>
      <c r="E32" s="36"/>
      <c r="F32" s="11" t="s">
        <v>637</v>
      </c>
      <c r="G32" s="77" t="s">
        <v>58</v>
      </c>
      <c r="H32" s="77" t="s">
        <v>58</v>
      </c>
      <c r="I32" s="77" t="s">
        <v>58</v>
      </c>
      <c r="J32" s="77" t="s">
        <v>58</v>
      </c>
      <c r="K32" s="77" t="s">
        <v>58</v>
      </c>
      <c r="L32" s="77" t="s">
        <v>58</v>
      </c>
      <c r="O32" s="50" t="s">
        <v>401</v>
      </c>
      <c r="P32" s="47" t="s">
        <v>818</v>
      </c>
      <c r="Q32" s="50" t="s">
        <v>108</v>
      </c>
      <c r="R32" s="50" t="s">
        <v>343</v>
      </c>
      <c r="S32" s="50" t="s">
        <v>345</v>
      </c>
      <c r="T32" s="5"/>
      <c r="U32" s="80" t="s">
        <v>167</v>
      </c>
      <c r="V32" s="80" t="s">
        <v>167</v>
      </c>
      <c r="W32" s="80" t="s">
        <v>167</v>
      </c>
      <c r="X32" s="40" t="s">
        <v>169</v>
      </c>
      <c r="Y32" s="80" t="s">
        <v>167</v>
      </c>
      <c r="Z32" s="80" t="s">
        <v>167</v>
      </c>
      <c r="AA32" s="5"/>
      <c r="AB32" s="80" t="s">
        <v>167</v>
      </c>
      <c r="AC32" s="80" t="s">
        <v>167</v>
      </c>
      <c r="AD32" s="80" t="s">
        <v>167</v>
      </c>
      <c r="AE32" s="40" t="s">
        <v>169</v>
      </c>
      <c r="AF32" s="80" t="s">
        <v>167</v>
      </c>
      <c r="AG32" s="80" t="s">
        <v>167</v>
      </c>
      <c r="AH32" s="5"/>
      <c r="AI32" s="80" t="s">
        <v>167</v>
      </c>
      <c r="AJ32" s="80" t="s">
        <v>167</v>
      </c>
      <c r="AK32" s="80" t="s">
        <v>167</v>
      </c>
      <c r="AL32" s="80" t="s">
        <v>167</v>
      </c>
      <c r="AM32" s="80" t="s">
        <v>167</v>
      </c>
      <c r="AN32" s="80" t="s">
        <v>167</v>
      </c>
      <c r="AO32" s="5"/>
      <c r="AP32" s="80" t="s">
        <v>167</v>
      </c>
      <c r="AQ32" s="40" t="s">
        <v>169</v>
      </c>
      <c r="AR32" s="80" t="s">
        <v>167</v>
      </c>
      <c r="AS32" s="80" t="s">
        <v>167</v>
      </c>
      <c r="AT32" s="80" t="s">
        <v>167</v>
      </c>
      <c r="AU32" s="40" t="s">
        <v>169</v>
      </c>
      <c r="AV32" s="5"/>
      <c r="AW32" s="80" t="s">
        <v>167</v>
      </c>
      <c r="AX32" s="40" t="s">
        <v>169</v>
      </c>
      <c r="AY32" s="80" t="s">
        <v>167</v>
      </c>
      <c r="AZ32" s="80" t="s">
        <v>167</v>
      </c>
      <c r="BA32" s="80" t="s">
        <v>167</v>
      </c>
      <c r="BB32" s="40" t="s">
        <v>169</v>
      </c>
      <c r="BC32" s="5"/>
    </row>
    <row r="33" spans="1:55" ht="15.75" customHeight="1" x14ac:dyDescent="0.3">
      <c r="A33" s="6"/>
      <c r="B33" s="30"/>
      <c r="C33" s="29"/>
      <c r="D33" s="31"/>
      <c r="E33" s="36"/>
      <c r="F33" s="11" t="s">
        <v>819</v>
      </c>
      <c r="G33" s="77" t="s">
        <v>58</v>
      </c>
      <c r="H33" s="77" t="s">
        <v>58</v>
      </c>
      <c r="I33" s="77" t="s">
        <v>58</v>
      </c>
      <c r="J33" s="77" t="s">
        <v>58</v>
      </c>
      <c r="K33" s="77" t="s">
        <v>58</v>
      </c>
      <c r="L33" s="77" t="s">
        <v>58</v>
      </c>
      <c r="O33" s="50" t="s">
        <v>401</v>
      </c>
      <c r="P33" s="47" t="s">
        <v>820</v>
      </c>
      <c r="Q33" s="50" t="s">
        <v>108</v>
      </c>
      <c r="R33" s="50" t="s">
        <v>343</v>
      </c>
      <c r="S33" s="50" t="s">
        <v>345</v>
      </c>
      <c r="T33" s="5"/>
      <c r="U33" s="40" t="s">
        <v>169</v>
      </c>
      <c r="V33" s="40" t="s">
        <v>169</v>
      </c>
      <c r="W33" s="40" t="s">
        <v>169</v>
      </c>
      <c r="X33" s="40" t="s">
        <v>169</v>
      </c>
      <c r="Y33" s="40" t="s">
        <v>169</v>
      </c>
      <c r="Z33" s="40" t="s">
        <v>169</v>
      </c>
      <c r="AA33" s="5"/>
      <c r="AB33" s="80" t="s">
        <v>167</v>
      </c>
      <c r="AC33" s="80" t="s">
        <v>167</v>
      </c>
      <c r="AD33" s="80" t="s">
        <v>167</v>
      </c>
      <c r="AE33" s="40" t="s">
        <v>169</v>
      </c>
      <c r="AF33" s="80" t="s">
        <v>167</v>
      </c>
      <c r="AG33" s="80" t="s">
        <v>167</v>
      </c>
      <c r="AH33" s="5"/>
      <c r="AI33" s="80" t="s">
        <v>167</v>
      </c>
      <c r="AJ33" s="80" t="s">
        <v>167</v>
      </c>
      <c r="AK33" s="80" t="s">
        <v>167</v>
      </c>
      <c r="AL33" s="40" t="s">
        <v>169</v>
      </c>
      <c r="AM33" s="80" t="s">
        <v>167</v>
      </c>
      <c r="AN33" s="80" t="s">
        <v>167</v>
      </c>
      <c r="AO33" s="5"/>
      <c r="AP33" s="80" t="s">
        <v>167</v>
      </c>
      <c r="AQ33" s="40" t="s">
        <v>169</v>
      </c>
      <c r="AR33" s="80" t="s">
        <v>167</v>
      </c>
      <c r="AS33" s="80" t="s">
        <v>167</v>
      </c>
      <c r="AT33" s="80" t="s">
        <v>167</v>
      </c>
      <c r="AU33" s="40" t="s">
        <v>169</v>
      </c>
      <c r="AV33" s="5"/>
      <c r="AW33" s="80" t="s">
        <v>167</v>
      </c>
      <c r="AX33" s="40" t="s">
        <v>169</v>
      </c>
      <c r="AY33" s="80" t="s">
        <v>167</v>
      </c>
      <c r="AZ33" s="80" t="s">
        <v>167</v>
      </c>
      <c r="BA33" s="80" t="s">
        <v>167</v>
      </c>
      <c r="BB33" s="40" t="s">
        <v>169</v>
      </c>
      <c r="BC33" s="5"/>
    </row>
    <row r="34" spans="1:55" ht="15.75" customHeight="1" x14ac:dyDescent="0.3">
      <c r="A34" s="6"/>
      <c r="B34" s="30"/>
      <c r="C34" s="29"/>
      <c r="D34" s="31"/>
      <c r="E34" s="36"/>
      <c r="F34" s="11" t="s">
        <v>821</v>
      </c>
      <c r="G34" s="77" t="s">
        <v>58</v>
      </c>
      <c r="H34" s="77" t="s">
        <v>58</v>
      </c>
      <c r="I34" s="77" t="s">
        <v>58</v>
      </c>
      <c r="J34" s="77" t="s">
        <v>58</v>
      </c>
      <c r="K34" s="77" t="s">
        <v>58</v>
      </c>
      <c r="L34" s="77" t="s">
        <v>58</v>
      </c>
      <c r="O34" s="50" t="s">
        <v>401</v>
      </c>
      <c r="P34" s="47" t="s">
        <v>822</v>
      </c>
      <c r="Q34" s="50" t="s">
        <v>108</v>
      </c>
      <c r="R34" s="50" t="s">
        <v>343</v>
      </c>
      <c r="S34" s="50" t="s">
        <v>345</v>
      </c>
      <c r="T34" s="5"/>
      <c r="U34" s="80" t="s">
        <v>167</v>
      </c>
      <c r="V34" s="80" t="s">
        <v>167</v>
      </c>
      <c r="W34" s="80" t="s">
        <v>167</v>
      </c>
      <c r="X34" s="40" t="s">
        <v>169</v>
      </c>
      <c r="Y34" s="80" t="s">
        <v>167</v>
      </c>
      <c r="Z34" s="80" t="s">
        <v>167</v>
      </c>
      <c r="AA34" s="5"/>
      <c r="AB34" s="80" t="s">
        <v>167</v>
      </c>
      <c r="AC34" s="80" t="s">
        <v>167</v>
      </c>
      <c r="AD34" s="80" t="s">
        <v>167</v>
      </c>
      <c r="AE34" s="40" t="s">
        <v>169</v>
      </c>
      <c r="AF34" s="80" t="s">
        <v>167</v>
      </c>
      <c r="AG34" s="80" t="s">
        <v>167</v>
      </c>
      <c r="AH34" s="5"/>
      <c r="AI34" s="80" t="s">
        <v>167</v>
      </c>
      <c r="AJ34" s="80" t="s">
        <v>167</v>
      </c>
      <c r="AK34" s="80" t="s">
        <v>167</v>
      </c>
      <c r="AL34" s="80" t="s">
        <v>167</v>
      </c>
      <c r="AM34" s="80" t="s">
        <v>167</v>
      </c>
      <c r="AN34" s="80" t="s">
        <v>167</v>
      </c>
      <c r="AO34" s="5"/>
      <c r="AP34" s="80" t="s">
        <v>167</v>
      </c>
      <c r="AQ34" s="40" t="s">
        <v>169</v>
      </c>
      <c r="AR34" s="80" t="s">
        <v>167</v>
      </c>
      <c r="AS34" s="80" t="s">
        <v>167</v>
      </c>
      <c r="AT34" s="80" t="s">
        <v>167</v>
      </c>
      <c r="AU34" s="40" t="s">
        <v>169</v>
      </c>
      <c r="AV34" s="5"/>
      <c r="AW34" s="80" t="s">
        <v>167</v>
      </c>
      <c r="AX34" s="40" t="s">
        <v>169</v>
      </c>
      <c r="AY34" s="80" t="s">
        <v>167</v>
      </c>
      <c r="AZ34" s="80" t="s">
        <v>167</v>
      </c>
      <c r="BA34" s="80" t="s">
        <v>167</v>
      </c>
      <c r="BB34" s="40" t="s">
        <v>169</v>
      </c>
      <c r="BC34" s="5"/>
    </row>
    <row r="35" spans="1:55" ht="15.75" customHeight="1" x14ac:dyDescent="0.3">
      <c r="A35" s="6"/>
      <c r="B35" s="30"/>
      <c r="C35" s="29"/>
      <c r="D35" s="31"/>
      <c r="E35" s="36"/>
      <c r="F35" s="11" t="s">
        <v>823</v>
      </c>
      <c r="G35" s="77" t="s">
        <v>58</v>
      </c>
      <c r="H35" s="77" t="s">
        <v>58</v>
      </c>
      <c r="I35" s="77" t="s">
        <v>58</v>
      </c>
      <c r="J35" s="77" t="s">
        <v>58</v>
      </c>
      <c r="K35" s="77" t="s">
        <v>58</v>
      </c>
      <c r="L35" s="77" t="s">
        <v>58</v>
      </c>
      <c r="O35" s="50" t="s">
        <v>401</v>
      </c>
      <c r="P35" s="47" t="s">
        <v>824</v>
      </c>
      <c r="Q35" s="50" t="s">
        <v>108</v>
      </c>
      <c r="R35" s="50" t="s">
        <v>343</v>
      </c>
      <c r="S35" s="50" t="s">
        <v>345</v>
      </c>
      <c r="T35" s="5"/>
      <c r="U35" s="80" t="s">
        <v>167</v>
      </c>
      <c r="V35" s="80" t="s">
        <v>167</v>
      </c>
      <c r="W35" s="80" t="s">
        <v>167</v>
      </c>
      <c r="X35" s="40" t="s">
        <v>169</v>
      </c>
      <c r="Y35" s="80" t="s">
        <v>167</v>
      </c>
      <c r="Z35" s="80" t="s">
        <v>167</v>
      </c>
      <c r="AA35" s="5"/>
      <c r="AB35" s="80" t="s">
        <v>167</v>
      </c>
      <c r="AC35" s="80" t="s">
        <v>167</v>
      </c>
      <c r="AD35" s="80" t="s">
        <v>167</v>
      </c>
      <c r="AE35" s="40" t="s">
        <v>169</v>
      </c>
      <c r="AF35" s="80" t="s">
        <v>167</v>
      </c>
      <c r="AG35" s="80" t="s">
        <v>167</v>
      </c>
      <c r="AH35" s="5"/>
      <c r="AI35" s="80" t="s">
        <v>167</v>
      </c>
      <c r="AJ35" s="80" t="s">
        <v>167</v>
      </c>
      <c r="AK35" s="80" t="s">
        <v>167</v>
      </c>
      <c r="AL35" s="80" t="s">
        <v>167</v>
      </c>
      <c r="AM35" s="80" t="s">
        <v>167</v>
      </c>
      <c r="AN35" s="80" t="s">
        <v>167</v>
      </c>
      <c r="AO35" s="5"/>
      <c r="AP35" s="80" t="s">
        <v>167</v>
      </c>
      <c r="AQ35" s="40" t="s">
        <v>169</v>
      </c>
      <c r="AR35" s="80" t="s">
        <v>167</v>
      </c>
      <c r="AS35" s="80" t="s">
        <v>167</v>
      </c>
      <c r="AT35" s="80" t="s">
        <v>167</v>
      </c>
      <c r="AU35" s="40" t="s">
        <v>169</v>
      </c>
      <c r="AV35" s="5"/>
      <c r="AW35" s="80" t="s">
        <v>167</v>
      </c>
      <c r="AX35" s="40" t="s">
        <v>169</v>
      </c>
      <c r="AY35" s="80" t="s">
        <v>167</v>
      </c>
      <c r="AZ35" s="80" t="s">
        <v>167</v>
      </c>
      <c r="BA35" s="80" t="s">
        <v>167</v>
      </c>
      <c r="BB35" s="40" t="s">
        <v>169</v>
      </c>
      <c r="BC35" s="5"/>
    </row>
    <row r="36" spans="1:55" ht="15.75" customHeight="1" thickBot="1" x14ac:dyDescent="0.35">
      <c r="A36" s="6"/>
      <c r="B36" s="30"/>
      <c r="C36" s="29"/>
      <c r="D36" s="31"/>
      <c r="E36" s="36"/>
      <c r="F36" s="11" t="s">
        <v>825</v>
      </c>
      <c r="G36" s="77" t="s">
        <v>58</v>
      </c>
      <c r="H36" s="77" t="s">
        <v>58</v>
      </c>
      <c r="I36" s="77" t="s">
        <v>58</v>
      </c>
      <c r="J36" s="77" t="s">
        <v>58</v>
      </c>
      <c r="K36" s="77" t="s">
        <v>58</v>
      </c>
      <c r="L36" s="77" t="s">
        <v>58</v>
      </c>
      <c r="O36" s="50" t="s">
        <v>401</v>
      </c>
      <c r="P36" s="47" t="s">
        <v>826</v>
      </c>
      <c r="Q36" s="50" t="s">
        <v>108</v>
      </c>
      <c r="R36" s="50" t="s">
        <v>343</v>
      </c>
      <c r="S36" s="50" t="s">
        <v>345</v>
      </c>
      <c r="T36" s="5"/>
      <c r="U36" s="80" t="s">
        <v>167</v>
      </c>
      <c r="V36" s="80" t="s">
        <v>167</v>
      </c>
      <c r="W36" s="80" t="s">
        <v>167</v>
      </c>
      <c r="X36" s="40" t="s">
        <v>169</v>
      </c>
      <c r="Y36" s="80" t="s">
        <v>167</v>
      </c>
      <c r="Z36" s="80" t="s">
        <v>167</v>
      </c>
      <c r="AA36" s="5"/>
      <c r="AB36" s="80" t="s">
        <v>167</v>
      </c>
      <c r="AC36" s="80" t="s">
        <v>167</v>
      </c>
      <c r="AD36" s="80" t="s">
        <v>167</v>
      </c>
      <c r="AE36" s="40" t="s">
        <v>169</v>
      </c>
      <c r="AF36" s="80" t="s">
        <v>167</v>
      </c>
      <c r="AG36" s="80" t="s">
        <v>167</v>
      </c>
      <c r="AH36" s="5"/>
      <c r="AI36" s="80" t="s">
        <v>167</v>
      </c>
      <c r="AJ36" s="80" t="s">
        <v>167</v>
      </c>
      <c r="AK36" s="80" t="s">
        <v>167</v>
      </c>
      <c r="AL36" s="80" t="s">
        <v>167</v>
      </c>
      <c r="AM36" s="80" t="s">
        <v>167</v>
      </c>
      <c r="AN36" s="80" t="s">
        <v>167</v>
      </c>
      <c r="AO36" s="5"/>
      <c r="AP36" s="80" t="s">
        <v>167</v>
      </c>
      <c r="AQ36" s="40" t="s">
        <v>169</v>
      </c>
      <c r="AR36" s="80" t="s">
        <v>167</v>
      </c>
      <c r="AS36" s="80" t="s">
        <v>167</v>
      </c>
      <c r="AT36" s="80" t="s">
        <v>167</v>
      </c>
      <c r="AU36" s="40" t="s">
        <v>169</v>
      </c>
      <c r="AV36" s="5"/>
      <c r="AW36" s="80" t="s">
        <v>167</v>
      </c>
      <c r="AX36" s="40" t="s">
        <v>169</v>
      </c>
      <c r="AY36" s="80" t="s">
        <v>167</v>
      </c>
      <c r="AZ36" s="80" t="s">
        <v>167</v>
      </c>
      <c r="BA36" s="80" t="s">
        <v>167</v>
      </c>
      <c r="BB36" s="40" t="s">
        <v>169</v>
      </c>
      <c r="BC36" s="5"/>
    </row>
    <row r="37" spans="1:55" ht="15.75" customHeight="1" thickBot="1" x14ac:dyDescent="0.35">
      <c r="A37" s="6"/>
      <c r="B37" s="30"/>
      <c r="C37" s="29"/>
      <c r="D37" s="31"/>
      <c r="E37" s="36"/>
      <c r="F37" s="37" t="s">
        <v>827</v>
      </c>
      <c r="G37" s="41" t="str">
        <f>"SOM credit ("&amp;ADDRESS(ROW(G30),COLUMN(G36),4)&amp;":"&amp;ADDRESS(ROW(G36),COLUMN(G36),4)&amp;")"</f>
        <v>SOM credit (G30:G36)</v>
      </c>
      <c r="H37" s="41" t="str">
        <f>"SOM credit ("&amp;ADDRESS(ROW(H30),COLUMN(H36),4)&amp;":"&amp;ADDRESS(ROW(H36),COLUMN(H36),4)&amp;")"</f>
        <v>SOM credit (H30:H36)</v>
      </c>
      <c r="I37" s="41" t="str">
        <f t="shared" ref="I37:L37" si="4">"SOM credit ("&amp;ADDRESS(ROW(I30),COLUMN(I36),4)&amp;":"&amp;ADDRESS(ROW(I36),COLUMN(I36),4)&amp;")"</f>
        <v>SOM credit (I30:I36)</v>
      </c>
      <c r="J37" s="41" t="str">
        <f t="shared" si="4"/>
        <v>SOM credit (J30:J36)</v>
      </c>
      <c r="K37" s="41" t="str">
        <f t="shared" si="4"/>
        <v>SOM credit (K30:K36)</v>
      </c>
      <c r="L37" s="41" t="str">
        <f t="shared" si="4"/>
        <v>SOM credit (L30:L36)</v>
      </c>
      <c r="O37" s="50" t="s">
        <v>401</v>
      </c>
      <c r="P37" s="47" t="s">
        <v>828</v>
      </c>
      <c r="Q37" s="50" t="s">
        <v>108</v>
      </c>
      <c r="R37" s="50" t="s">
        <v>343</v>
      </c>
      <c r="S37" s="50" t="s">
        <v>345</v>
      </c>
      <c r="T37" s="5"/>
      <c r="U37" s="80" t="s">
        <v>167</v>
      </c>
      <c r="V37" s="80" t="s">
        <v>167</v>
      </c>
      <c r="W37" s="80" t="s">
        <v>167</v>
      </c>
      <c r="X37" s="40" t="s">
        <v>169</v>
      </c>
      <c r="Y37" s="80" t="s">
        <v>167</v>
      </c>
      <c r="Z37" s="80" t="s">
        <v>167</v>
      </c>
      <c r="AA37" s="5"/>
      <c r="AB37" s="80" t="s">
        <v>167</v>
      </c>
      <c r="AC37" s="80" t="s">
        <v>167</v>
      </c>
      <c r="AD37" s="80" t="s">
        <v>167</v>
      </c>
      <c r="AE37" s="40" t="s">
        <v>169</v>
      </c>
      <c r="AF37" s="80" t="s">
        <v>167</v>
      </c>
      <c r="AG37" s="80" t="s">
        <v>167</v>
      </c>
      <c r="AH37" s="5"/>
      <c r="AI37" s="80" t="s">
        <v>167</v>
      </c>
      <c r="AJ37" s="80" t="s">
        <v>167</v>
      </c>
      <c r="AK37" s="80" t="s">
        <v>167</v>
      </c>
      <c r="AL37" s="80" t="s">
        <v>167</v>
      </c>
      <c r="AM37" s="80" t="s">
        <v>167</v>
      </c>
      <c r="AN37" s="80" t="s">
        <v>167</v>
      </c>
      <c r="AO37" s="5"/>
      <c r="AP37" s="80" t="s">
        <v>167</v>
      </c>
      <c r="AQ37" s="40" t="s">
        <v>169</v>
      </c>
      <c r="AR37" s="80" t="s">
        <v>167</v>
      </c>
      <c r="AS37" s="80" t="s">
        <v>167</v>
      </c>
      <c r="AT37" s="80" t="s">
        <v>167</v>
      </c>
      <c r="AU37" s="40" t="s">
        <v>169</v>
      </c>
      <c r="AV37" s="5"/>
      <c r="AW37" s="80" t="s">
        <v>167</v>
      </c>
      <c r="AX37" s="40" t="s">
        <v>169</v>
      </c>
      <c r="AY37" s="80" t="s">
        <v>167</v>
      </c>
      <c r="AZ37" s="80" t="s">
        <v>167</v>
      </c>
      <c r="BA37" s="80" t="s">
        <v>167</v>
      </c>
      <c r="BB37" s="40" t="s">
        <v>169</v>
      </c>
      <c r="BC37" s="5"/>
    </row>
    <row r="38" spans="1:55" ht="15.75" customHeight="1" thickBot="1" x14ac:dyDescent="0.35">
      <c r="A38" s="6"/>
      <c r="B38" s="30"/>
      <c r="C38" s="29"/>
      <c r="D38" s="31"/>
      <c r="E38" s="31"/>
      <c r="F38" s="32" t="s">
        <v>829</v>
      </c>
      <c r="G38" s="41" t="str">
        <f>"debit ("&amp;ADDRESS(ROW(G29),COLUMN(G37),4)&amp;") - credit ("&amp;ADDRESS(ROW(G37),COLUMN(G37),4)&amp;")"</f>
        <v>debit (G29) - credit (G37)</v>
      </c>
      <c r="H38" s="41" t="str">
        <f>"debit ("&amp;ADDRESS(ROW(H29),COLUMN(H37),4)&amp;") - credit ("&amp;ADDRESS(ROW(H37),COLUMN(H37),4)&amp;")"</f>
        <v>debit (H29) - credit (H37)</v>
      </c>
      <c r="I38" s="41" t="str">
        <f t="shared" ref="I38:L38" si="5">"debit ("&amp;ADDRESS(ROW(I29),COLUMN(I37),4)&amp;") - credit ("&amp;ADDRESS(ROW(I37),COLUMN(I37),4)&amp;")"</f>
        <v>debit (I29) - credit (I37)</v>
      </c>
      <c r="J38" s="41" t="str">
        <f t="shared" si="5"/>
        <v>debit (J29) - credit (J37)</v>
      </c>
      <c r="K38" s="41" t="str">
        <f t="shared" si="5"/>
        <v>debit (K29) - credit (K37)</v>
      </c>
      <c r="L38" s="41" t="str">
        <f t="shared" si="5"/>
        <v>debit (L29) - credit (L37)</v>
      </c>
      <c r="O38" s="50" t="s">
        <v>386</v>
      </c>
      <c r="P38" s="47" t="s">
        <v>830</v>
      </c>
      <c r="Q38" s="50" t="s">
        <v>108</v>
      </c>
      <c r="R38" s="50" t="s">
        <v>343</v>
      </c>
      <c r="S38" s="50" t="s">
        <v>345</v>
      </c>
      <c r="T38" s="5"/>
      <c r="U38" s="80" t="s">
        <v>167</v>
      </c>
      <c r="V38" s="80" t="s">
        <v>167</v>
      </c>
      <c r="W38" s="80" t="s">
        <v>167</v>
      </c>
      <c r="X38" s="40" t="s">
        <v>169</v>
      </c>
      <c r="Y38" s="80" t="s">
        <v>167</v>
      </c>
      <c r="Z38" s="80" t="s">
        <v>167</v>
      </c>
      <c r="AA38" s="5"/>
      <c r="AB38" s="80" t="s">
        <v>167</v>
      </c>
      <c r="AC38" s="80" t="s">
        <v>167</v>
      </c>
      <c r="AD38" s="80" t="s">
        <v>167</v>
      </c>
      <c r="AE38" s="40" t="s">
        <v>169</v>
      </c>
      <c r="AF38" s="80" t="s">
        <v>167</v>
      </c>
      <c r="AG38" s="80" t="s">
        <v>167</v>
      </c>
      <c r="AH38" s="5"/>
      <c r="AI38" s="80" t="s">
        <v>167</v>
      </c>
      <c r="AJ38" s="80" t="s">
        <v>167</v>
      </c>
      <c r="AK38" s="80" t="s">
        <v>167</v>
      </c>
      <c r="AL38" s="80" t="s">
        <v>167</v>
      </c>
      <c r="AM38" s="80" t="s">
        <v>167</v>
      </c>
      <c r="AN38" s="80" t="s">
        <v>167</v>
      </c>
      <c r="AO38" s="5"/>
      <c r="AP38" s="80" t="s">
        <v>167</v>
      </c>
      <c r="AQ38" s="40" t="s">
        <v>169</v>
      </c>
      <c r="AR38" s="80" t="s">
        <v>167</v>
      </c>
      <c r="AS38" s="80" t="s">
        <v>167</v>
      </c>
      <c r="AT38" s="80" t="s">
        <v>167</v>
      </c>
      <c r="AU38" s="40" t="s">
        <v>169</v>
      </c>
      <c r="AV38" s="5"/>
      <c r="AW38" s="80" t="s">
        <v>167</v>
      </c>
      <c r="AX38" s="40" t="s">
        <v>169</v>
      </c>
      <c r="AY38" s="80" t="s">
        <v>167</v>
      </c>
      <c r="AZ38" s="80" t="s">
        <v>167</v>
      </c>
      <c r="BA38" s="80" t="s">
        <v>167</v>
      </c>
      <c r="BB38" s="40" t="s">
        <v>169</v>
      </c>
      <c r="BC38" s="5"/>
    </row>
    <row r="39" spans="1:55" ht="15.75" customHeight="1" x14ac:dyDescent="0.3">
      <c r="A39" s="6"/>
      <c r="B39" s="30"/>
      <c r="C39" s="29"/>
      <c r="D39" s="31"/>
      <c r="E39" s="31"/>
      <c r="F39" s="11" t="s">
        <v>831</v>
      </c>
      <c r="G39" s="77" t="s">
        <v>58</v>
      </c>
      <c r="H39" s="77" t="s">
        <v>58</v>
      </c>
      <c r="I39" s="77" t="s">
        <v>58</v>
      </c>
      <c r="J39" s="77" t="s">
        <v>58</v>
      </c>
      <c r="K39" s="77" t="s">
        <v>58</v>
      </c>
      <c r="L39" s="77" t="s">
        <v>58</v>
      </c>
      <c r="O39" s="50" t="s">
        <v>386</v>
      </c>
      <c r="P39" s="47" t="s">
        <v>832</v>
      </c>
      <c r="Q39" s="50" t="s">
        <v>108</v>
      </c>
      <c r="R39" s="50" t="s">
        <v>343</v>
      </c>
      <c r="S39" s="50" t="s">
        <v>345</v>
      </c>
      <c r="T39" s="5"/>
      <c r="U39" s="80" t="s">
        <v>167</v>
      </c>
      <c r="V39" s="80" t="s">
        <v>167</v>
      </c>
      <c r="W39" s="80" t="s">
        <v>167</v>
      </c>
      <c r="X39" s="40" t="s">
        <v>169</v>
      </c>
      <c r="Y39" s="80" t="s">
        <v>167</v>
      </c>
      <c r="Z39" s="80" t="s">
        <v>167</v>
      </c>
      <c r="AA39" s="5"/>
      <c r="AB39" s="80" t="s">
        <v>167</v>
      </c>
      <c r="AC39" s="80" t="s">
        <v>167</v>
      </c>
      <c r="AD39" s="80" t="s">
        <v>167</v>
      </c>
      <c r="AE39" s="40" t="s">
        <v>169</v>
      </c>
      <c r="AF39" s="80" t="s">
        <v>167</v>
      </c>
      <c r="AG39" s="80" t="s">
        <v>167</v>
      </c>
      <c r="AH39" s="5"/>
      <c r="AI39" s="80" t="s">
        <v>167</v>
      </c>
      <c r="AJ39" s="80" t="s">
        <v>167</v>
      </c>
      <c r="AK39" s="80" t="s">
        <v>167</v>
      </c>
      <c r="AL39" s="80" t="s">
        <v>167</v>
      </c>
      <c r="AM39" s="80" t="s">
        <v>167</v>
      </c>
      <c r="AN39" s="80" t="s">
        <v>167</v>
      </c>
      <c r="AO39" s="5"/>
      <c r="AP39" s="80" t="s">
        <v>167</v>
      </c>
      <c r="AQ39" s="40" t="s">
        <v>169</v>
      </c>
      <c r="AR39" s="80" t="s">
        <v>167</v>
      </c>
      <c r="AS39" s="80" t="s">
        <v>167</v>
      </c>
      <c r="AT39" s="80" t="s">
        <v>167</v>
      </c>
      <c r="AU39" s="40" t="s">
        <v>169</v>
      </c>
      <c r="AV39" s="5"/>
      <c r="AW39" s="80" t="s">
        <v>167</v>
      </c>
      <c r="AX39" s="40" t="s">
        <v>169</v>
      </c>
      <c r="AY39" s="80" t="s">
        <v>167</v>
      </c>
      <c r="AZ39" s="80" t="s">
        <v>167</v>
      </c>
      <c r="BA39" s="80" t="s">
        <v>167</v>
      </c>
      <c r="BB39" s="40" t="s">
        <v>169</v>
      </c>
      <c r="BC39" s="5"/>
    </row>
    <row r="40" spans="1:55" ht="15.75" customHeight="1" x14ac:dyDescent="0.3">
      <c r="A40" s="6"/>
      <c r="B40" s="30"/>
      <c r="C40" s="29"/>
      <c r="D40" s="31"/>
      <c r="E40" s="31"/>
      <c r="F40" s="11" t="s">
        <v>833</v>
      </c>
      <c r="G40" s="77" t="s">
        <v>58</v>
      </c>
      <c r="H40" s="77" t="s">
        <v>58</v>
      </c>
      <c r="I40" s="77" t="s">
        <v>58</v>
      </c>
      <c r="J40" s="77" t="s">
        <v>58</v>
      </c>
      <c r="K40" s="77" t="s">
        <v>58</v>
      </c>
      <c r="L40" s="77" t="s">
        <v>58</v>
      </c>
      <c r="O40" s="50" t="s">
        <v>386</v>
      </c>
      <c r="P40" s="47" t="s">
        <v>834</v>
      </c>
      <c r="Q40" s="50" t="s">
        <v>108</v>
      </c>
      <c r="R40" s="50" t="s">
        <v>343</v>
      </c>
      <c r="S40" s="50" t="s">
        <v>345</v>
      </c>
      <c r="T40" s="5"/>
      <c r="U40" s="80" t="s">
        <v>167</v>
      </c>
      <c r="V40" s="80" t="s">
        <v>167</v>
      </c>
      <c r="W40" s="80" t="s">
        <v>167</v>
      </c>
      <c r="X40" s="40" t="s">
        <v>169</v>
      </c>
      <c r="Y40" s="80" t="s">
        <v>167</v>
      </c>
      <c r="Z40" s="80" t="s">
        <v>167</v>
      </c>
      <c r="AA40" s="5"/>
      <c r="AB40" s="80" t="s">
        <v>167</v>
      </c>
      <c r="AC40" s="80" t="s">
        <v>167</v>
      </c>
      <c r="AD40" s="80" t="s">
        <v>167</v>
      </c>
      <c r="AE40" s="40" t="s">
        <v>169</v>
      </c>
      <c r="AF40" s="80" t="s">
        <v>167</v>
      </c>
      <c r="AG40" s="80" t="s">
        <v>167</v>
      </c>
      <c r="AH40" s="5"/>
      <c r="AI40" s="80" t="s">
        <v>167</v>
      </c>
      <c r="AJ40" s="80" t="s">
        <v>167</v>
      </c>
      <c r="AK40" s="80" t="s">
        <v>167</v>
      </c>
      <c r="AL40" s="80" t="s">
        <v>167</v>
      </c>
      <c r="AM40" s="80" t="s">
        <v>167</v>
      </c>
      <c r="AN40" s="80" t="s">
        <v>167</v>
      </c>
      <c r="AO40" s="5"/>
      <c r="AP40" s="80" t="s">
        <v>167</v>
      </c>
      <c r="AQ40" s="40" t="s">
        <v>169</v>
      </c>
      <c r="AR40" s="80" t="s">
        <v>167</v>
      </c>
      <c r="AS40" s="80" t="s">
        <v>167</v>
      </c>
      <c r="AT40" s="80" t="s">
        <v>167</v>
      </c>
      <c r="AU40" s="40" t="s">
        <v>169</v>
      </c>
      <c r="AV40" s="5"/>
      <c r="AW40" s="80" t="s">
        <v>167</v>
      </c>
      <c r="AX40" s="40" t="s">
        <v>169</v>
      </c>
      <c r="AY40" s="80" t="s">
        <v>167</v>
      </c>
      <c r="AZ40" s="80" t="s">
        <v>167</v>
      </c>
      <c r="BA40" s="80" t="s">
        <v>167</v>
      </c>
      <c r="BB40" s="40" t="s">
        <v>169</v>
      </c>
      <c r="BC40" s="5"/>
    </row>
    <row r="41" spans="1:55" ht="15.75" customHeight="1" x14ac:dyDescent="0.3">
      <c r="A41" s="6"/>
      <c r="B41" s="30"/>
      <c r="C41" s="29"/>
      <c r="D41" s="31"/>
      <c r="E41" s="31"/>
      <c r="F41" s="11" t="s">
        <v>835</v>
      </c>
      <c r="G41" s="77" t="s">
        <v>58</v>
      </c>
      <c r="H41" s="77" t="s">
        <v>58</v>
      </c>
      <c r="I41" s="77" t="s">
        <v>58</v>
      </c>
      <c r="J41" s="77" t="s">
        <v>58</v>
      </c>
      <c r="K41" s="77" t="s">
        <v>58</v>
      </c>
      <c r="L41" s="77" t="s">
        <v>58</v>
      </c>
      <c r="O41" s="50" t="s">
        <v>401</v>
      </c>
      <c r="P41" s="47" t="s">
        <v>836</v>
      </c>
      <c r="Q41" s="50" t="s">
        <v>108</v>
      </c>
      <c r="R41" s="50" t="s">
        <v>343</v>
      </c>
      <c r="S41" s="50" t="s">
        <v>345</v>
      </c>
      <c r="T41" s="5"/>
      <c r="U41" s="80" t="s">
        <v>167</v>
      </c>
      <c r="V41" s="80" t="s">
        <v>167</v>
      </c>
      <c r="W41" s="80" t="s">
        <v>167</v>
      </c>
      <c r="X41" s="40" t="s">
        <v>169</v>
      </c>
      <c r="Y41" s="80" t="s">
        <v>167</v>
      </c>
      <c r="Z41" s="80" t="s">
        <v>167</v>
      </c>
      <c r="AA41" s="5"/>
      <c r="AB41" s="80" t="s">
        <v>167</v>
      </c>
      <c r="AC41" s="80" t="s">
        <v>167</v>
      </c>
      <c r="AD41" s="80" t="s">
        <v>167</v>
      </c>
      <c r="AE41" s="40" t="s">
        <v>169</v>
      </c>
      <c r="AF41" s="80" t="s">
        <v>167</v>
      </c>
      <c r="AG41" s="80" t="s">
        <v>167</v>
      </c>
      <c r="AH41" s="5"/>
      <c r="AI41" s="80" t="s">
        <v>167</v>
      </c>
      <c r="AJ41" s="80" t="s">
        <v>167</v>
      </c>
      <c r="AK41" s="80" t="s">
        <v>167</v>
      </c>
      <c r="AL41" s="80" t="s">
        <v>167</v>
      </c>
      <c r="AM41" s="80" t="s">
        <v>167</v>
      </c>
      <c r="AN41" s="80" t="s">
        <v>167</v>
      </c>
      <c r="AO41" s="5"/>
      <c r="AP41" s="80" t="s">
        <v>167</v>
      </c>
      <c r="AQ41" s="40" t="s">
        <v>169</v>
      </c>
      <c r="AR41" s="80" t="s">
        <v>167</v>
      </c>
      <c r="AS41" s="80" t="s">
        <v>167</v>
      </c>
      <c r="AT41" s="80" t="s">
        <v>167</v>
      </c>
      <c r="AU41" s="40" t="s">
        <v>169</v>
      </c>
      <c r="AV41" s="5"/>
      <c r="AW41" s="80" t="s">
        <v>167</v>
      </c>
      <c r="AX41" s="40" t="s">
        <v>169</v>
      </c>
      <c r="AY41" s="80" t="s">
        <v>167</v>
      </c>
      <c r="AZ41" s="80" t="s">
        <v>167</v>
      </c>
      <c r="BA41" s="80" t="s">
        <v>167</v>
      </c>
      <c r="BB41" s="40" t="s">
        <v>169</v>
      </c>
      <c r="BC41" s="5"/>
    </row>
    <row r="42" spans="1:55" ht="15.75" customHeight="1" thickBot="1" x14ac:dyDescent="0.35">
      <c r="A42" s="6"/>
      <c r="B42" s="30"/>
      <c r="C42" s="29"/>
      <c r="D42" s="31"/>
      <c r="E42" s="31"/>
      <c r="F42" s="11" t="s">
        <v>837</v>
      </c>
      <c r="G42" s="77" t="s">
        <v>58</v>
      </c>
      <c r="H42" s="77" t="s">
        <v>58</v>
      </c>
      <c r="I42" s="77" t="s">
        <v>58</v>
      </c>
      <c r="J42" s="77" t="s">
        <v>58</v>
      </c>
      <c r="K42" s="77" t="s">
        <v>58</v>
      </c>
      <c r="L42" s="77" t="s">
        <v>58</v>
      </c>
      <c r="O42" s="50" t="s">
        <v>401</v>
      </c>
      <c r="P42" s="47" t="s">
        <v>838</v>
      </c>
      <c r="Q42" s="50" t="s">
        <v>108</v>
      </c>
      <c r="R42" s="50" t="s">
        <v>343</v>
      </c>
      <c r="S42" s="50" t="s">
        <v>345</v>
      </c>
      <c r="T42" s="5"/>
      <c r="U42" s="80" t="s">
        <v>167</v>
      </c>
      <c r="V42" s="80" t="s">
        <v>167</v>
      </c>
      <c r="W42" s="80" t="s">
        <v>167</v>
      </c>
      <c r="X42" s="40" t="s">
        <v>169</v>
      </c>
      <c r="Y42" s="80" t="s">
        <v>167</v>
      </c>
      <c r="Z42" s="80" t="s">
        <v>167</v>
      </c>
      <c r="AA42" s="5"/>
      <c r="AB42" s="80" t="s">
        <v>167</v>
      </c>
      <c r="AC42" s="80" t="s">
        <v>167</v>
      </c>
      <c r="AD42" s="80" t="s">
        <v>167</v>
      </c>
      <c r="AE42" s="40" t="s">
        <v>169</v>
      </c>
      <c r="AF42" s="80" t="s">
        <v>167</v>
      </c>
      <c r="AG42" s="80" t="s">
        <v>167</v>
      </c>
      <c r="AH42" s="5"/>
      <c r="AI42" s="80" t="s">
        <v>167</v>
      </c>
      <c r="AJ42" s="80" t="s">
        <v>167</v>
      </c>
      <c r="AK42" s="80" t="s">
        <v>167</v>
      </c>
      <c r="AL42" s="80" t="s">
        <v>167</v>
      </c>
      <c r="AM42" s="80" t="s">
        <v>167</v>
      </c>
      <c r="AN42" s="80" t="s">
        <v>167</v>
      </c>
      <c r="AO42" s="5"/>
      <c r="AP42" s="80" t="s">
        <v>167</v>
      </c>
      <c r="AQ42" s="40" t="s">
        <v>169</v>
      </c>
      <c r="AR42" s="80" t="s">
        <v>167</v>
      </c>
      <c r="AS42" s="80" t="s">
        <v>167</v>
      </c>
      <c r="AT42" s="80" t="s">
        <v>167</v>
      </c>
      <c r="AU42" s="40" t="s">
        <v>169</v>
      </c>
      <c r="AV42" s="5"/>
      <c r="AW42" s="80" t="s">
        <v>167</v>
      </c>
      <c r="AX42" s="40" t="s">
        <v>169</v>
      </c>
      <c r="AY42" s="80" t="s">
        <v>167</v>
      </c>
      <c r="AZ42" s="80" t="s">
        <v>167</v>
      </c>
      <c r="BA42" s="80" t="s">
        <v>167</v>
      </c>
      <c r="BB42" s="40" t="s">
        <v>169</v>
      </c>
      <c r="BC42" s="5"/>
    </row>
    <row r="43" spans="1:55" ht="15.75" customHeight="1" thickBot="1" x14ac:dyDescent="0.35">
      <c r="A43" s="6"/>
      <c r="B43" s="30"/>
      <c r="C43" s="29"/>
      <c r="D43" s="31"/>
      <c r="E43" s="31"/>
      <c r="F43" s="32" t="s">
        <v>839</v>
      </c>
      <c r="G43" s="44" t="str">
        <f>"SOM debit ("&amp;ADDRESS(ROW(G39),COLUMN(G42),4)&amp;"+"&amp;ADDRESS(ROW(G40),COLUMN(G42),4)&amp;") - SOM credit ("&amp;ADDRESS(ROW(G41),COLUMN(G42),4)&amp;"+"&amp;ADDRESS(ROW(G42),COLUMN(G42),4)&amp;")"</f>
        <v>SOM debit (G39+G40) - SOM credit (G41+G42)</v>
      </c>
      <c r="H43" s="44" t="str">
        <f>"SOM debit ("&amp;ADDRESS(ROW(H39),COLUMN(H42),4)&amp;"+"&amp;ADDRESS(ROW(H40),COLUMN(H42),4)&amp;") - SOM credit ("&amp;ADDRESS(ROW(H41),COLUMN(H42),4)&amp;"+"&amp;ADDRESS(ROW(H42),COLUMN(H42),4)&amp;")"</f>
        <v>SOM debit (H39+H40) - SOM credit (H41+H42)</v>
      </c>
      <c r="I43" s="44" t="str">
        <f t="shared" ref="I43:L43" si="6">"SOM debit ("&amp;ADDRESS(ROW(I39),COLUMN(I42),4)&amp;"+"&amp;ADDRESS(ROW(I40),COLUMN(I42),4)&amp;") - SOM credit ("&amp;ADDRESS(ROW(I41),COLUMN(I42),4)&amp;"+"&amp;ADDRESS(ROW(I42),COLUMN(I42),4)&amp;")"</f>
        <v>SOM debit (I39+I40) - SOM credit (I41+I42)</v>
      </c>
      <c r="J43" s="44" t="str">
        <f t="shared" si="6"/>
        <v>SOM debit (J39+J40) - SOM credit (J41+J42)</v>
      </c>
      <c r="K43" s="44" t="str">
        <f t="shared" si="6"/>
        <v>SOM debit (K39+K40) - SOM credit (K41+K42)</v>
      </c>
      <c r="L43" s="44" t="str">
        <f t="shared" si="6"/>
        <v>SOM debit (L39+L40) - SOM credit (L41+L42)</v>
      </c>
      <c r="O43" s="50" t="s">
        <v>386</v>
      </c>
      <c r="P43" s="47" t="s">
        <v>840</v>
      </c>
      <c r="Q43" s="50" t="s">
        <v>108</v>
      </c>
      <c r="R43" s="50" t="s">
        <v>343</v>
      </c>
      <c r="S43" s="50" t="s">
        <v>345</v>
      </c>
      <c r="T43" s="5"/>
      <c r="U43" s="80" t="s">
        <v>167</v>
      </c>
      <c r="V43" s="80" t="s">
        <v>167</v>
      </c>
      <c r="W43" s="80" t="s">
        <v>167</v>
      </c>
      <c r="X43" s="40" t="s">
        <v>169</v>
      </c>
      <c r="Y43" s="80" t="s">
        <v>167</v>
      </c>
      <c r="Z43" s="80" t="s">
        <v>167</v>
      </c>
      <c r="AA43" s="5"/>
      <c r="AB43" s="80" t="s">
        <v>167</v>
      </c>
      <c r="AC43" s="80" t="s">
        <v>167</v>
      </c>
      <c r="AD43" s="80" t="s">
        <v>167</v>
      </c>
      <c r="AE43" s="40" t="s">
        <v>169</v>
      </c>
      <c r="AF43" s="80" t="s">
        <v>167</v>
      </c>
      <c r="AG43" s="80" t="s">
        <v>167</v>
      </c>
      <c r="AH43" s="5"/>
      <c r="AI43" s="80" t="s">
        <v>167</v>
      </c>
      <c r="AJ43" s="80" t="s">
        <v>167</v>
      </c>
      <c r="AK43" s="80" t="s">
        <v>167</v>
      </c>
      <c r="AL43" s="80" t="s">
        <v>167</v>
      </c>
      <c r="AM43" s="80" t="s">
        <v>167</v>
      </c>
      <c r="AN43" s="80" t="s">
        <v>167</v>
      </c>
      <c r="AO43" s="5"/>
      <c r="AP43" s="80" t="s">
        <v>167</v>
      </c>
      <c r="AQ43" s="40" t="s">
        <v>169</v>
      </c>
      <c r="AR43" s="80" t="s">
        <v>167</v>
      </c>
      <c r="AS43" s="80" t="s">
        <v>167</v>
      </c>
      <c r="AT43" s="80" t="s">
        <v>167</v>
      </c>
      <c r="AU43" s="40" t="s">
        <v>169</v>
      </c>
      <c r="AV43" s="5"/>
      <c r="AW43" s="80" t="s">
        <v>167</v>
      </c>
      <c r="AX43" s="40" t="s">
        <v>169</v>
      </c>
      <c r="AY43" s="80" t="s">
        <v>167</v>
      </c>
      <c r="AZ43" s="80" t="s">
        <v>167</v>
      </c>
      <c r="BA43" s="80" t="s">
        <v>167</v>
      </c>
      <c r="BB43" s="40" t="s">
        <v>169</v>
      </c>
      <c r="BC43" s="5"/>
    </row>
    <row r="44" spans="1:55" ht="15.75" customHeight="1" thickBot="1" x14ac:dyDescent="0.35">
      <c r="A44" s="6"/>
      <c r="B44" s="30"/>
      <c r="C44" s="29"/>
      <c r="D44" s="29"/>
      <c r="E44" s="29"/>
      <c r="F44" s="33" t="s">
        <v>841</v>
      </c>
      <c r="G44" s="41" t="str">
        <f>"SOM debit ("&amp;ADDRESS(ROW(G38),COLUMN(G43),4)&amp;"+"&amp;ADDRESS(ROW(G43),COLUMN(G43),4)&amp;")"</f>
        <v>SOM debit (G38+G43)</v>
      </c>
      <c r="H44" s="41" t="str">
        <f>"SOM debit ("&amp;ADDRESS(ROW(H38),COLUMN(H43),4)&amp;"+"&amp;ADDRESS(ROW(H43),COLUMN(H43),4)&amp;")"</f>
        <v>SOM debit (H38+H43)</v>
      </c>
      <c r="I44" s="41" t="str">
        <f t="shared" ref="I44:L44" si="7">"SOM debit ("&amp;ADDRESS(ROW(I38),COLUMN(I43),4)&amp;"+"&amp;ADDRESS(ROW(I43),COLUMN(I43),4)&amp;")"</f>
        <v>SOM debit (I38+I43)</v>
      </c>
      <c r="J44" s="41" t="str">
        <f t="shared" si="7"/>
        <v>SOM debit (J38+J43)</v>
      </c>
      <c r="K44" s="41" t="str">
        <f t="shared" si="7"/>
        <v>SOM debit (K38+K43)</v>
      </c>
      <c r="L44" s="41" t="str">
        <f t="shared" si="7"/>
        <v>SOM debit (L38+L43)</v>
      </c>
      <c r="O44" s="50" t="s">
        <v>386</v>
      </c>
      <c r="P44" s="47" t="s">
        <v>842</v>
      </c>
      <c r="Q44" s="50" t="s">
        <v>108</v>
      </c>
      <c r="R44" s="50" t="s">
        <v>343</v>
      </c>
      <c r="S44" s="50" t="s">
        <v>345</v>
      </c>
      <c r="T44" s="5"/>
      <c r="U44" s="80" t="s">
        <v>167</v>
      </c>
      <c r="V44" s="80" t="s">
        <v>167</v>
      </c>
      <c r="W44" s="80" t="s">
        <v>167</v>
      </c>
      <c r="X44" s="40" t="s">
        <v>169</v>
      </c>
      <c r="Y44" s="80" t="s">
        <v>167</v>
      </c>
      <c r="Z44" s="80" t="s">
        <v>167</v>
      </c>
      <c r="AA44" s="5"/>
      <c r="AB44" s="80" t="s">
        <v>167</v>
      </c>
      <c r="AC44" s="80" t="s">
        <v>167</v>
      </c>
      <c r="AD44" s="80" t="s">
        <v>167</v>
      </c>
      <c r="AE44" s="40" t="s">
        <v>169</v>
      </c>
      <c r="AF44" s="80" t="s">
        <v>167</v>
      </c>
      <c r="AG44" s="80" t="s">
        <v>167</v>
      </c>
      <c r="AH44" s="5"/>
      <c r="AI44" s="80" t="s">
        <v>167</v>
      </c>
      <c r="AJ44" s="80" t="s">
        <v>167</v>
      </c>
      <c r="AK44" s="80" t="s">
        <v>167</v>
      </c>
      <c r="AL44" s="80" t="s">
        <v>167</v>
      </c>
      <c r="AM44" s="80" t="s">
        <v>167</v>
      </c>
      <c r="AN44" s="80" t="s">
        <v>167</v>
      </c>
      <c r="AO44" s="5"/>
      <c r="AP44" s="80" t="s">
        <v>167</v>
      </c>
      <c r="AQ44" s="40" t="s">
        <v>169</v>
      </c>
      <c r="AR44" s="80" t="s">
        <v>167</v>
      </c>
      <c r="AS44" s="80" t="s">
        <v>167</v>
      </c>
      <c r="AT44" s="80" t="s">
        <v>167</v>
      </c>
      <c r="AU44" s="40" t="s">
        <v>169</v>
      </c>
      <c r="AV44" s="5"/>
      <c r="AW44" s="80" t="s">
        <v>167</v>
      </c>
      <c r="AX44" s="40" t="s">
        <v>169</v>
      </c>
      <c r="AY44" s="80" t="s">
        <v>167</v>
      </c>
      <c r="AZ44" s="80" t="s">
        <v>167</v>
      </c>
      <c r="BA44" s="80" t="s">
        <v>167</v>
      </c>
      <c r="BB44" s="40" t="s">
        <v>169</v>
      </c>
      <c r="BC44" s="5"/>
    </row>
    <row r="45" spans="1:55" ht="15.75" customHeight="1" x14ac:dyDescent="0.3">
      <c r="A45" s="6"/>
      <c r="B45" s="30"/>
      <c r="C45" s="29"/>
      <c r="D45" s="29"/>
      <c r="E45" s="29"/>
      <c r="F45" s="11" t="s">
        <v>843</v>
      </c>
      <c r="G45" s="77" t="s">
        <v>58</v>
      </c>
      <c r="H45" s="77" t="s">
        <v>58</v>
      </c>
      <c r="I45" s="77" t="s">
        <v>58</v>
      </c>
      <c r="J45" s="77" t="s">
        <v>58</v>
      </c>
      <c r="K45" s="77" t="s">
        <v>58</v>
      </c>
      <c r="L45" s="77" t="s">
        <v>58</v>
      </c>
      <c r="O45" s="50" t="s">
        <v>386</v>
      </c>
      <c r="P45" s="47" t="s">
        <v>844</v>
      </c>
      <c r="Q45" s="50" t="s">
        <v>108</v>
      </c>
      <c r="R45" s="50" t="s">
        <v>343</v>
      </c>
      <c r="S45" s="50" t="s">
        <v>345</v>
      </c>
      <c r="T45" s="5"/>
      <c r="U45" s="80" t="s">
        <v>167</v>
      </c>
      <c r="V45" s="80" t="s">
        <v>167</v>
      </c>
      <c r="W45" s="80" t="s">
        <v>167</v>
      </c>
      <c r="X45" s="40" t="s">
        <v>169</v>
      </c>
      <c r="Y45" s="80" t="s">
        <v>167</v>
      </c>
      <c r="Z45" s="80" t="s">
        <v>167</v>
      </c>
      <c r="AA45" s="5"/>
      <c r="AB45" s="40" t="s">
        <v>169</v>
      </c>
      <c r="AC45" s="40" t="s">
        <v>169</v>
      </c>
      <c r="AD45" s="40" t="s">
        <v>169</v>
      </c>
      <c r="AE45" s="40" t="s">
        <v>169</v>
      </c>
      <c r="AF45" s="40" t="s">
        <v>169</v>
      </c>
      <c r="AG45" s="40" t="s">
        <v>169</v>
      </c>
      <c r="AH45" s="5"/>
      <c r="AI45" s="80" t="s">
        <v>167</v>
      </c>
      <c r="AJ45" s="80" t="s">
        <v>167</v>
      </c>
      <c r="AK45" s="80" t="s">
        <v>167</v>
      </c>
      <c r="AL45" s="80" t="s">
        <v>167</v>
      </c>
      <c r="AM45" s="80" t="s">
        <v>167</v>
      </c>
      <c r="AN45" s="80" t="s">
        <v>167</v>
      </c>
      <c r="AO45" s="5"/>
      <c r="AP45" s="40" t="s">
        <v>169</v>
      </c>
      <c r="AQ45" s="40" t="s">
        <v>169</v>
      </c>
      <c r="AR45" s="40" t="s">
        <v>169</v>
      </c>
      <c r="AS45" s="40" t="s">
        <v>169</v>
      </c>
      <c r="AT45" s="40" t="s">
        <v>169</v>
      </c>
      <c r="AU45" s="40" t="s">
        <v>169</v>
      </c>
      <c r="AV45" s="5"/>
      <c r="AW45" s="80" t="s">
        <v>167</v>
      </c>
      <c r="AX45" s="40" t="s">
        <v>169</v>
      </c>
      <c r="AY45" s="80" t="s">
        <v>167</v>
      </c>
      <c r="AZ45" s="80" t="s">
        <v>167</v>
      </c>
      <c r="BA45" s="80" t="s">
        <v>167</v>
      </c>
      <c r="BB45" s="40" t="s">
        <v>169</v>
      </c>
      <c r="BC45" s="5"/>
    </row>
    <row r="46" spans="1:55" ht="15.75" customHeight="1" x14ac:dyDescent="0.3">
      <c r="A46" s="6"/>
      <c r="B46" s="30"/>
      <c r="C46" s="29"/>
      <c r="D46" s="29"/>
      <c r="E46" s="29"/>
      <c r="F46" s="11" t="s">
        <v>845</v>
      </c>
      <c r="G46" s="77" t="s">
        <v>58</v>
      </c>
      <c r="H46" s="77" t="s">
        <v>58</v>
      </c>
      <c r="I46" s="77" t="s">
        <v>58</v>
      </c>
      <c r="J46" s="77" t="s">
        <v>58</v>
      </c>
      <c r="K46" s="77" t="s">
        <v>58</v>
      </c>
      <c r="L46" s="77" t="s">
        <v>58</v>
      </c>
      <c r="O46" s="50" t="s">
        <v>386</v>
      </c>
      <c r="P46" s="47" t="s">
        <v>846</v>
      </c>
      <c r="Q46" s="50" t="s">
        <v>108</v>
      </c>
      <c r="R46" s="50" t="s">
        <v>343</v>
      </c>
      <c r="S46" s="50" t="s">
        <v>345</v>
      </c>
      <c r="T46" s="5"/>
      <c r="U46" s="80" t="s">
        <v>167</v>
      </c>
      <c r="V46" s="80" t="s">
        <v>167</v>
      </c>
      <c r="W46" s="80" t="s">
        <v>167</v>
      </c>
      <c r="X46" s="40" t="s">
        <v>169</v>
      </c>
      <c r="Y46" s="80" t="s">
        <v>167</v>
      </c>
      <c r="Z46" s="80" t="s">
        <v>167</v>
      </c>
      <c r="AA46" s="5"/>
      <c r="AB46" s="80" t="s">
        <v>167</v>
      </c>
      <c r="AC46" s="80" t="s">
        <v>167</v>
      </c>
      <c r="AD46" s="80" t="s">
        <v>167</v>
      </c>
      <c r="AE46" s="40" t="s">
        <v>169</v>
      </c>
      <c r="AF46" s="80" t="s">
        <v>167</v>
      </c>
      <c r="AG46" s="80" t="s">
        <v>167</v>
      </c>
      <c r="AH46" s="5"/>
      <c r="AI46" s="80" t="s">
        <v>167</v>
      </c>
      <c r="AJ46" s="80" t="s">
        <v>167</v>
      </c>
      <c r="AK46" s="80" t="s">
        <v>167</v>
      </c>
      <c r="AL46" s="80" t="s">
        <v>167</v>
      </c>
      <c r="AM46" s="80" t="s">
        <v>167</v>
      </c>
      <c r="AN46" s="80" t="s">
        <v>167</v>
      </c>
      <c r="AO46" s="5"/>
      <c r="AP46" s="80" t="s">
        <v>167</v>
      </c>
      <c r="AQ46" s="40" t="s">
        <v>169</v>
      </c>
      <c r="AR46" s="80" t="s">
        <v>167</v>
      </c>
      <c r="AS46" s="80" t="s">
        <v>167</v>
      </c>
      <c r="AT46" s="80" t="s">
        <v>167</v>
      </c>
      <c r="AU46" s="40" t="s">
        <v>169</v>
      </c>
      <c r="AV46" s="5"/>
      <c r="AW46" s="80" t="s">
        <v>167</v>
      </c>
      <c r="AX46" s="40" t="s">
        <v>169</v>
      </c>
      <c r="AY46" s="80" t="s">
        <v>167</v>
      </c>
      <c r="AZ46" s="80" t="s">
        <v>167</v>
      </c>
      <c r="BA46" s="80" t="s">
        <v>167</v>
      </c>
      <c r="BB46" s="40" t="s">
        <v>169</v>
      </c>
      <c r="BC46" s="5"/>
    </row>
    <row r="47" spans="1:55" ht="15.75" customHeight="1" x14ac:dyDescent="0.3">
      <c r="A47" s="6"/>
      <c r="B47" s="30"/>
      <c r="C47" s="29"/>
      <c r="D47" s="29"/>
      <c r="E47" s="29"/>
      <c r="F47" s="11" t="s">
        <v>847</v>
      </c>
      <c r="G47" s="77" t="s">
        <v>58</v>
      </c>
      <c r="H47" s="77" t="s">
        <v>58</v>
      </c>
      <c r="I47" s="77" t="s">
        <v>58</v>
      </c>
      <c r="J47" s="77" t="s">
        <v>58</v>
      </c>
      <c r="K47" s="77" t="s">
        <v>58</v>
      </c>
      <c r="L47" s="77" t="s">
        <v>58</v>
      </c>
      <c r="O47" s="50" t="s">
        <v>401</v>
      </c>
      <c r="P47" s="47" t="s">
        <v>848</v>
      </c>
      <c r="Q47" s="50" t="s">
        <v>108</v>
      </c>
      <c r="R47" s="50" t="s">
        <v>343</v>
      </c>
      <c r="S47" s="50" t="s">
        <v>345</v>
      </c>
      <c r="T47" s="5"/>
      <c r="U47" s="80" t="s">
        <v>167</v>
      </c>
      <c r="V47" s="80" t="s">
        <v>167</v>
      </c>
      <c r="W47" s="80" t="s">
        <v>167</v>
      </c>
      <c r="X47" s="40" t="s">
        <v>169</v>
      </c>
      <c r="Y47" s="80" t="s">
        <v>167</v>
      </c>
      <c r="Z47" s="80" t="s">
        <v>167</v>
      </c>
      <c r="AA47" s="5"/>
      <c r="AB47" s="40" t="s">
        <v>169</v>
      </c>
      <c r="AC47" s="40" t="s">
        <v>169</v>
      </c>
      <c r="AD47" s="40" t="s">
        <v>169</v>
      </c>
      <c r="AE47" s="40" t="s">
        <v>169</v>
      </c>
      <c r="AF47" s="40" t="s">
        <v>169</v>
      </c>
      <c r="AG47" s="40" t="s">
        <v>169</v>
      </c>
      <c r="AH47" s="5"/>
      <c r="AI47" s="80" t="s">
        <v>167</v>
      </c>
      <c r="AJ47" s="80" t="s">
        <v>167</v>
      </c>
      <c r="AK47" s="80" t="s">
        <v>167</v>
      </c>
      <c r="AL47" s="80" t="s">
        <v>167</v>
      </c>
      <c r="AM47" s="80" t="s">
        <v>167</v>
      </c>
      <c r="AN47" s="80" t="s">
        <v>167</v>
      </c>
      <c r="AO47" s="5"/>
      <c r="AP47" s="40" t="s">
        <v>169</v>
      </c>
      <c r="AQ47" s="40" t="s">
        <v>169</v>
      </c>
      <c r="AR47" s="40" t="s">
        <v>169</v>
      </c>
      <c r="AS47" s="40" t="s">
        <v>169</v>
      </c>
      <c r="AT47" s="40" t="s">
        <v>169</v>
      </c>
      <c r="AU47" s="40" t="s">
        <v>169</v>
      </c>
      <c r="AV47" s="5"/>
      <c r="AW47" s="80" t="s">
        <v>167</v>
      </c>
      <c r="AX47" s="40" t="s">
        <v>169</v>
      </c>
      <c r="AY47" s="80" t="s">
        <v>167</v>
      </c>
      <c r="AZ47" s="80" t="s">
        <v>167</v>
      </c>
      <c r="BA47" s="80" t="s">
        <v>167</v>
      </c>
      <c r="BB47" s="40" t="s">
        <v>169</v>
      </c>
      <c r="BC47" s="5"/>
    </row>
    <row r="48" spans="1:55" ht="15.75" customHeight="1" thickBot="1" x14ac:dyDescent="0.35">
      <c r="A48" s="6"/>
      <c r="B48" s="30"/>
      <c r="C48" s="29"/>
      <c r="D48" s="29"/>
      <c r="E48" s="29"/>
      <c r="F48" s="11" t="s">
        <v>849</v>
      </c>
      <c r="G48" s="77" t="s">
        <v>58</v>
      </c>
      <c r="H48" s="77" t="s">
        <v>58</v>
      </c>
      <c r="I48" s="77" t="s">
        <v>58</v>
      </c>
      <c r="J48" s="77" t="s">
        <v>58</v>
      </c>
      <c r="K48" s="77" t="s">
        <v>58</v>
      </c>
      <c r="L48" s="77" t="s">
        <v>58</v>
      </c>
      <c r="O48" s="50" t="s">
        <v>401</v>
      </c>
      <c r="P48" s="47" t="s">
        <v>850</v>
      </c>
      <c r="Q48" s="50" t="s">
        <v>108</v>
      </c>
      <c r="R48" s="50" t="s">
        <v>343</v>
      </c>
      <c r="S48" s="50" t="s">
        <v>345</v>
      </c>
      <c r="T48" s="5"/>
      <c r="U48" s="80" t="s">
        <v>167</v>
      </c>
      <c r="V48" s="80" t="s">
        <v>167</v>
      </c>
      <c r="W48" s="80" t="s">
        <v>167</v>
      </c>
      <c r="X48" s="40" t="s">
        <v>169</v>
      </c>
      <c r="Y48" s="80" t="s">
        <v>167</v>
      </c>
      <c r="Z48" s="80" t="s">
        <v>167</v>
      </c>
      <c r="AA48" s="5"/>
      <c r="AB48" s="80" t="s">
        <v>167</v>
      </c>
      <c r="AC48" s="80" t="s">
        <v>167</v>
      </c>
      <c r="AD48" s="80" t="s">
        <v>167</v>
      </c>
      <c r="AE48" s="40" t="s">
        <v>169</v>
      </c>
      <c r="AF48" s="80" t="s">
        <v>167</v>
      </c>
      <c r="AG48" s="80" t="s">
        <v>167</v>
      </c>
      <c r="AH48" s="5"/>
      <c r="AI48" s="80" t="s">
        <v>167</v>
      </c>
      <c r="AJ48" s="80" t="s">
        <v>167</v>
      </c>
      <c r="AK48" s="80" t="s">
        <v>167</v>
      </c>
      <c r="AL48" s="80" t="s">
        <v>167</v>
      </c>
      <c r="AM48" s="80" t="s">
        <v>167</v>
      </c>
      <c r="AN48" s="80" t="s">
        <v>167</v>
      </c>
      <c r="AO48" s="5"/>
      <c r="AP48" s="80" t="s">
        <v>167</v>
      </c>
      <c r="AQ48" s="40" t="s">
        <v>169</v>
      </c>
      <c r="AR48" s="80" t="s">
        <v>167</v>
      </c>
      <c r="AS48" s="80" t="s">
        <v>167</v>
      </c>
      <c r="AT48" s="80" t="s">
        <v>167</v>
      </c>
      <c r="AU48" s="40" t="s">
        <v>169</v>
      </c>
      <c r="AV48" s="5"/>
      <c r="AW48" s="80" t="s">
        <v>167</v>
      </c>
      <c r="AX48" s="40" t="s">
        <v>169</v>
      </c>
      <c r="AY48" s="80" t="s">
        <v>167</v>
      </c>
      <c r="AZ48" s="80" t="s">
        <v>167</v>
      </c>
      <c r="BA48" s="80" t="s">
        <v>167</v>
      </c>
      <c r="BB48" s="40" t="s">
        <v>169</v>
      </c>
      <c r="BC48" s="5"/>
    </row>
    <row r="49" spans="1:56" ht="15.75" customHeight="1" thickBot="1" x14ac:dyDescent="0.35">
      <c r="A49" s="6"/>
      <c r="B49" s="30"/>
      <c r="C49" s="29"/>
      <c r="D49" s="29"/>
      <c r="E49" s="29"/>
      <c r="F49" s="33" t="s">
        <v>851</v>
      </c>
      <c r="G49" s="44" t="str">
        <f>"SOM debit ("&amp;ADDRESS(ROW(G45),COLUMN(G48),4)&amp;"+"&amp;ADDRESS(ROW(G46),COLUMN(G48),4)&amp;") - SOM credit ("&amp;ADDRESS(ROW(G47),COLUMN(G48),4)&amp;"+"&amp;ADDRESS(ROW(G48),COLUMN(G48),4)&amp;")"</f>
        <v>SOM debit (G45+G46) - SOM credit (G47+G48)</v>
      </c>
      <c r="H49" s="44" t="str">
        <f>"SOM debit ("&amp;ADDRESS(ROW(H45),COLUMN(H48),4)&amp;"+"&amp;ADDRESS(ROW(H46),COLUMN(H48),4)&amp;") - SOM credit ("&amp;ADDRESS(ROW(H47),COLUMN(H48),4)&amp;"+"&amp;ADDRESS(ROW(H48),COLUMN(H48),4)&amp;")"</f>
        <v>SOM debit (H45+H46) - SOM credit (H47+H48)</v>
      </c>
      <c r="I49" s="44" t="str">
        <f t="shared" ref="I49:L49" si="8">"SOM debit ("&amp;ADDRESS(ROW(I45),COLUMN(I48),4)&amp;"+"&amp;ADDRESS(ROW(I46),COLUMN(I48),4)&amp;") - SOM credit ("&amp;ADDRESS(ROW(I47),COLUMN(I48),4)&amp;"+"&amp;ADDRESS(ROW(I48),COLUMN(I48),4)&amp;")"</f>
        <v>SOM debit (I45+I46) - SOM credit (I47+I48)</v>
      </c>
      <c r="J49" s="44" t="str">
        <f t="shared" si="8"/>
        <v>SOM debit (J45+J46) - SOM credit (J47+J48)</v>
      </c>
      <c r="K49" s="44" t="str">
        <f t="shared" si="8"/>
        <v>SOM debit (K45+K46) - SOM credit (K47+K48)</v>
      </c>
      <c r="L49" s="44" t="str">
        <f t="shared" si="8"/>
        <v>SOM debit (L45+L46) - SOM credit (L47+L48)</v>
      </c>
      <c r="O49" s="50" t="s">
        <v>386</v>
      </c>
      <c r="P49" s="47" t="s">
        <v>852</v>
      </c>
      <c r="Q49" s="50" t="s">
        <v>108</v>
      </c>
      <c r="R49" s="50" t="s">
        <v>343</v>
      </c>
      <c r="S49" s="50" t="s">
        <v>345</v>
      </c>
      <c r="T49" s="5"/>
      <c r="U49" s="80" t="s">
        <v>167</v>
      </c>
      <c r="V49" s="80" t="s">
        <v>167</v>
      </c>
      <c r="W49" s="80" t="s">
        <v>167</v>
      </c>
      <c r="X49" s="40" t="s">
        <v>169</v>
      </c>
      <c r="Y49" s="80" t="s">
        <v>167</v>
      </c>
      <c r="Z49" s="80" t="s">
        <v>167</v>
      </c>
      <c r="AA49" s="5"/>
      <c r="AB49" s="80" t="s">
        <v>167</v>
      </c>
      <c r="AC49" s="80" t="s">
        <v>167</v>
      </c>
      <c r="AD49" s="80" t="s">
        <v>167</v>
      </c>
      <c r="AE49" s="40" t="s">
        <v>169</v>
      </c>
      <c r="AF49" s="80" t="s">
        <v>167</v>
      </c>
      <c r="AG49" s="80" t="s">
        <v>167</v>
      </c>
      <c r="AH49" s="5"/>
      <c r="AI49" s="80" t="s">
        <v>167</v>
      </c>
      <c r="AJ49" s="80" t="s">
        <v>167</v>
      </c>
      <c r="AK49" s="80" t="s">
        <v>167</v>
      </c>
      <c r="AL49" s="80" t="s">
        <v>167</v>
      </c>
      <c r="AM49" s="80" t="s">
        <v>167</v>
      </c>
      <c r="AN49" s="80" t="s">
        <v>167</v>
      </c>
      <c r="AO49" s="5"/>
      <c r="AP49" s="80" t="s">
        <v>167</v>
      </c>
      <c r="AQ49" s="40" t="s">
        <v>169</v>
      </c>
      <c r="AR49" s="80" t="s">
        <v>167</v>
      </c>
      <c r="AS49" s="80" t="s">
        <v>167</v>
      </c>
      <c r="AT49" s="80" t="s">
        <v>167</v>
      </c>
      <c r="AU49" s="40" t="s">
        <v>169</v>
      </c>
      <c r="AV49" s="5"/>
      <c r="AW49" s="80" t="s">
        <v>167</v>
      </c>
      <c r="AX49" s="40" t="s">
        <v>169</v>
      </c>
      <c r="AY49" s="80" t="s">
        <v>167</v>
      </c>
      <c r="AZ49" s="80" t="s">
        <v>167</v>
      </c>
      <c r="BA49" s="80" t="s">
        <v>167</v>
      </c>
      <c r="BB49" s="40" t="s">
        <v>169</v>
      </c>
      <c r="BC49" s="5"/>
    </row>
    <row r="50" spans="1:56" ht="15.75" customHeight="1" thickBot="1" x14ac:dyDescent="0.35">
      <c r="A50" s="6"/>
      <c r="B50" s="30"/>
      <c r="C50" s="30"/>
      <c r="D50" s="30"/>
      <c r="E50" s="30"/>
      <c r="F50" s="35" t="s">
        <v>853</v>
      </c>
      <c r="G50" s="41" t="str">
        <f>"SOM debit ("&amp;ADDRESS(ROW(G23),COLUMN(G49),4)&amp;"+"&amp;ADDRESS(ROW(G44),COLUMN(G49),4)&amp;"+"&amp;ADDRESS(ROW(G49),COLUMN(G49),4)&amp;")"</f>
        <v>SOM debit (G23+G44+G49)</v>
      </c>
      <c r="H50" s="41" t="str">
        <f>"SOM debit ("&amp;ADDRESS(ROW(H23),COLUMN(H49),4)&amp;"+"&amp;ADDRESS(ROW(H44),COLUMN(H49),4)&amp;"+"&amp;ADDRESS(ROW(H49),COLUMN(H49),4)&amp;")"</f>
        <v>SOM debit (H23+H44+H49)</v>
      </c>
      <c r="I50" s="41" t="str">
        <f t="shared" ref="I50:L50" si="9">"SOM debit ("&amp;ADDRESS(ROW(I23),COLUMN(I49),4)&amp;"+"&amp;ADDRESS(ROW(I44),COLUMN(I49),4)&amp;"+"&amp;ADDRESS(ROW(I49),COLUMN(I49),4)&amp;")"</f>
        <v>SOM debit (I23+I44+I49)</v>
      </c>
      <c r="J50" s="41" t="str">
        <f t="shared" si="9"/>
        <v>SOM debit (J23+J44+J49)</v>
      </c>
      <c r="K50" s="41" t="str">
        <f t="shared" si="9"/>
        <v>SOM debit (K23+K44+K49)</v>
      </c>
      <c r="L50" s="41" t="str">
        <f t="shared" si="9"/>
        <v>SOM debit (L23+L44+L49)</v>
      </c>
      <c r="O50" s="50" t="s">
        <v>386</v>
      </c>
      <c r="P50" s="47" t="s">
        <v>854</v>
      </c>
      <c r="Q50" s="50" t="s">
        <v>108</v>
      </c>
      <c r="R50" s="50" t="s">
        <v>343</v>
      </c>
      <c r="S50" s="50" t="s">
        <v>345</v>
      </c>
      <c r="T50" s="5"/>
      <c r="U50" s="80" t="s">
        <v>167</v>
      </c>
      <c r="V50" s="80" t="s">
        <v>167</v>
      </c>
      <c r="W50" s="80" t="s">
        <v>167</v>
      </c>
      <c r="X50" s="40" t="s">
        <v>169</v>
      </c>
      <c r="Y50" s="80" t="s">
        <v>167</v>
      </c>
      <c r="Z50" s="80" t="s">
        <v>167</v>
      </c>
      <c r="AA50" s="5"/>
      <c r="AB50" s="80" t="s">
        <v>167</v>
      </c>
      <c r="AC50" s="80" t="s">
        <v>167</v>
      </c>
      <c r="AD50" s="80" t="s">
        <v>167</v>
      </c>
      <c r="AE50" s="40" t="s">
        <v>169</v>
      </c>
      <c r="AF50" s="80" t="s">
        <v>167</v>
      </c>
      <c r="AG50" s="80" t="s">
        <v>167</v>
      </c>
      <c r="AH50" s="5"/>
      <c r="AI50" s="80" t="s">
        <v>167</v>
      </c>
      <c r="AJ50" s="80" t="s">
        <v>167</v>
      </c>
      <c r="AK50" s="80" t="s">
        <v>167</v>
      </c>
      <c r="AL50" s="80" t="s">
        <v>167</v>
      </c>
      <c r="AM50" s="80" t="s">
        <v>167</v>
      </c>
      <c r="AN50" s="80" t="s">
        <v>167</v>
      </c>
      <c r="AO50" s="5"/>
      <c r="AP50" s="80" t="s">
        <v>167</v>
      </c>
      <c r="AQ50" s="40" t="s">
        <v>169</v>
      </c>
      <c r="AR50" s="80" t="s">
        <v>167</v>
      </c>
      <c r="AS50" s="80" t="s">
        <v>167</v>
      </c>
      <c r="AT50" s="80" t="s">
        <v>167</v>
      </c>
      <c r="AU50" s="40" t="s">
        <v>169</v>
      </c>
      <c r="AV50" s="5"/>
      <c r="AW50" s="80" t="s">
        <v>167</v>
      </c>
      <c r="AX50" s="40" t="s">
        <v>169</v>
      </c>
      <c r="AY50" s="80" t="s">
        <v>167</v>
      </c>
      <c r="AZ50" s="80" t="s">
        <v>167</v>
      </c>
      <c r="BA50" s="80" t="s">
        <v>167</v>
      </c>
      <c r="BB50" s="40" t="s">
        <v>169</v>
      </c>
      <c r="BC50" s="5"/>
    </row>
    <row r="51" spans="1:56" ht="15.75" customHeight="1" x14ac:dyDescent="0.3">
      <c r="A51" s="6"/>
      <c r="B51" s="30"/>
      <c r="C51" s="30"/>
      <c r="D51" s="30"/>
      <c r="E51" s="30"/>
      <c r="F51" s="11" t="s">
        <v>855</v>
      </c>
      <c r="G51" s="77" t="s">
        <v>58</v>
      </c>
      <c r="H51" s="77" t="s">
        <v>58</v>
      </c>
      <c r="I51" s="77" t="s">
        <v>58</v>
      </c>
      <c r="J51" s="77" t="s">
        <v>58</v>
      </c>
      <c r="K51" s="77" t="s">
        <v>58</v>
      </c>
      <c r="L51" s="77" t="s">
        <v>58</v>
      </c>
      <c r="O51" s="50" t="s">
        <v>386</v>
      </c>
      <c r="P51" s="47" t="s">
        <v>856</v>
      </c>
      <c r="Q51" s="50" t="s">
        <v>108</v>
      </c>
      <c r="R51" s="50" t="s">
        <v>343</v>
      </c>
      <c r="S51" s="50" t="s">
        <v>345</v>
      </c>
      <c r="T51" s="5"/>
      <c r="U51" s="80" t="s">
        <v>167</v>
      </c>
      <c r="V51" s="80" t="s">
        <v>167</v>
      </c>
      <c r="W51" s="80" t="s">
        <v>167</v>
      </c>
      <c r="X51" s="40" t="s">
        <v>169</v>
      </c>
      <c r="Y51" s="80" t="s">
        <v>167</v>
      </c>
      <c r="Z51" s="80" t="s">
        <v>167</v>
      </c>
      <c r="AA51" s="5"/>
      <c r="AB51" s="80" t="s">
        <v>167</v>
      </c>
      <c r="AC51" s="80" t="s">
        <v>167</v>
      </c>
      <c r="AD51" s="80" t="s">
        <v>167</v>
      </c>
      <c r="AE51" s="40" t="s">
        <v>169</v>
      </c>
      <c r="AF51" s="80" t="s">
        <v>167</v>
      </c>
      <c r="AG51" s="80" t="s">
        <v>167</v>
      </c>
      <c r="AH51" s="5"/>
      <c r="AI51" s="80" t="s">
        <v>167</v>
      </c>
      <c r="AJ51" s="80" t="s">
        <v>167</v>
      </c>
      <c r="AK51" s="80" t="s">
        <v>167</v>
      </c>
      <c r="AL51" s="80" t="s">
        <v>167</v>
      </c>
      <c r="AM51" s="80" t="s">
        <v>167</v>
      </c>
      <c r="AN51" s="80" t="s">
        <v>167</v>
      </c>
      <c r="AO51" s="5"/>
      <c r="AP51" s="80" t="s">
        <v>167</v>
      </c>
      <c r="AQ51" s="40" t="s">
        <v>169</v>
      </c>
      <c r="AR51" s="80" t="s">
        <v>167</v>
      </c>
      <c r="AS51" s="80" t="s">
        <v>167</v>
      </c>
      <c r="AT51" s="80" t="s">
        <v>167</v>
      </c>
      <c r="AU51" s="40" t="s">
        <v>169</v>
      </c>
      <c r="AV51" s="5"/>
      <c r="AW51" s="80" t="s">
        <v>167</v>
      </c>
      <c r="AX51" s="40" t="s">
        <v>169</v>
      </c>
      <c r="AY51" s="80" t="s">
        <v>167</v>
      </c>
      <c r="AZ51" s="80" t="s">
        <v>167</v>
      </c>
      <c r="BA51" s="80" t="s">
        <v>167</v>
      </c>
      <c r="BB51" s="40" t="s">
        <v>169</v>
      </c>
      <c r="BC51" s="5"/>
    </row>
    <row r="52" spans="1:56" ht="15.75" customHeight="1" thickBot="1" x14ac:dyDescent="0.35">
      <c r="A52" s="6"/>
      <c r="B52" s="30"/>
      <c r="C52" s="30"/>
      <c r="D52" s="30"/>
      <c r="E52" s="30"/>
      <c r="F52" s="11" t="s">
        <v>857</v>
      </c>
      <c r="G52" s="77" t="s">
        <v>58</v>
      </c>
      <c r="H52" s="43" t="str">
        <f>"= "&amp;ADDRESS(ROW(G53),COLUMN(G53),4)</f>
        <v>= G53</v>
      </c>
      <c r="I52" s="43" t="str">
        <f t="shared" ref="I52:L52" si="10">"= "&amp;ADDRESS(ROW(H53),COLUMN(H53),4)</f>
        <v>= H53</v>
      </c>
      <c r="J52" s="43" t="str">
        <f t="shared" si="10"/>
        <v>= I53</v>
      </c>
      <c r="K52" s="43" t="str">
        <f t="shared" si="10"/>
        <v>= J53</v>
      </c>
      <c r="L52" s="43" t="str">
        <f t="shared" si="10"/>
        <v>= K53</v>
      </c>
      <c r="O52" s="50" t="s">
        <v>386</v>
      </c>
      <c r="P52" s="47" t="s">
        <v>858</v>
      </c>
      <c r="Q52" s="50" t="s">
        <v>108</v>
      </c>
      <c r="R52" s="50" t="s">
        <v>357</v>
      </c>
      <c r="S52" s="50" t="s">
        <v>456</v>
      </c>
      <c r="T52" s="5"/>
      <c r="U52" s="80" t="s">
        <v>167</v>
      </c>
      <c r="V52" s="80" t="s">
        <v>167</v>
      </c>
      <c r="W52" s="80" t="s">
        <v>167</v>
      </c>
      <c r="X52" s="40" t="s">
        <v>169</v>
      </c>
      <c r="Y52" s="40" t="s">
        <v>169</v>
      </c>
      <c r="Z52" s="40" t="s">
        <v>169</v>
      </c>
      <c r="AA52" s="5"/>
      <c r="AB52" s="80" t="s">
        <v>167</v>
      </c>
      <c r="AC52" s="80" t="s">
        <v>167</v>
      </c>
      <c r="AD52" s="80" t="s">
        <v>167</v>
      </c>
      <c r="AE52" s="40" t="s">
        <v>169</v>
      </c>
      <c r="AF52" s="40" t="s">
        <v>169</v>
      </c>
      <c r="AG52" s="40" t="s">
        <v>169</v>
      </c>
      <c r="AH52" s="5"/>
      <c r="AI52" s="80" t="s">
        <v>167</v>
      </c>
      <c r="AJ52" s="80" t="s">
        <v>167</v>
      </c>
      <c r="AK52" s="80" t="s">
        <v>167</v>
      </c>
      <c r="AL52" s="80" t="s">
        <v>167</v>
      </c>
      <c r="AM52" s="80" t="s">
        <v>167</v>
      </c>
      <c r="AN52" s="80" t="s">
        <v>167</v>
      </c>
      <c r="AO52" s="5"/>
      <c r="AP52" s="80" t="s">
        <v>167</v>
      </c>
      <c r="AQ52" s="40" t="s">
        <v>169</v>
      </c>
      <c r="AR52" s="80" t="s">
        <v>167</v>
      </c>
      <c r="AS52" s="80" t="s">
        <v>167</v>
      </c>
      <c r="AT52" s="80" t="s">
        <v>167</v>
      </c>
      <c r="AU52" s="40" t="s">
        <v>169</v>
      </c>
      <c r="AV52" s="5"/>
      <c r="AW52" s="80" t="s">
        <v>167</v>
      </c>
      <c r="AX52" s="40" t="s">
        <v>169</v>
      </c>
      <c r="AY52" s="80" t="s">
        <v>167</v>
      </c>
      <c r="AZ52" s="80" t="s">
        <v>167</v>
      </c>
      <c r="BA52" s="80" t="s">
        <v>167</v>
      </c>
      <c r="BB52" s="40" t="s">
        <v>169</v>
      </c>
      <c r="BC52" s="5"/>
    </row>
    <row r="53" spans="1:56" ht="15.75" customHeight="1" thickBot="1" x14ac:dyDescent="0.35">
      <c r="A53" s="6"/>
      <c r="B53" s="6"/>
      <c r="C53" s="6"/>
      <c r="D53" s="6"/>
      <c r="E53" s="6"/>
      <c r="F53" s="34" t="s">
        <v>859</v>
      </c>
      <c r="G53" s="41" t="str">
        <f>"SOM debit ("&amp;ADDRESS(ROW(G50),COLUMN(G52),4)&amp;":"&amp;ADDRESS(ROW(G52),COLUMN(G52),4)&amp;")"</f>
        <v>SOM debit (G50:G52)</v>
      </c>
      <c r="H53" s="41" t="str">
        <f>"SOM debit ("&amp;ADDRESS(ROW(H50),COLUMN(H52),4)&amp;":"&amp;ADDRESS(ROW(H52),COLUMN(H52),4)&amp;")"</f>
        <v>SOM debit (H50:H52)</v>
      </c>
      <c r="I53" s="41" t="str">
        <f t="shared" ref="I53:L53" si="11">"SOM debit ("&amp;ADDRESS(ROW(I50),COLUMN(I52),4)&amp;":"&amp;ADDRESS(ROW(I52),COLUMN(I52),4)&amp;")"</f>
        <v>SOM debit (I50:I52)</v>
      </c>
      <c r="J53" s="41" t="str">
        <f t="shared" si="11"/>
        <v>SOM debit (J50:J52)</v>
      </c>
      <c r="K53" s="41" t="str">
        <f t="shared" si="11"/>
        <v>SOM debit (K50:K52)</v>
      </c>
      <c r="L53" s="41" t="str">
        <f t="shared" si="11"/>
        <v>SOM debit (L50:L52)</v>
      </c>
      <c r="O53" s="50" t="s">
        <v>386</v>
      </c>
      <c r="P53" s="47" t="s">
        <v>858</v>
      </c>
      <c r="Q53" s="50" t="s">
        <v>108</v>
      </c>
      <c r="R53" s="50" t="s">
        <v>343</v>
      </c>
      <c r="S53" s="50" t="s">
        <v>456</v>
      </c>
      <c r="T53" s="5"/>
      <c r="U53" s="80" t="s">
        <v>167</v>
      </c>
      <c r="V53" s="80" t="s">
        <v>167</v>
      </c>
      <c r="W53" s="80" t="s">
        <v>167</v>
      </c>
      <c r="X53" s="40" t="s">
        <v>169</v>
      </c>
      <c r="Y53" s="40" t="s">
        <v>169</v>
      </c>
      <c r="Z53" s="40" t="s">
        <v>169</v>
      </c>
      <c r="AA53" s="5"/>
      <c r="AB53" s="80" t="s">
        <v>167</v>
      </c>
      <c r="AC53" s="80" t="s">
        <v>167</v>
      </c>
      <c r="AD53" s="80" t="s">
        <v>167</v>
      </c>
      <c r="AE53" s="40" t="s">
        <v>169</v>
      </c>
      <c r="AF53" s="40" t="s">
        <v>169</v>
      </c>
      <c r="AG53" s="40" t="s">
        <v>169</v>
      </c>
      <c r="AH53" s="5"/>
      <c r="AI53" s="80" t="s">
        <v>167</v>
      </c>
      <c r="AJ53" s="80" t="s">
        <v>167</v>
      </c>
      <c r="AK53" s="80" t="s">
        <v>167</v>
      </c>
      <c r="AL53" s="80" t="s">
        <v>167</v>
      </c>
      <c r="AM53" s="80" t="s">
        <v>167</v>
      </c>
      <c r="AN53" s="80" t="s">
        <v>167</v>
      </c>
      <c r="AO53" s="5"/>
      <c r="AP53" s="80" t="s">
        <v>167</v>
      </c>
      <c r="AQ53" s="40" t="s">
        <v>169</v>
      </c>
      <c r="AR53" s="80" t="s">
        <v>167</v>
      </c>
      <c r="AS53" s="80" t="s">
        <v>167</v>
      </c>
      <c r="AT53" s="80" t="s">
        <v>167</v>
      </c>
      <c r="AU53" s="40" t="s">
        <v>169</v>
      </c>
      <c r="AV53" s="5"/>
      <c r="AW53" s="80" t="s">
        <v>167</v>
      </c>
      <c r="AX53" s="40" t="s">
        <v>169</v>
      </c>
      <c r="AY53" s="80" t="s">
        <v>167</v>
      </c>
      <c r="AZ53" s="80" t="s">
        <v>167</v>
      </c>
      <c r="BA53" s="80" t="s">
        <v>167</v>
      </c>
      <c r="BB53" s="40" t="s">
        <v>169</v>
      </c>
      <c r="BC53" s="5"/>
    </row>
    <row r="54" spans="1:56" ht="15.75" customHeight="1" x14ac:dyDescent="0.3">
      <c r="A54" s="75"/>
      <c r="B54" s="75"/>
      <c r="C54" s="75"/>
      <c r="D54" s="75"/>
      <c r="E54" s="75"/>
      <c r="F54" s="75"/>
      <c r="O54" s="75"/>
      <c r="R54" s="75"/>
      <c r="S54" s="75"/>
      <c r="T54" s="115"/>
      <c r="U54" s="12"/>
      <c r="V54" s="12"/>
      <c r="W54" s="12"/>
      <c r="X54" s="12"/>
      <c r="Y54" s="12"/>
      <c r="Z54" s="12"/>
      <c r="AA54" s="115"/>
      <c r="AB54" s="12"/>
      <c r="AC54" s="12"/>
      <c r="AD54" s="12"/>
      <c r="AE54" s="12"/>
      <c r="AF54" s="12"/>
      <c r="AG54" s="12"/>
      <c r="AH54" s="115"/>
      <c r="AI54" s="12"/>
      <c r="AJ54" s="12"/>
      <c r="AK54" s="12"/>
      <c r="AL54" s="12"/>
      <c r="AM54" s="12"/>
      <c r="AN54" s="12"/>
      <c r="AO54" s="115"/>
      <c r="AP54" s="12"/>
      <c r="AQ54" s="12"/>
      <c r="AR54" s="12"/>
      <c r="AS54" s="12"/>
      <c r="AT54" s="12"/>
      <c r="AU54" s="12"/>
      <c r="AV54" s="115"/>
      <c r="AW54" s="12"/>
      <c r="AX54" s="12"/>
      <c r="AY54" s="12"/>
      <c r="AZ54" s="12"/>
      <c r="BA54" s="12"/>
      <c r="BB54" s="12"/>
      <c r="BC54" s="115"/>
      <c r="BD54" s="23"/>
    </row>
    <row r="55" spans="1:56" ht="15.75" customHeight="1" x14ac:dyDescent="0.3">
      <c r="A55" s="75"/>
      <c r="B55" s="75"/>
      <c r="C55" s="75"/>
      <c r="D55" s="75"/>
      <c r="E55" s="75"/>
      <c r="O55" s="75"/>
      <c r="R55" s="75"/>
      <c r="S55" s="75"/>
      <c r="T55" s="75"/>
      <c r="U55" s="75"/>
      <c r="V55" s="75"/>
      <c r="W55" s="75"/>
      <c r="X55" s="75"/>
      <c r="Y55" s="75"/>
      <c r="Z55" s="75"/>
      <c r="AA55" s="75"/>
    </row>
    <row r="56" spans="1:56" ht="15.75" customHeight="1" x14ac:dyDescent="0.3">
      <c r="A56" s="75"/>
      <c r="B56" s="75"/>
      <c r="C56" s="75"/>
      <c r="D56" s="75"/>
      <c r="E56" s="75"/>
      <c r="O56" s="75"/>
      <c r="R56" s="75"/>
      <c r="S56" s="75"/>
      <c r="T56" s="75"/>
      <c r="U56" s="75"/>
      <c r="V56" s="75"/>
      <c r="W56" s="75"/>
      <c r="X56" s="75"/>
      <c r="Y56" s="75"/>
      <c r="Z56" s="75"/>
      <c r="AA56" s="75"/>
    </row>
    <row r="57" spans="1:56" ht="15.75" customHeight="1" x14ac:dyDescent="0.3">
      <c r="A57" s="75"/>
      <c r="B57" s="75"/>
      <c r="C57" s="75"/>
      <c r="D57" s="75"/>
      <c r="E57" s="75"/>
    </row>
    <row r="58" spans="1:56" s="23" customFormat="1" ht="15.75" customHeight="1" x14ac:dyDescent="0.2">
      <c r="K58" s="13"/>
      <c r="L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row>
    <row r="59" spans="1:56" s="23" customFormat="1" ht="15.75" customHeight="1" x14ac:dyDescent="0.2">
      <c r="K59" s="13"/>
      <c r="L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row>
    <row r="60" spans="1:56" s="23" customFormat="1" ht="15.75" customHeight="1" x14ac:dyDescent="0.2">
      <c r="K60" s="13"/>
      <c r="L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row>
    <row r="61" spans="1:56" s="23" customFormat="1" ht="15.75" customHeight="1" x14ac:dyDescent="0.35">
      <c r="F61" s="78" t="s">
        <v>750</v>
      </c>
      <c r="G61" s="13"/>
      <c r="H61" s="13"/>
      <c r="I61" s="13"/>
      <c r="J61" s="13"/>
      <c r="K61" s="13"/>
      <c r="L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row>
    <row r="62" spans="1:56" s="23" customFormat="1" ht="87" customHeight="1" x14ac:dyDescent="0.3">
      <c r="F62" s="51" t="s">
        <v>860</v>
      </c>
      <c r="G62" s="51" t="s">
        <v>861</v>
      </c>
      <c r="H62" s="131" t="s">
        <v>862</v>
      </c>
      <c r="I62" s="132" t="s">
        <v>863</v>
      </c>
      <c r="K62" s="131" t="s">
        <v>864</v>
      </c>
      <c r="L62" s="131" t="s">
        <v>865</v>
      </c>
      <c r="M62" s="131" t="s">
        <v>866</v>
      </c>
      <c r="N62" s="132" t="s">
        <v>867</v>
      </c>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row>
    <row r="63" spans="1:56" s="23" customFormat="1" ht="68.25" customHeight="1" x14ac:dyDescent="0.3">
      <c r="F63" s="51" t="s">
        <v>179</v>
      </c>
      <c r="G63" s="52" t="s">
        <v>868</v>
      </c>
      <c r="H63" s="129" t="s">
        <v>869</v>
      </c>
      <c r="I63" s="133" t="s">
        <v>870</v>
      </c>
      <c r="J63" s="185"/>
      <c r="K63" s="131" t="s">
        <v>179</v>
      </c>
      <c r="L63" s="133" t="s">
        <v>871</v>
      </c>
      <c r="M63" s="129" t="s">
        <v>872</v>
      </c>
      <c r="N63" s="194" t="s">
        <v>873</v>
      </c>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row>
    <row r="64" spans="1:56" s="23" customFormat="1" ht="68.25" customHeight="1" x14ac:dyDescent="0.3">
      <c r="F64" s="51" t="s">
        <v>180</v>
      </c>
      <c r="G64" s="52" t="s">
        <v>874</v>
      </c>
      <c r="H64" s="129" t="s">
        <v>869</v>
      </c>
      <c r="I64" s="133" t="s">
        <v>758</v>
      </c>
      <c r="J64" s="185"/>
      <c r="K64" s="131" t="s">
        <v>180</v>
      </c>
      <c r="L64" s="133" t="s">
        <v>871</v>
      </c>
      <c r="M64" s="129" t="s">
        <v>872</v>
      </c>
      <c r="N64" s="194" t="s">
        <v>758</v>
      </c>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row>
    <row r="65" spans="1:55" s="23" customFormat="1" ht="68.25" customHeight="1" x14ac:dyDescent="0.3">
      <c r="F65" s="51" t="s">
        <v>170</v>
      </c>
      <c r="G65" s="52" t="s">
        <v>874</v>
      </c>
      <c r="H65" s="129" t="s">
        <v>869</v>
      </c>
      <c r="I65" s="133" t="s">
        <v>870</v>
      </c>
      <c r="J65" s="185"/>
      <c r="K65" s="131" t="s">
        <v>170</v>
      </c>
      <c r="L65" s="133" t="s">
        <v>871</v>
      </c>
      <c r="M65" s="129" t="s">
        <v>872</v>
      </c>
      <c r="N65" s="194" t="s">
        <v>873</v>
      </c>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row>
    <row r="66" spans="1:55" ht="68.25" customHeight="1" x14ac:dyDescent="0.3">
      <c r="F66" s="51" t="s">
        <v>171</v>
      </c>
      <c r="G66" s="52" t="s">
        <v>875</v>
      </c>
      <c r="H66" s="129" t="s">
        <v>760</v>
      </c>
      <c r="I66" s="133" t="s">
        <v>870</v>
      </c>
      <c r="J66" s="185"/>
      <c r="K66" s="131" t="s">
        <v>171</v>
      </c>
      <c r="L66" s="133" t="s">
        <v>876</v>
      </c>
      <c r="M66" s="129" t="s">
        <v>760</v>
      </c>
      <c r="N66" s="194" t="s">
        <v>873</v>
      </c>
    </row>
    <row r="67" spans="1:55" ht="68.25" customHeight="1" x14ac:dyDescent="0.3">
      <c r="F67" s="51" t="s">
        <v>181</v>
      </c>
      <c r="G67" s="52" t="s">
        <v>874</v>
      </c>
      <c r="H67" s="129" t="s">
        <v>869</v>
      </c>
      <c r="I67" s="133" t="s">
        <v>870</v>
      </c>
      <c r="J67" s="185"/>
      <c r="K67" s="131" t="s">
        <v>181</v>
      </c>
      <c r="L67" s="133" t="s">
        <v>871</v>
      </c>
      <c r="M67" s="129" t="s">
        <v>872</v>
      </c>
      <c r="N67" s="194" t="s">
        <v>873</v>
      </c>
    </row>
    <row r="68" spans="1:55" ht="68.25" customHeight="1" x14ac:dyDescent="0.3">
      <c r="F68" s="51" t="s">
        <v>182</v>
      </c>
      <c r="G68" s="52" t="s">
        <v>874</v>
      </c>
      <c r="H68" s="129" t="s">
        <v>869</v>
      </c>
      <c r="I68" s="133" t="s">
        <v>763</v>
      </c>
      <c r="J68" s="185"/>
      <c r="K68" s="131" t="s">
        <v>182</v>
      </c>
      <c r="L68" s="133" t="s">
        <v>871</v>
      </c>
      <c r="M68" s="129" t="s">
        <v>872</v>
      </c>
      <c r="N68" s="194" t="s">
        <v>763</v>
      </c>
    </row>
    <row r="69" spans="1:55" ht="128.25" customHeight="1" x14ac:dyDescent="0.3">
      <c r="F69" s="212" t="s">
        <v>877</v>
      </c>
      <c r="G69" s="212"/>
      <c r="K69" s="212" t="s">
        <v>878</v>
      </c>
      <c r="L69" s="212"/>
    </row>
    <row r="70" spans="1:55" s="23" customFormat="1" x14ac:dyDescent="0.2">
      <c r="A70" s="13"/>
      <c r="B70" s="13"/>
      <c r="H70" s="134"/>
      <c r="I70" s="134"/>
      <c r="J70" s="13"/>
      <c r="K70" s="13"/>
      <c r="L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row>
    <row r="71" spans="1:55" x14ac:dyDescent="0.2">
      <c r="C71" s="134"/>
      <c r="D71" s="134"/>
      <c r="E71" s="134"/>
      <c r="F71" s="134"/>
      <c r="R71" s="26"/>
    </row>
    <row r="72" spans="1:55" x14ac:dyDescent="0.2">
      <c r="C72" s="134"/>
      <c r="D72" s="134"/>
      <c r="E72" s="134"/>
      <c r="F72" s="134"/>
    </row>
    <row r="73" spans="1:55" x14ac:dyDescent="0.2">
      <c r="C73" s="134"/>
      <c r="D73" s="134"/>
      <c r="E73" s="134"/>
      <c r="F73" s="134"/>
    </row>
    <row r="74" spans="1:55" s="23" customFormat="1" x14ac:dyDescent="0.2">
      <c r="A74" s="13"/>
      <c r="B74" s="13"/>
      <c r="C74" s="134"/>
      <c r="D74" s="134"/>
      <c r="E74" s="134"/>
      <c r="F74" s="134"/>
      <c r="G74" s="13"/>
      <c r="H74" s="13"/>
      <c r="I74" s="13"/>
      <c r="J74" s="13"/>
      <c r="K74" s="13"/>
      <c r="L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row>
    <row r="75" spans="1:55" x14ac:dyDescent="0.2">
      <c r="C75" s="134"/>
      <c r="D75" s="134"/>
      <c r="E75" s="134"/>
      <c r="F75" s="134"/>
      <c r="G75" s="16"/>
      <c r="H75" s="16"/>
      <c r="I75" s="16"/>
      <c r="J75" s="16"/>
      <c r="K75" s="16"/>
      <c r="L75" s="16"/>
      <c r="M75" s="27"/>
      <c r="N75" s="27"/>
      <c r="P75" s="27"/>
      <c r="Q75" s="27"/>
      <c r="R75" s="27"/>
    </row>
    <row r="76" spans="1:55" x14ac:dyDescent="0.2">
      <c r="C76" s="134"/>
      <c r="D76" s="134"/>
      <c r="E76" s="134"/>
      <c r="F76" s="134"/>
    </row>
    <row r="77" spans="1:55" x14ac:dyDescent="0.2">
      <c r="C77" s="134"/>
      <c r="D77" s="134"/>
      <c r="E77" s="134"/>
      <c r="F77" s="134"/>
    </row>
    <row r="78" spans="1:55" x14ac:dyDescent="0.2">
      <c r="C78" s="134"/>
      <c r="D78" s="134"/>
      <c r="E78" s="134"/>
      <c r="F78" s="134"/>
    </row>
    <row r="79" spans="1:55" x14ac:dyDescent="0.2">
      <c r="C79" s="134"/>
      <c r="D79" s="134"/>
      <c r="E79" s="134"/>
      <c r="F79" s="134"/>
    </row>
  </sheetData>
  <mergeCells count="7">
    <mergeCell ref="AI1:AN1"/>
    <mergeCell ref="AW1:BB1"/>
    <mergeCell ref="AP1:AU1"/>
    <mergeCell ref="F69:G69"/>
    <mergeCell ref="U1:Z1"/>
    <mergeCell ref="AB1:AG1"/>
    <mergeCell ref="K69:L69"/>
  </mergeCells>
  <pageMargins left="0.70866141732283472" right="0.70866141732283472" top="0.74803149606299213" bottom="0.74803149606299213" header="0.31496062992125984" footer="0.31496062992125984"/>
  <pageSetup paperSize="9" scale="3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7">
    <pageSetUpPr autoPageBreaks="0"/>
  </sheetPr>
  <dimension ref="A1:BE61"/>
  <sheetViews>
    <sheetView showGridLines="0" zoomScale="80" zoomScaleNormal="80" workbookViewId="0">
      <pane ySplit="2" topLeftCell="A3" activePane="bottomLeft" state="frozen"/>
      <selection activeCell="S32" sqref="S32"/>
      <selection pane="bottomLeft" activeCell="BH5" sqref="BH5"/>
    </sheetView>
  </sheetViews>
  <sheetFormatPr defaultColWidth="9.109375" defaultRowHeight="14.4" outlineLevelCol="2" x14ac:dyDescent="0.3"/>
  <cols>
    <col min="1" max="1" width="106.88671875" style="10" customWidth="1"/>
    <col min="2" max="3" width="25.88671875" style="10" bestFit="1" customWidth="1"/>
    <col min="4" max="4" width="24.88671875" style="10" bestFit="1" customWidth="1"/>
    <col min="5" max="5" width="25.44140625" style="10" bestFit="1" customWidth="1"/>
    <col min="6" max="6" width="25.5546875" style="10" bestFit="1" customWidth="1"/>
    <col min="7" max="7" width="25.44140625" style="10" bestFit="1" customWidth="1"/>
    <col min="8" max="8" width="5.109375" style="10" customWidth="1"/>
    <col min="9" max="9" width="92.88671875" style="10" hidden="1" customWidth="1" outlineLevel="2"/>
    <col min="10" max="10" width="21.5546875" style="10" hidden="1" customWidth="1" outlineLevel="2" collapsed="1"/>
    <col min="11" max="11" width="33.5546875" style="10" hidden="1" customWidth="1" outlineLevel="2"/>
    <col min="12" max="12" width="14.5546875" style="10" hidden="1" customWidth="1" outlineLevel="2"/>
    <col min="13" max="13" width="21.109375" style="10" hidden="1" customWidth="1" outlineLevel="2"/>
    <col min="14" max="14" width="1.5546875" style="10" hidden="1" customWidth="1" outlineLevel="1" collapsed="1"/>
    <col min="15" max="20" width="2.5546875" style="10" hidden="1" customWidth="1" outlineLevel="1"/>
    <col min="21" max="21" width="1.5546875" style="10" hidden="1" customWidth="1" outlineLevel="1"/>
    <col min="22" max="27" width="2.5546875" style="10" hidden="1" customWidth="1" outlineLevel="1"/>
    <col min="28" max="28" width="1.5546875" style="10" hidden="1" customWidth="1" outlineLevel="1"/>
    <col min="29" max="34" width="2.5546875" style="10" hidden="1" customWidth="1" outlineLevel="1"/>
    <col min="35" max="35" width="1.5546875" style="10" hidden="1" customWidth="1" outlineLevel="1"/>
    <col min="36" max="41" width="2.5546875" style="10" hidden="1" customWidth="1" outlineLevel="1"/>
    <col min="42" max="42" width="1.5546875" style="10" hidden="1" customWidth="1" outlineLevel="1"/>
    <col min="43" max="48" width="2.5546875" style="10" hidden="1" customWidth="1" outlineLevel="1"/>
    <col min="49" max="49" width="1.5546875" style="10" hidden="1" customWidth="1" outlineLevel="1"/>
    <col min="50" max="55" width="2.5546875" style="10" hidden="1" customWidth="1" outlineLevel="1"/>
    <col min="56" max="56" width="1.5546875" style="10" hidden="1" customWidth="1" outlineLevel="1"/>
    <col min="57" max="57" width="9.109375" style="10" collapsed="1"/>
    <col min="58" max="16384" width="9.109375" style="10"/>
  </cols>
  <sheetData>
    <row r="1" spans="1:57" ht="30.75" customHeight="1" x14ac:dyDescent="0.3">
      <c r="A1" s="79"/>
      <c r="B1" s="79"/>
      <c r="C1" s="79"/>
      <c r="D1" s="79"/>
      <c r="E1" s="79"/>
      <c r="F1" s="79"/>
      <c r="G1" s="79"/>
      <c r="H1" s="79"/>
      <c r="I1" s="79"/>
      <c r="J1" s="79"/>
      <c r="K1" s="79"/>
      <c r="L1" s="79"/>
      <c r="M1" s="79"/>
      <c r="N1" s="8"/>
      <c r="O1" s="201" t="s">
        <v>176</v>
      </c>
      <c r="P1" s="201"/>
      <c r="Q1" s="201"/>
      <c r="R1" s="201"/>
      <c r="S1" s="201"/>
      <c r="T1" s="201"/>
      <c r="U1" s="8"/>
      <c r="V1" s="201" t="s">
        <v>161</v>
      </c>
      <c r="W1" s="201"/>
      <c r="X1" s="201"/>
      <c r="Y1" s="201"/>
      <c r="Z1" s="201"/>
      <c r="AA1" s="201"/>
      <c r="AB1" s="8"/>
      <c r="AC1" s="201" t="s">
        <v>162</v>
      </c>
      <c r="AD1" s="201"/>
      <c r="AE1" s="201"/>
      <c r="AF1" s="201"/>
      <c r="AG1" s="201"/>
      <c r="AH1" s="201"/>
      <c r="AI1" s="5"/>
      <c r="AJ1" s="201" t="s">
        <v>164</v>
      </c>
      <c r="AK1" s="201"/>
      <c r="AL1" s="201"/>
      <c r="AM1" s="201"/>
      <c r="AN1" s="201"/>
      <c r="AO1" s="201"/>
      <c r="AP1" s="5"/>
      <c r="AQ1" s="201" t="s">
        <v>163</v>
      </c>
      <c r="AR1" s="201"/>
      <c r="AS1" s="201"/>
      <c r="AT1" s="201"/>
      <c r="AU1" s="201"/>
      <c r="AV1" s="201"/>
      <c r="AW1" s="8"/>
      <c r="AX1" s="201" t="s">
        <v>165</v>
      </c>
      <c r="AY1" s="201"/>
      <c r="AZ1" s="201"/>
      <c r="BA1" s="201"/>
      <c r="BB1" s="201"/>
      <c r="BC1" s="201"/>
      <c r="BD1" s="5"/>
      <c r="BE1" s="79"/>
    </row>
    <row r="2" spans="1:57" ht="145.80000000000001" x14ac:dyDescent="0.35">
      <c r="A2" s="78"/>
      <c r="B2" s="78"/>
      <c r="C2" s="78"/>
      <c r="D2" s="78"/>
      <c r="E2" s="78"/>
      <c r="F2" s="78"/>
      <c r="G2" s="78"/>
      <c r="H2" s="78"/>
      <c r="I2" s="78" t="s">
        <v>334</v>
      </c>
      <c r="J2" s="78" t="s">
        <v>335</v>
      </c>
      <c r="K2" s="111" t="s">
        <v>337</v>
      </c>
      <c r="L2" s="78" t="s">
        <v>338</v>
      </c>
      <c r="M2" s="78" t="s">
        <v>339</v>
      </c>
      <c r="N2" s="5"/>
      <c r="O2" s="49" t="s">
        <v>179</v>
      </c>
      <c r="P2" s="49" t="s">
        <v>180</v>
      </c>
      <c r="Q2" s="49" t="s">
        <v>170</v>
      </c>
      <c r="R2" s="49" t="s">
        <v>171</v>
      </c>
      <c r="S2" s="49" t="s">
        <v>181</v>
      </c>
      <c r="T2" s="49" t="s">
        <v>182</v>
      </c>
      <c r="U2" s="5"/>
      <c r="V2" s="49" t="s">
        <v>179</v>
      </c>
      <c r="W2" s="49" t="s">
        <v>180</v>
      </c>
      <c r="X2" s="49" t="s">
        <v>170</v>
      </c>
      <c r="Y2" s="49" t="s">
        <v>171</v>
      </c>
      <c r="Z2" s="49" t="s">
        <v>181</v>
      </c>
      <c r="AA2" s="49" t="s">
        <v>182</v>
      </c>
      <c r="AB2" s="8"/>
      <c r="AC2" s="49" t="s">
        <v>179</v>
      </c>
      <c r="AD2" s="49" t="s">
        <v>180</v>
      </c>
      <c r="AE2" s="49" t="s">
        <v>170</v>
      </c>
      <c r="AF2" s="49" t="s">
        <v>171</v>
      </c>
      <c r="AG2" s="49" t="s">
        <v>181</v>
      </c>
      <c r="AH2" s="49" t="s">
        <v>182</v>
      </c>
      <c r="AI2" s="5"/>
      <c r="AJ2" s="49" t="s">
        <v>179</v>
      </c>
      <c r="AK2" s="49" t="s">
        <v>180</v>
      </c>
      <c r="AL2" s="49" t="s">
        <v>170</v>
      </c>
      <c r="AM2" s="49" t="s">
        <v>171</v>
      </c>
      <c r="AN2" s="49" t="s">
        <v>181</v>
      </c>
      <c r="AO2" s="49" t="s">
        <v>182</v>
      </c>
      <c r="AP2" s="5"/>
      <c r="AQ2" s="49" t="s">
        <v>179</v>
      </c>
      <c r="AR2" s="49" t="s">
        <v>180</v>
      </c>
      <c r="AS2" s="49" t="s">
        <v>170</v>
      </c>
      <c r="AT2" s="49" t="s">
        <v>171</v>
      </c>
      <c r="AU2" s="49" t="s">
        <v>181</v>
      </c>
      <c r="AV2" s="49" t="s">
        <v>182</v>
      </c>
      <c r="AW2" s="8"/>
      <c r="AX2" s="49" t="s">
        <v>179</v>
      </c>
      <c r="AY2" s="49" t="s">
        <v>180</v>
      </c>
      <c r="AZ2" s="49" t="s">
        <v>170</v>
      </c>
      <c r="BA2" s="49" t="s">
        <v>171</v>
      </c>
      <c r="BB2" s="49" t="s">
        <v>181</v>
      </c>
      <c r="BC2" s="49" t="s">
        <v>182</v>
      </c>
      <c r="BD2" s="5"/>
      <c r="BE2" s="79"/>
    </row>
    <row r="3" spans="1:57" s="13" customFormat="1" ht="18" x14ac:dyDescent="0.35">
      <c r="A3" s="78" t="s">
        <v>284</v>
      </c>
      <c r="M3" s="23"/>
      <c r="N3" s="5"/>
      <c r="O3" s="80" t="s">
        <v>167</v>
      </c>
      <c r="P3" s="80" t="s">
        <v>167</v>
      </c>
      <c r="Q3" s="80" t="s">
        <v>167</v>
      </c>
      <c r="R3" s="80" t="s">
        <v>167</v>
      </c>
      <c r="S3" s="80" t="s">
        <v>167</v>
      </c>
      <c r="T3" s="80" t="s">
        <v>167</v>
      </c>
      <c r="U3" s="5"/>
      <c r="V3" s="12"/>
      <c r="W3" s="12"/>
      <c r="X3" s="12"/>
      <c r="Y3" s="12"/>
      <c r="Z3" s="12"/>
      <c r="AA3" s="12"/>
      <c r="AB3" s="5"/>
      <c r="AC3" s="12"/>
      <c r="AD3" s="12"/>
      <c r="AE3" s="12"/>
      <c r="AF3" s="12"/>
      <c r="AG3" s="12"/>
      <c r="AH3" s="12"/>
      <c r="AI3" s="5"/>
      <c r="AJ3" s="12"/>
      <c r="AK3" s="12"/>
      <c r="AL3" s="12"/>
      <c r="AM3" s="12"/>
      <c r="AN3" s="12"/>
      <c r="AO3" s="12"/>
      <c r="AP3" s="5"/>
      <c r="AQ3" s="12"/>
      <c r="AR3" s="12"/>
      <c r="AS3" s="12"/>
      <c r="AT3" s="12"/>
      <c r="AU3" s="12"/>
      <c r="AV3" s="12"/>
      <c r="AW3" s="5"/>
      <c r="AX3" s="12"/>
      <c r="AY3" s="12"/>
      <c r="AZ3" s="12"/>
      <c r="BA3" s="12"/>
      <c r="BB3" s="12"/>
      <c r="BC3" s="12"/>
      <c r="BD3" s="5"/>
    </row>
    <row r="4" spans="1:57" ht="18" x14ac:dyDescent="0.35">
      <c r="A4" s="78" t="s">
        <v>879</v>
      </c>
      <c r="B4" s="78"/>
      <c r="C4" s="78"/>
      <c r="D4" s="78"/>
      <c r="E4" s="78"/>
      <c r="F4" s="78"/>
      <c r="G4" s="78"/>
      <c r="H4" s="78"/>
      <c r="I4" s="50"/>
      <c r="J4" s="50"/>
      <c r="K4" s="50"/>
      <c r="L4" s="50"/>
      <c r="M4" s="50"/>
      <c r="N4" s="5"/>
      <c r="O4" s="80" t="s">
        <v>167</v>
      </c>
      <c r="P4" s="80" t="s">
        <v>167</v>
      </c>
      <c r="Q4" s="80" t="s">
        <v>167</v>
      </c>
      <c r="R4" s="80" t="s">
        <v>167</v>
      </c>
      <c r="S4" s="80" t="s">
        <v>167</v>
      </c>
      <c r="T4" s="80" t="s">
        <v>167</v>
      </c>
      <c r="U4" s="5"/>
      <c r="V4" s="110"/>
      <c r="W4" s="110"/>
      <c r="X4" s="110"/>
      <c r="Y4" s="110"/>
      <c r="Z4" s="110"/>
      <c r="AA4" s="110"/>
      <c r="AB4" s="8"/>
      <c r="AC4" s="12"/>
      <c r="AD4" s="12"/>
      <c r="AE4" s="12"/>
      <c r="AF4" s="12"/>
      <c r="AG4" s="12"/>
      <c r="AH4" s="12"/>
      <c r="AI4" s="5"/>
      <c r="AJ4" s="12"/>
      <c r="AK4" s="12"/>
      <c r="AL4" s="12"/>
      <c r="AM4" s="12"/>
      <c r="AN4" s="12"/>
      <c r="AO4" s="12"/>
      <c r="AP4" s="5"/>
      <c r="AQ4" s="104"/>
      <c r="AR4" s="104"/>
      <c r="AS4" s="104"/>
      <c r="AT4" s="104"/>
      <c r="AU4" s="104"/>
      <c r="AV4" s="104"/>
      <c r="AW4" s="8"/>
      <c r="AX4" s="104"/>
      <c r="AY4" s="104"/>
      <c r="AZ4" s="104"/>
      <c r="BA4" s="104"/>
      <c r="BB4" s="104"/>
      <c r="BC4" s="104"/>
      <c r="BD4" s="5"/>
      <c r="BE4" s="79"/>
    </row>
    <row r="5" spans="1:57" s="79" customFormat="1" ht="18" x14ac:dyDescent="0.35">
      <c r="A5" s="121" t="s">
        <v>880</v>
      </c>
      <c r="B5" s="4"/>
      <c r="C5" s="4"/>
      <c r="D5" s="4"/>
      <c r="E5" s="4"/>
      <c r="F5" s="4"/>
      <c r="G5" s="4"/>
      <c r="H5" s="78"/>
      <c r="I5" s="50"/>
      <c r="J5" s="50"/>
      <c r="K5" s="50"/>
      <c r="L5" s="50"/>
      <c r="M5" s="50"/>
      <c r="N5" s="5"/>
      <c r="O5" s="12"/>
      <c r="P5" s="12"/>
      <c r="Q5" s="12"/>
      <c r="R5" s="12"/>
      <c r="S5" s="12"/>
      <c r="T5" s="12"/>
      <c r="U5" s="5"/>
      <c r="V5" s="110"/>
      <c r="W5" s="110"/>
      <c r="X5" s="110"/>
      <c r="Y5" s="110"/>
      <c r="Z5" s="110"/>
      <c r="AA5" s="110"/>
      <c r="AB5" s="8"/>
      <c r="AC5" s="12"/>
      <c r="AD5" s="12"/>
      <c r="AE5" s="12"/>
      <c r="AF5" s="12"/>
      <c r="AG5" s="12"/>
      <c r="AH5" s="12"/>
      <c r="AI5" s="5"/>
      <c r="AJ5" s="12"/>
      <c r="AK5" s="12"/>
      <c r="AL5" s="12"/>
      <c r="AM5" s="12"/>
      <c r="AN5" s="12"/>
      <c r="AO5" s="12"/>
      <c r="AP5" s="5"/>
      <c r="AQ5" s="104"/>
      <c r="AR5" s="104"/>
      <c r="AS5" s="104"/>
      <c r="AT5" s="104"/>
      <c r="AU5" s="104"/>
      <c r="AV5" s="104"/>
      <c r="AW5" s="8"/>
      <c r="AX5" s="104"/>
      <c r="AY5" s="104"/>
      <c r="AZ5" s="104"/>
      <c r="BA5" s="104"/>
      <c r="BB5" s="104"/>
      <c r="BC5" s="104"/>
      <c r="BD5" s="5"/>
    </row>
    <row r="6" spans="1:57" s="79" customFormat="1" ht="28.2" x14ac:dyDescent="0.35">
      <c r="A6" s="183" t="s">
        <v>998</v>
      </c>
      <c r="B6" s="90"/>
      <c r="C6" s="90"/>
      <c r="D6" s="90"/>
      <c r="E6" s="90"/>
      <c r="F6" s="90"/>
      <c r="G6" s="90"/>
      <c r="H6" s="78"/>
      <c r="I6" s="50"/>
      <c r="J6" s="50"/>
      <c r="K6" s="50"/>
      <c r="L6" s="50"/>
      <c r="M6" s="50"/>
      <c r="N6" s="5"/>
      <c r="O6" s="80" t="s">
        <v>167</v>
      </c>
      <c r="P6" s="80" t="s">
        <v>167</v>
      </c>
      <c r="Q6" s="80" t="s">
        <v>167</v>
      </c>
      <c r="R6" s="80" t="s">
        <v>167</v>
      </c>
      <c r="S6" s="80" t="s">
        <v>167</v>
      </c>
      <c r="T6" s="80" t="s">
        <v>167</v>
      </c>
      <c r="U6" s="5"/>
      <c r="V6" s="110"/>
      <c r="W6" s="110"/>
      <c r="X6" s="110"/>
      <c r="Y6" s="110"/>
      <c r="Z6" s="110"/>
      <c r="AA6" s="110"/>
      <c r="AB6" s="8"/>
      <c r="AC6" s="12"/>
      <c r="AD6" s="12"/>
      <c r="AE6" s="12"/>
      <c r="AF6" s="12"/>
      <c r="AG6" s="12"/>
      <c r="AH6" s="12"/>
      <c r="AI6" s="5"/>
      <c r="AJ6" s="12"/>
      <c r="AK6" s="12"/>
      <c r="AL6" s="12"/>
      <c r="AM6" s="12"/>
      <c r="AN6" s="12"/>
      <c r="AO6" s="12"/>
      <c r="AP6" s="5"/>
      <c r="AQ6" s="104"/>
      <c r="AR6" s="104"/>
      <c r="AS6" s="104"/>
      <c r="AT6" s="104"/>
      <c r="AU6" s="104"/>
      <c r="AV6" s="104"/>
      <c r="AW6" s="8"/>
      <c r="AX6" s="104"/>
      <c r="AY6" s="104"/>
      <c r="AZ6" s="104"/>
      <c r="BA6" s="104"/>
      <c r="BB6" s="104"/>
      <c r="BC6" s="104"/>
      <c r="BD6" s="5"/>
    </row>
    <row r="7" spans="1:57" ht="15.6" x14ac:dyDescent="0.3">
      <c r="A7" s="90" t="s">
        <v>881</v>
      </c>
      <c r="B7" s="4"/>
      <c r="C7" s="4"/>
      <c r="D7" s="4"/>
      <c r="E7" s="4"/>
      <c r="F7" s="4"/>
      <c r="G7" s="4"/>
      <c r="H7" s="90"/>
      <c r="I7" s="50"/>
      <c r="J7" s="50"/>
      <c r="K7" s="50"/>
      <c r="L7" s="50"/>
      <c r="M7" s="50"/>
      <c r="N7" s="6"/>
      <c r="O7" s="80" t="s">
        <v>167</v>
      </c>
      <c r="P7" s="80" t="s">
        <v>167</v>
      </c>
      <c r="Q7" s="80" t="s">
        <v>167</v>
      </c>
      <c r="R7" s="80" t="s">
        <v>167</v>
      </c>
      <c r="S7" s="80" t="s">
        <v>167</v>
      </c>
      <c r="T7" s="80" t="s">
        <v>167</v>
      </c>
      <c r="U7" s="6"/>
      <c r="V7" s="110"/>
      <c r="W7" s="110"/>
      <c r="X7" s="110"/>
      <c r="Y7" s="110"/>
      <c r="Z7" s="110"/>
      <c r="AA7" s="110"/>
      <c r="AB7" s="8"/>
      <c r="AC7" s="12"/>
      <c r="AD7" s="12"/>
      <c r="AE7" s="12"/>
      <c r="AF7" s="12"/>
      <c r="AG7" s="12"/>
      <c r="AH7" s="12"/>
      <c r="AI7" s="5"/>
      <c r="AJ7" s="12"/>
      <c r="AK7" s="12"/>
      <c r="AL7" s="12"/>
      <c r="AM7" s="12"/>
      <c r="AN7" s="12"/>
      <c r="AO7" s="12"/>
      <c r="AP7" s="5"/>
      <c r="AQ7" s="104"/>
      <c r="AR7" s="104"/>
      <c r="AS7" s="104"/>
      <c r="AT7" s="104"/>
      <c r="AU7" s="104"/>
      <c r="AV7" s="104"/>
      <c r="AW7" s="8"/>
      <c r="AX7" s="104"/>
      <c r="AY7" s="104"/>
      <c r="AZ7" s="104"/>
      <c r="BA7" s="104"/>
      <c r="BB7" s="104"/>
      <c r="BC7" s="104"/>
      <c r="BD7" s="5"/>
      <c r="BE7" s="79"/>
    </row>
    <row r="8" spans="1:57" ht="15.6" x14ac:dyDescent="0.3">
      <c r="A8" s="183"/>
      <c r="B8" s="76" t="s">
        <v>51</v>
      </c>
      <c r="C8" s="76" t="s">
        <v>375</v>
      </c>
      <c r="D8" s="76" t="s">
        <v>376</v>
      </c>
      <c r="E8" s="76" t="s">
        <v>377</v>
      </c>
      <c r="F8" s="76" t="s">
        <v>378</v>
      </c>
      <c r="G8" s="76" t="s">
        <v>379</v>
      </c>
      <c r="H8" s="79"/>
      <c r="I8" s="50"/>
      <c r="J8" s="50"/>
      <c r="K8" s="50"/>
      <c r="L8" s="50"/>
      <c r="M8" s="50"/>
      <c r="N8" s="6"/>
      <c r="O8" s="80" t="s">
        <v>167</v>
      </c>
      <c r="P8" s="80" t="s">
        <v>167</v>
      </c>
      <c r="Q8" s="80" t="s">
        <v>167</v>
      </c>
      <c r="R8" s="80" t="s">
        <v>167</v>
      </c>
      <c r="S8" s="80" t="s">
        <v>167</v>
      </c>
      <c r="T8" s="80" t="s">
        <v>167</v>
      </c>
      <c r="U8" s="6"/>
      <c r="V8" s="110"/>
      <c r="W8" s="110"/>
      <c r="X8" s="110"/>
      <c r="Y8" s="110"/>
      <c r="Z8" s="110"/>
      <c r="AA8" s="110"/>
      <c r="AB8" s="8"/>
      <c r="AC8" s="79"/>
      <c r="AD8" s="79"/>
      <c r="AE8" s="79"/>
      <c r="AF8" s="79"/>
      <c r="AG8" s="79"/>
      <c r="AH8" s="79"/>
      <c r="AI8" s="5"/>
      <c r="AJ8" s="79"/>
      <c r="AK8" s="79"/>
      <c r="AL8" s="79"/>
      <c r="AM8" s="79"/>
      <c r="AN8" s="79"/>
      <c r="AO8" s="79"/>
      <c r="AP8" s="5"/>
      <c r="AQ8" s="104"/>
      <c r="AR8" s="104"/>
      <c r="AS8" s="104"/>
      <c r="AT8" s="104"/>
      <c r="AU8" s="104"/>
      <c r="AV8" s="104"/>
      <c r="AW8" s="8"/>
      <c r="AX8" s="104"/>
      <c r="AY8" s="104"/>
      <c r="AZ8" s="104"/>
      <c r="BA8" s="104"/>
      <c r="BB8" s="104"/>
      <c r="BC8" s="104"/>
      <c r="BD8" s="5"/>
      <c r="BE8" s="79"/>
    </row>
    <row r="9" spans="1:57" ht="15.6" x14ac:dyDescent="0.3">
      <c r="A9" s="79" t="s">
        <v>882</v>
      </c>
      <c r="B9" s="91" t="s">
        <v>73</v>
      </c>
      <c r="C9" s="91" t="s">
        <v>73</v>
      </c>
      <c r="D9" s="91" t="s">
        <v>73</v>
      </c>
      <c r="E9" s="91" t="s">
        <v>73</v>
      </c>
      <c r="F9" s="91" t="s">
        <v>73</v>
      </c>
      <c r="G9" s="91" t="s">
        <v>73</v>
      </c>
      <c r="H9" s="79"/>
      <c r="I9" s="50" t="s">
        <v>883</v>
      </c>
      <c r="J9" s="50" t="s">
        <v>128</v>
      </c>
      <c r="K9" s="50" t="s">
        <v>884</v>
      </c>
      <c r="L9" s="50" t="s">
        <v>345</v>
      </c>
      <c r="M9" s="50" t="s">
        <v>381</v>
      </c>
      <c r="N9" s="6"/>
      <c r="O9" s="80" t="s">
        <v>167</v>
      </c>
      <c r="P9" s="80" t="s">
        <v>167</v>
      </c>
      <c r="Q9" s="80" t="s">
        <v>167</v>
      </c>
      <c r="R9" s="80" t="s">
        <v>167</v>
      </c>
      <c r="S9" s="80" t="s">
        <v>167</v>
      </c>
      <c r="T9" s="80" t="s">
        <v>167</v>
      </c>
      <c r="U9" s="6"/>
      <c r="V9" s="110"/>
      <c r="W9" s="110"/>
      <c r="X9" s="110"/>
      <c r="Y9" s="110"/>
      <c r="Z9" s="110"/>
      <c r="AA9" s="110"/>
      <c r="AB9" s="8"/>
      <c r="AC9" s="79"/>
      <c r="AD9" s="79"/>
      <c r="AE9" s="79"/>
      <c r="AF9" s="79"/>
      <c r="AG9" s="79"/>
      <c r="AH9" s="79"/>
      <c r="AI9" s="5"/>
      <c r="AJ9" s="79"/>
      <c r="AK9" s="79"/>
      <c r="AL9" s="79"/>
      <c r="AM9" s="79"/>
      <c r="AN9" s="79"/>
      <c r="AO9" s="79"/>
      <c r="AP9" s="5"/>
      <c r="AQ9" s="104"/>
      <c r="AR9" s="104"/>
      <c r="AS9" s="104"/>
      <c r="AT9" s="104"/>
      <c r="AU9" s="104"/>
      <c r="AV9" s="104"/>
      <c r="AW9" s="8"/>
      <c r="AX9" s="104"/>
      <c r="AY9" s="104"/>
      <c r="AZ9" s="104"/>
      <c r="BA9" s="104"/>
      <c r="BB9" s="104"/>
      <c r="BC9" s="104"/>
      <c r="BD9" s="5"/>
      <c r="BE9" s="79"/>
    </row>
    <row r="10" spans="1:57" ht="15.6" x14ac:dyDescent="0.3">
      <c r="A10" s="79" t="s">
        <v>885</v>
      </c>
      <c r="B10" s="91" t="s">
        <v>73</v>
      </c>
      <c r="C10" s="91" t="s">
        <v>73</v>
      </c>
      <c r="D10" s="91" t="s">
        <v>73</v>
      </c>
      <c r="E10" s="91" t="s">
        <v>73</v>
      </c>
      <c r="F10" s="91" t="s">
        <v>73</v>
      </c>
      <c r="G10" s="91" t="s">
        <v>73</v>
      </c>
      <c r="H10" s="79"/>
      <c r="I10" s="50" t="s">
        <v>886</v>
      </c>
      <c r="J10" s="50" t="s">
        <v>128</v>
      </c>
      <c r="K10" s="50" t="s">
        <v>884</v>
      </c>
      <c r="L10" s="50" t="s">
        <v>345</v>
      </c>
      <c r="M10" s="50" t="s">
        <v>381</v>
      </c>
      <c r="N10" s="6"/>
      <c r="O10" s="80" t="s">
        <v>167</v>
      </c>
      <c r="P10" s="80" t="s">
        <v>167</v>
      </c>
      <c r="Q10" s="80" t="s">
        <v>167</v>
      </c>
      <c r="R10" s="80" t="s">
        <v>167</v>
      </c>
      <c r="S10" s="80" t="s">
        <v>167</v>
      </c>
      <c r="T10" s="80" t="s">
        <v>167</v>
      </c>
      <c r="U10" s="6"/>
      <c r="V10" s="110"/>
      <c r="W10" s="110"/>
      <c r="X10" s="110"/>
      <c r="Y10" s="110"/>
      <c r="Z10" s="110"/>
      <c r="AA10" s="110"/>
      <c r="AB10" s="8"/>
      <c r="AC10" s="79"/>
      <c r="AD10" s="79"/>
      <c r="AE10" s="79"/>
      <c r="AF10" s="79"/>
      <c r="AG10" s="79"/>
      <c r="AH10" s="79"/>
      <c r="AI10" s="5"/>
      <c r="AJ10" s="79"/>
      <c r="AK10" s="79"/>
      <c r="AL10" s="79"/>
      <c r="AM10" s="79"/>
      <c r="AN10" s="79"/>
      <c r="AO10" s="79"/>
      <c r="AP10" s="5"/>
      <c r="AQ10" s="104"/>
      <c r="AR10" s="104"/>
      <c r="AS10" s="104"/>
      <c r="AT10" s="104"/>
      <c r="AU10" s="104"/>
      <c r="AV10" s="104"/>
      <c r="AW10" s="8"/>
      <c r="AX10" s="104"/>
      <c r="AY10" s="104"/>
      <c r="AZ10" s="104"/>
      <c r="BA10" s="104"/>
      <c r="BB10" s="104"/>
      <c r="BC10" s="104"/>
      <c r="BD10" s="5"/>
      <c r="BE10" s="79"/>
    </row>
    <row r="11" spans="1:57" ht="15.6" x14ac:dyDescent="0.3">
      <c r="A11" s="79"/>
      <c r="B11" s="79"/>
      <c r="C11" s="79"/>
      <c r="D11" s="79"/>
      <c r="E11" s="79"/>
      <c r="F11" s="79"/>
      <c r="G11" s="79"/>
      <c r="H11" s="79"/>
      <c r="I11" s="50"/>
      <c r="J11" s="50"/>
      <c r="K11" s="50"/>
      <c r="L11" s="50"/>
      <c r="M11" s="50"/>
      <c r="N11" s="6"/>
      <c r="O11" s="79"/>
      <c r="P11" s="79"/>
      <c r="Q11" s="79"/>
      <c r="R11" s="79"/>
      <c r="S11" s="79"/>
      <c r="T11" s="79"/>
      <c r="U11" s="6"/>
      <c r="V11" s="110"/>
      <c r="W11" s="110"/>
      <c r="X11" s="110"/>
      <c r="Y11" s="110"/>
      <c r="Z11" s="110"/>
      <c r="AA11" s="110"/>
      <c r="AB11" s="8"/>
      <c r="AC11" s="79"/>
      <c r="AD11" s="79"/>
      <c r="AE11" s="79"/>
      <c r="AF11" s="79"/>
      <c r="AG11" s="79"/>
      <c r="AH11" s="79"/>
      <c r="AI11" s="5"/>
      <c r="AJ11" s="79"/>
      <c r="AK11" s="79"/>
      <c r="AL11" s="79"/>
      <c r="AM11" s="79"/>
      <c r="AN11" s="79"/>
      <c r="AO11" s="79"/>
      <c r="AP11" s="5"/>
      <c r="AQ11" s="12"/>
      <c r="AR11" s="12"/>
      <c r="AS11" s="12"/>
      <c r="AT11" s="12"/>
      <c r="AU11" s="12"/>
      <c r="AV11" s="12"/>
      <c r="AW11" s="8"/>
      <c r="AX11" s="104"/>
      <c r="AY11" s="104"/>
      <c r="AZ11" s="104"/>
      <c r="BA11" s="104"/>
      <c r="BB11" s="104"/>
      <c r="BC11" s="104"/>
      <c r="BD11" s="5"/>
      <c r="BE11" s="79"/>
    </row>
    <row r="12" spans="1:57" ht="15.6" x14ac:dyDescent="0.3">
      <c r="A12" s="90" t="s">
        <v>887</v>
      </c>
      <c r="B12" s="4"/>
      <c r="C12" s="4"/>
      <c r="D12" s="4"/>
      <c r="E12" s="4"/>
      <c r="F12" s="4"/>
      <c r="G12" s="4"/>
      <c r="H12" s="79"/>
      <c r="I12" s="50"/>
      <c r="J12" s="50"/>
      <c r="K12" s="50"/>
      <c r="L12" s="50"/>
      <c r="M12" s="50"/>
      <c r="N12" s="6"/>
      <c r="O12" s="80" t="s">
        <v>167</v>
      </c>
      <c r="P12" s="80" t="s">
        <v>167</v>
      </c>
      <c r="Q12" s="80" t="s">
        <v>167</v>
      </c>
      <c r="R12" s="80" t="s">
        <v>167</v>
      </c>
      <c r="S12" s="80" t="s">
        <v>167</v>
      </c>
      <c r="T12" s="80" t="s">
        <v>167</v>
      </c>
      <c r="U12" s="6"/>
      <c r="V12" s="79"/>
      <c r="W12" s="79"/>
      <c r="X12" s="79"/>
      <c r="Y12" s="79"/>
      <c r="Z12" s="79"/>
      <c r="AA12" s="79"/>
      <c r="AB12" s="8"/>
      <c r="AC12" s="79"/>
      <c r="AD12" s="79"/>
      <c r="AE12" s="79"/>
      <c r="AF12" s="79"/>
      <c r="AG12" s="79"/>
      <c r="AH12" s="79"/>
      <c r="AI12" s="5"/>
      <c r="AJ12" s="79"/>
      <c r="AK12" s="79"/>
      <c r="AL12" s="79"/>
      <c r="AM12" s="79"/>
      <c r="AN12" s="79"/>
      <c r="AO12" s="79"/>
      <c r="AP12" s="5"/>
      <c r="AQ12" s="79"/>
      <c r="AR12" s="79"/>
      <c r="AS12" s="79"/>
      <c r="AT12" s="79"/>
      <c r="AU12" s="79"/>
      <c r="AV12" s="12"/>
      <c r="AW12" s="8"/>
      <c r="AX12" s="12"/>
      <c r="AY12" s="79"/>
      <c r="AZ12" s="79"/>
      <c r="BA12" s="79"/>
      <c r="BB12" s="79"/>
      <c r="BC12" s="12"/>
      <c r="BD12" s="5"/>
      <c r="BE12" s="79"/>
    </row>
    <row r="13" spans="1:57" s="79" customFormat="1" ht="15.6" x14ac:dyDescent="0.3">
      <c r="C13" s="76" t="s">
        <v>375</v>
      </c>
      <c r="I13" s="50" t="s">
        <v>888</v>
      </c>
      <c r="J13" s="50" t="s">
        <v>128</v>
      </c>
      <c r="K13" s="50" t="s">
        <v>381</v>
      </c>
      <c r="L13" s="50" t="s">
        <v>345</v>
      </c>
      <c r="M13" s="50" t="s">
        <v>381</v>
      </c>
      <c r="N13" s="6"/>
      <c r="O13" s="80" t="s">
        <v>167</v>
      </c>
      <c r="P13" s="80" t="s">
        <v>167</v>
      </c>
      <c r="Q13" s="80" t="s">
        <v>167</v>
      </c>
      <c r="R13" s="80" t="s">
        <v>167</v>
      </c>
      <c r="S13" s="80" t="s">
        <v>167</v>
      </c>
      <c r="T13" s="80" t="s">
        <v>167</v>
      </c>
      <c r="U13" s="6"/>
      <c r="AB13" s="8"/>
      <c r="AI13" s="8"/>
      <c r="AP13" s="5"/>
      <c r="AV13" s="12"/>
      <c r="AW13" s="8"/>
      <c r="AX13" s="12"/>
      <c r="BC13" s="12"/>
      <c r="BD13" s="5"/>
    </row>
    <row r="14" spans="1:57" s="79" customFormat="1" ht="15.6" x14ac:dyDescent="0.3">
      <c r="A14" s="79" t="s">
        <v>889</v>
      </c>
      <c r="C14" s="91" t="s">
        <v>73</v>
      </c>
      <c r="I14" s="50" t="s">
        <v>890</v>
      </c>
      <c r="J14" s="50" t="s">
        <v>128</v>
      </c>
      <c r="K14" s="50" t="s">
        <v>381</v>
      </c>
      <c r="L14" s="50" t="s">
        <v>345</v>
      </c>
      <c r="M14" s="50" t="s">
        <v>381</v>
      </c>
      <c r="N14" s="6"/>
      <c r="U14" s="6"/>
      <c r="V14" s="80" t="s">
        <v>167</v>
      </c>
      <c r="W14" s="80" t="s">
        <v>167</v>
      </c>
      <c r="X14" s="80" t="s">
        <v>167</v>
      </c>
      <c r="Y14" s="80" t="s">
        <v>167</v>
      </c>
      <c r="Z14" s="80" t="s">
        <v>167</v>
      </c>
      <c r="AA14" s="80" t="s">
        <v>167</v>
      </c>
      <c r="AB14" s="8"/>
      <c r="AC14" s="40" t="s">
        <v>169</v>
      </c>
      <c r="AD14" s="40" t="s">
        <v>169</v>
      </c>
      <c r="AE14" s="40" t="s">
        <v>169</v>
      </c>
      <c r="AF14" s="40" t="s">
        <v>169</v>
      </c>
      <c r="AG14" s="40" t="s">
        <v>169</v>
      </c>
      <c r="AH14" s="40" t="s">
        <v>169</v>
      </c>
      <c r="AI14" s="5"/>
      <c r="AJ14" s="40" t="s">
        <v>169</v>
      </c>
      <c r="AK14" s="40" t="s">
        <v>169</v>
      </c>
      <c r="AL14" s="40" t="s">
        <v>169</v>
      </c>
      <c r="AM14" s="40" t="s">
        <v>169</v>
      </c>
      <c r="AN14" s="40" t="s">
        <v>169</v>
      </c>
      <c r="AO14" s="40" t="s">
        <v>169</v>
      </c>
      <c r="AP14" s="5"/>
      <c r="AV14" s="12"/>
      <c r="AW14" s="8"/>
      <c r="AX14" s="12"/>
      <c r="BC14" s="12"/>
      <c r="BD14" s="5"/>
    </row>
    <row r="15" spans="1:57" s="79" customFormat="1" ht="15.6" x14ac:dyDescent="0.3">
      <c r="A15" s="79" t="s">
        <v>891</v>
      </c>
      <c r="C15" s="91" t="s">
        <v>73</v>
      </c>
      <c r="I15" s="50" t="s">
        <v>892</v>
      </c>
      <c r="J15" s="50" t="s">
        <v>128</v>
      </c>
      <c r="K15" s="50" t="s">
        <v>381</v>
      </c>
      <c r="L15" s="50" t="s">
        <v>345</v>
      </c>
      <c r="M15" s="50" t="s">
        <v>381</v>
      </c>
      <c r="N15" s="6"/>
      <c r="U15" s="6"/>
      <c r="V15" s="40" t="s">
        <v>169</v>
      </c>
      <c r="W15" s="40" t="s">
        <v>169</v>
      </c>
      <c r="X15" s="40" t="s">
        <v>169</v>
      </c>
      <c r="Y15" s="40" t="s">
        <v>169</v>
      </c>
      <c r="Z15" s="40" t="s">
        <v>169</v>
      </c>
      <c r="AA15" s="40" t="s">
        <v>169</v>
      </c>
      <c r="AB15" s="8"/>
      <c r="AC15" s="80" t="s">
        <v>167</v>
      </c>
      <c r="AD15" s="80" t="s">
        <v>167</v>
      </c>
      <c r="AE15" s="80" t="s">
        <v>167</v>
      </c>
      <c r="AF15" s="40" t="s">
        <v>169</v>
      </c>
      <c r="AG15" s="80" t="s">
        <v>167</v>
      </c>
      <c r="AH15" s="80" t="s">
        <v>167</v>
      </c>
      <c r="AI15" s="5"/>
      <c r="AJ15" s="40" t="s">
        <v>169</v>
      </c>
      <c r="AK15" s="40" t="s">
        <v>169</v>
      </c>
      <c r="AL15" s="40" t="s">
        <v>169</v>
      </c>
      <c r="AM15" s="40" t="s">
        <v>169</v>
      </c>
      <c r="AN15" s="40" t="s">
        <v>169</v>
      </c>
      <c r="AO15" s="40" t="s">
        <v>169</v>
      </c>
      <c r="AP15" s="5"/>
      <c r="AV15" s="12"/>
      <c r="AW15" s="8"/>
      <c r="AX15" s="12"/>
      <c r="BC15" s="12"/>
      <c r="BD15" s="5"/>
    </row>
    <row r="16" spans="1:57" s="79" customFormat="1" ht="15.6" x14ac:dyDescent="0.3">
      <c r="A16" s="79" t="s">
        <v>893</v>
      </c>
      <c r="C16" s="91" t="s">
        <v>73</v>
      </c>
      <c r="I16" s="50"/>
      <c r="J16" s="50"/>
      <c r="K16" s="50"/>
      <c r="L16" s="50"/>
      <c r="M16" s="50"/>
      <c r="N16" s="6"/>
      <c r="U16" s="6"/>
      <c r="V16" s="40" t="s">
        <v>169</v>
      </c>
      <c r="W16" s="40" t="s">
        <v>169</v>
      </c>
      <c r="X16" s="40" t="s">
        <v>169</v>
      </c>
      <c r="Y16" s="40" t="s">
        <v>169</v>
      </c>
      <c r="Z16" s="40" t="s">
        <v>169</v>
      </c>
      <c r="AA16" s="40" t="s">
        <v>169</v>
      </c>
      <c r="AB16" s="8"/>
      <c r="AC16" s="40" t="s">
        <v>169</v>
      </c>
      <c r="AD16" s="40" t="s">
        <v>169</v>
      </c>
      <c r="AE16" s="40" t="s">
        <v>169</v>
      </c>
      <c r="AF16" s="40" t="s">
        <v>169</v>
      </c>
      <c r="AG16" s="40" t="s">
        <v>169</v>
      </c>
      <c r="AH16" s="40" t="s">
        <v>169</v>
      </c>
      <c r="AI16" s="5"/>
      <c r="AJ16" s="80" t="s">
        <v>167</v>
      </c>
      <c r="AK16" s="40" t="s">
        <v>169</v>
      </c>
      <c r="AL16" s="80" t="s">
        <v>167</v>
      </c>
      <c r="AM16" s="80" t="s">
        <v>167</v>
      </c>
      <c r="AN16" s="80" t="s">
        <v>167</v>
      </c>
      <c r="AO16" s="40" t="s">
        <v>169</v>
      </c>
      <c r="AP16" s="5"/>
      <c r="AV16" s="12"/>
      <c r="AW16" s="8"/>
      <c r="AX16" s="12"/>
      <c r="BC16" s="12"/>
      <c r="BD16" s="5"/>
    </row>
    <row r="17" spans="1:57" s="79" customFormat="1" ht="15.6" x14ac:dyDescent="0.3">
      <c r="I17" s="50"/>
      <c r="J17" s="50"/>
      <c r="K17" s="50"/>
      <c r="L17" s="50"/>
      <c r="M17" s="50"/>
      <c r="N17" s="6"/>
      <c r="U17" s="6"/>
      <c r="AB17" s="8"/>
      <c r="AI17" s="5"/>
      <c r="AP17" s="5"/>
      <c r="AV17" s="12"/>
      <c r="AW17" s="8"/>
      <c r="AX17" s="12"/>
      <c r="BC17" s="12"/>
      <c r="BD17" s="5"/>
    </row>
    <row r="18" spans="1:57" ht="15.6" x14ac:dyDescent="0.3">
      <c r="A18" s="90" t="s">
        <v>894</v>
      </c>
      <c r="B18" s="4"/>
      <c r="C18" s="4"/>
      <c r="D18" s="4"/>
      <c r="E18" s="4"/>
      <c r="F18" s="4"/>
      <c r="G18" s="4"/>
      <c r="H18" s="79"/>
      <c r="I18" s="50"/>
      <c r="J18" s="50"/>
      <c r="K18" s="50"/>
      <c r="L18" s="50"/>
      <c r="M18" s="50"/>
      <c r="N18" s="6"/>
      <c r="O18" s="79"/>
      <c r="P18" s="79"/>
      <c r="Q18" s="79"/>
      <c r="R18" s="79"/>
      <c r="S18" s="79"/>
      <c r="T18" s="79"/>
      <c r="U18" s="6"/>
      <c r="V18" s="80" t="s">
        <v>167</v>
      </c>
      <c r="W18" s="80" t="s">
        <v>167</v>
      </c>
      <c r="X18" s="80" t="s">
        <v>167</v>
      </c>
      <c r="Y18" s="80" t="s">
        <v>167</v>
      </c>
      <c r="Z18" s="80" t="s">
        <v>167</v>
      </c>
      <c r="AA18" s="80" t="s">
        <v>167</v>
      </c>
      <c r="AB18" s="8"/>
      <c r="AC18" s="80" t="s">
        <v>167</v>
      </c>
      <c r="AD18" s="80" t="s">
        <v>167</v>
      </c>
      <c r="AE18" s="80" t="s">
        <v>167</v>
      </c>
      <c r="AF18" s="40" t="s">
        <v>169</v>
      </c>
      <c r="AG18" s="80" t="s">
        <v>167</v>
      </c>
      <c r="AH18" s="80" t="s">
        <v>167</v>
      </c>
      <c r="AI18" s="5"/>
      <c r="AJ18" s="80" t="s">
        <v>167</v>
      </c>
      <c r="AK18" s="40" t="s">
        <v>169</v>
      </c>
      <c r="AL18" s="80" t="s">
        <v>167</v>
      </c>
      <c r="AM18" s="80" t="s">
        <v>167</v>
      </c>
      <c r="AN18" s="80" t="s">
        <v>167</v>
      </c>
      <c r="AO18" s="40" t="s">
        <v>169</v>
      </c>
      <c r="AP18" s="5"/>
      <c r="AQ18" s="79"/>
      <c r="AR18" s="79"/>
      <c r="AS18" s="79"/>
      <c r="AT18" s="79"/>
      <c r="AU18" s="79"/>
      <c r="AV18" s="12"/>
      <c r="AW18" s="8"/>
      <c r="AX18" s="12"/>
      <c r="AY18" s="79"/>
      <c r="AZ18" s="79"/>
      <c r="BA18" s="79"/>
      <c r="BB18" s="79"/>
      <c r="BC18" s="12"/>
      <c r="BD18" s="5"/>
      <c r="BE18" s="79"/>
    </row>
    <row r="19" spans="1:57" ht="15.6" x14ac:dyDescent="0.3">
      <c r="A19" s="79"/>
      <c r="B19" s="76" t="s">
        <v>51</v>
      </c>
      <c r="C19" s="76" t="s">
        <v>375</v>
      </c>
      <c r="D19" s="76" t="s">
        <v>376</v>
      </c>
      <c r="E19" s="76" t="s">
        <v>377</v>
      </c>
      <c r="F19" s="76" t="s">
        <v>378</v>
      </c>
      <c r="G19" s="76" t="s">
        <v>379</v>
      </c>
      <c r="H19" s="79"/>
      <c r="I19" s="50"/>
      <c r="J19" s="50"/>
      <c r="K19" s="50"/>
      <c r="L19" s="50"/>
      <c r="M19" s="50"/>
      <c r="N19" s="6"/>
      <c r="O19" s="79"/>
      <c r="P19" s="79"/>
      <c r="Q19" s="79"/>
      <c r="R19" s="79"/>
      <c r="S19" s="79"/>
      <c r="T19" s="79"/>
      <c r="U19" s="6"/>
      <c r="V19" s="80" t="s">
        <v>167</v>
      </c>
      <c r="W19" s="80" t="s">
        <v>167</v>
      </c>
      <c r="X19" s="80" t="s">
        <v>167</v>
      </c>
      <c r="Y19" s="80" t="s">
        <v>167</v>
      </c>
      <c r="Z19" s="80" t="s">
        <v>167</v>
      </c>
      <c r="AA19" s="80" t="s">
        <v>167</v>
      </c>
      <c r="AB19" s="8"/>
      <c r="AC19" s="80" t="s">
        <v>167</v>
      </c>
      <c r="AD19" s="80" t="s">
        <v>167</v>
      </c>
      <c r="AE19" s="80" t="s">
        <v>167</v>
      </c>
      <c r="AF19" s="40" t="s">
        <v>169</v>
      </c>
      <c r="AG19" s="80" t="s">
        <v>167</v>
      </c>
      <c r="AH19" s="80" t="s">
        <v>167</v>
      </c>
      <c r="AI19" s="5"/>
      <c r="AJ19" s="80" t="s">
        <v>167</v>
      </c>
      <c r="AK19" s="40" t="s">
        <v>169</v>
      </c>
      <c r="AL19" s="80" t="s">
        <v>167</v>
      </c>
      <c r="AM19" s="80" t="s">
        <v>167</v>
      </c>
      <c r="AN19" s="80" t="s">
        <v>167</v>
      </c>
      <c r="AO19" s="40" t="s">
        <v>169</v>
      </c>
      <c r="AP19" s="5"/>
      <c r="AQ19" s="79"/>
      <c r="AR19" s="79"/>
      <c r="AS19" s="79"/>
      <c r="AT19" s="79"/>
      <c r="AU19" s="79"/>
      <c r="AV19" s="12"/>
      <c r="AW19" s="8"/>
      <c r="AX19" s="12"/>
      <c r="AY19" s="79"/>
      <c r="AZ19" s="79"/>
      <c r="BA19" s="79"/>
      <c r="BB19" s="79"/>
      <c r="BC19" s="12"/>
      <c r="BD19" s="5"/>
      <c r="BE19" s="79"/>
    </row>
    <row r="20" spans="1:57" ht="15.6" x14ac:dyDescent="0.3">
      <c r="A20" s="79" t="s">
        <v>895</v>
      </c>
      <c r="B20" s="91" t="s">
        <v>73</v>
      </c>
      <c r="C20" s="91" t="s">
        <v>73</v>
      </c>
      <c r="D20" s="91" t="s">
        <v>73</v>
      </c>
      <c r="E20" s="91" t="s">
        <v>73</v>
      </c>
      <c r="F20" s="91" t="s">
        <v>73</v>
      </c>
      <c r="G20" s="91" t="s">
        <v>73</v>
      </c>
      <c r="H20" s="79"/>
      <c r="I20" s="50" t="s">
        <v>896</v>
      </c>
      <c r="J20" s="50" t="s">
        <v>128</v>
      </c>
      <c r="K20" s="50" t="s">
        <v>381</v>
      </c>
      <c r="L20" s="50" t="s">
        <v>345</v>
      </c>
      <c r="M20" s="50" t="s">
        <v>381</v>
      </c>
      <c r="N20" s="6"/>
      <c r="O20" s="79"/>
      <c r="P20" s="79"/>
      <c r="Q20" s="79"/>
      <c r="R20" s="79"/>
      <c r="S20" s="79"/>
      <c r="T20" s="79"/>
      <c r="U20" s="6"/>
      <c r="V20" s="80" t="s">
        <v>167</v>
      </c>
      <c r="W20" s="80" t="s">
        <v>167</v>
      </c>
      <c r="X20" s="80" t="s">
        <v>167</v>
      </c>
      <c r="Y20" s="80" t="s">
        <v>167</v>
      </c>
      <c r="Z20" s="80" t="s">
        <v>167</v>
      </c>
      <c r="AA20" s="80" t="s">
        <v>167</v>
      </c>
      <c r="AB20" s="8"/>
      <c r="AC20" s="80" t="s">
        <v>167</v>
      </c>
      <c r="AD20" s="80" t="s">
        <v>167</v>
      </c>
      <c r="AE20" s="80" t="s">
        <v>167</v>
      </c>
      <c r="AF20" s="40" t="s">
        <v>169</v>
      </c>
      <c r="AG20" s="80" t="s">
        <v>167</v>
      </c>
      <c r="AH20" s="80" t="s">
        <v>167</v>
      </c>
      <c r="AI20" s="5"/>
      <c r="AJ20" s="80" t="s">
        <v>167</v>
      </c>
      <c r="AK20" s="40" t="s">
        <v>169</v>
      </c>
      <c r="AL20" s="80" t="s">
        <v>167</v>
      </c>
      <c r="AM20" s="80" t="s">
        <v>167</v>
      </c>
      <c r="AN20" s="80" t="s">
        <v>167</v>
      </c>
      <c r="AO20" s="40" t="s">
        <v>169</v>
      </c>
      <c r="AP20" s="5"/>
      <c r="AQ20" s="79"/>
      <c r="AR20" s="79"/>
      <c r="AS20" s="79"/>
      <c r="AT20" s="79"/>
      <c r="AU20" s="79"/>
      <c r="AV20" s="12"/>
      <c r="AW20" s="8"/>
      <c r="AX20" s="12"/>
      <c r="AY20" s="79"/>
      <c r="AZ20" s="79"/>
      <c r="BA20" s="79"/>
      <c r="BB20" s="79"/>
      <c r="BC20" s="12"/>
      <c r="BD20" s="5"/>
      <c r="BE20" s="79"/>
    </row>
    <row r="21" spans="1:57" ht="16.2" thickBot="1" x14ac:dyDescent="0.35">
      <c r="A21" s="79" t="s">
        <v>897</v>
      </c>
      <c r="B21" s="91" t="s">
        <v>73</v>
      </c>
      <c r="C21" s="91" t="s">
        <v>73</v>
      </c>
      <c r="D21" s="91" t="s">
        <v>73</v>
      </c>
      <c r="E21" s="91" t="s">
        <v>73</v>
      </c>
      <c r="F21" s="91" t="s">
        <v>73</v>
      </c>
      <c r="G21" s="91" t="s">
        <v>73</v>
      </c>
      <c r="H21" s="79"/>
      <c r="I21" s="50" t="s">
        <v>898</v>
      </c>
      <c r="J21" s="50" t="s">
        <v>128</v>
      </c>
      <c r="K21" s="50" t="s">
        <v>381</v>
      </c>
      <c r="L21" s="50" t="s">
        <v>345</v>
      </c>
      <c r="M21" s="50" t="s">
        <v>381</v>
      </c>
      <c r="N21" s="6"/>
      <c r="O21" s="79"/>
      <c r="P21" s="79"/>
      <c r="Q21" s="79"/>
      <c r="R21" s="79"/>
      <c r="S21" s="79"/>
      <c r="T21" s="79"/>
      <c r="U21" s="6"/>
      <c r="V21" s="80" t="s">
        <v>167</v>
      </c>
      <c r="W21" s="80" t="s">
        <v>167</v>
      </c>
      <c r="X21" s="80" t="s">
        <v>167</v>
      </c>
      <c r="Y21" s="80" t="s">
        <v>167</v>
      </c>
      <c r="Z21" s="80" t="s">
        <v>167</v>
      </c>
      <c r="AA21" s="80" t="s">
        <v>167</v>
      </c>
      <c r="AB21" s="8"/>
      <c r="AC21" s="80" t="s">
        <v>167</v>
      </c>
      <c r="AD21" s="80" t="s">
        <v>167</v>
      </c>
      <c r="AE21" s="80" t="s">
        <v>167</v>
      </c>
      <c r="AF21" s="40" t="s">
        <v>169</v>
      </c>
      <c r="AG21" s="80" t="s">
        <v>167</v>
      </c>
      <c r="AH21" s="80" t="s">
        <v>167</v>
      </c>
      <c r="AI21" s="5"/>
      <c r="AJ21" s="80" t="s">
        <v>167</v>
      </c>
      <c r="AK21" s="40" t="s">
        <v>169</v>
      </c>
      <c r="AL21" s="80" t="s">
        <v>167</v>
      </c>
      <c r="AM21" s="80" t="s">
        <v>167</v>
      </c>
      <c r="AN21" s="80" t="s">
        <v>167</v>
      </c>
      <c r="AO21" s="40" t="s">
        <v>169</v>
      </c>
      <c r="AP21" s="5"/>
      <c r="AQ21" s="79"/>
      <c r="AR21" s="79"/>
      <c r="AS21" s="79"/>
      <c r="AT21" s="79"/>
      <c r="AU21" s="79"/>
      <c r="AV21" s="12"/>
      <c r="AW21" s="8"/>
      <c r="AX21" s="12"/>
      <c r="AY21" s="79"/>
      <c r="AZ21" s="79"/>
      <c r="BA21" s="79"/>
      <c r="BB21" s="79"/>
      <c r="BC21" s="12"/>
      <c r="BD21" s="5"/>
      <c r="BE21" s="79"/>
    </row>
    <row r="22" spans="1:57" ht="16.2" thickBot="1" x14ac:dyDescent="0.35">
      <c r="A22" s="125" t="s">
        <v>899</v>
      </c>
      <c r="B22" s="41" t="str">
        <f t="shared" ref="B22:G22" si="0">"SOM("&amp;ADDRESS(ROW(B20),COLUMN(B21),4)&amp;":"&amp;ADDRESS(ROW(B21),COLUMN(B21),4)&amp;")"</f>
        <v>SOM(B20:B21)</v>
      </c>
      <c r="C22" s="41" t="str">
        <f t="shared" si="0"/>
        <v>SOM(C20:C21)</v>
      </c>
      <c r="D22" s="41" t="str">
        <f t="shared" si="0"/>
        <v>SOM(D20:D21)</v>
      </c>
      <c r="E22" s="41" t="str">
        <f t="shared" si="0"/>
        <v>SOM(E20:E21)</v>
      </c>
      <c r="F22" s="41" t="str">
        <f t="shared" si="0"/>
        <v>SOM(F20:F21)</v>
      </c>
      <c r="G22" s="41" t="str">
        <f t="shared" si="0"/>
        <v>SOM(G20:G21)</v>
      </c>
      <c r="H22" s="79"/>
      <c r="I22" s="50" t="s">
        <v>900</v>
      </c>
      <c r="J22" s="50" t="s">
        <v>128</v>
      </c>
      <c r="K22" s="50" t="s">
        <v>381</v>
      </c>
      <c r="L22" s="50" t="s">
        <v>345</v>
      </c>
      <c r="M22" s="50" t="s">
        <v>381</v>
      </c>
      <c r="N22" s="6"/>
      <c r="O22" s="79"/>
      <c r="P22" s="79"/>
      <c r="Q22" s="79"/>
      <c r="R22" s="79"/>
      <c r="S22" s="79"/>
      <c r="T22" s="79"/>
      <c r="U22" s="6"/>
      <c r="V22" s="80" t="s">
        <v>167</v>
      </c>
      <c r="W22" s="80" t="s">
        <v>167</v>
      </c>
      <c r="X22" s="80" t="s">
        <v>167</v>
      </c>
      <c r="Y22" s="80" t="s">
        <v>167</v>
      </c>
      <c r="Z22" s="80" t="s">
        <v>167</v>
      </c>
      <c r="AA22" s="80" t="s">
        <v>167</v>
      </c>
      <c r="AB22" s="8"/>
      <c r="AC22" s="80" t="s">
        <v>167</v>
      </c>
      <c r="AD22" s="80" t="s">
        <v>167</v>
      </c>
      <c r="AE22" s="80" t="s">
        <v>167</v>
      </c>
      <c r="AF22" s="40" t="s">
        <v>169</v>
      </c>
      <c r="AG22" s="80" t="s">
        <v>167</v>
      </c>
      <c r="AH22" s="80" t="s">
        <v>167</v>
      </c>
      <c r="AI22" s="5"/>
      <c r="AJ22" s="80" t="s">
        <v>167</v>
      </c>
      <c r="AK22" s="40" t="s">
        <v>169</v>
      </c>
      <c r="AL22" s="80" t="s">
        <v>167</v>
      </c>
      <c r="AM22" s="80" t="s">
        <v>167</v>
      </c>
      <c r="AN22" s="80" t="s">
        <v>167</v>
      </c>
      <c r="AO22" s="40" t="s">
        <v>169</v>
      </c>
      <c r="AP22" s="5"/>
      <c r="AQ22" s="79"/>
      <c r="AR22" s="79"/>
      <c r="AS22" s="79"/>
      <c r="AT22" s="79"/>
      <c r="AU22" s="79"/>
      <c r="AV22" s="12"/>
      <c r="AW22" s="8"/>
      <c r="AX22" s="12"/>
      <c r="AY22" s="79"/>
      <c r="AZ22" s="79"/>
      <c r="BA22" s="79"/>
      <c r="BB22" s="79"/>
      <c r="BC22" s="12"/>
      <c r="BD22" s="5"/>
      <c r="BE22" s="79"/>
    </row>
    <row r="23" spans="1:57" ht="15.6" x14ac:dyDescent="0.3">
      <c r="A23" s="79" t="s">
        <v>901</v>
      </c>
      <c r="B23" s="91" t="s">
        <v>73</v>
      </c>
      <c r="C23" s="91" t="s">
        <v>73</v>
      </c>
      <c r="D23" s="91" t="s">
        <v>73</v>
      </c>
      <c r="E23" s="91" t="s">
        <v>73</v>
      </c>
      <c r="F23" s="91" t="s">
        <v>73</v>
      </c>
      <c r="G23" s="91" t="s">
        <v>73</v>
      </c>
      <c r="H23" s="79"/>
      <c r="I23" s="50" t="s">
        <v>902</v>
      </c>
      <c r="J23" s="50" t="s">
        <v>128</v>
      </c>
      <c r="K23" s="50" t="s">
        <v>381</v>
      </c>
      <c r="L23" s="50" t="s">
        <v>345</v>
      </c>
      <c r="M23" s="50" t="s">
        <v>381</v>
      </c>
      <c r="N23" s="6"/>
      <c r="O23" s="79"/>
      <c r="P23" s="79"/>
      <c r="Q23" s="79"/>
      <c r="R23" s="79"/>
      <c r="S23" s="79"/>
      <c r="T23" s="79"/>
      <c r="U23" s="6"/>
      <c r="V23" s="80" t="s">
        <v>167</v>
      </c>
      <c r="W23" s="80" t="s">
        <v>167</v>
      </c>
      <c r="X23" s="80" t="s">
        <v>167</v>
      </c>
      <c r="Y23" s="80" t="s">
        <v>167</v>
      </c>
      <c r="Z23" s="80" t="s">
        <v>167</v>
      </c>
      <c r="AA23" s="80" t="s">
        <v>167</v>
      </c>
      <c r="AB23" s="8"/>
      <c r="AC23" s="80" t="s">
        <v>167</v>
      </c>
      <c r="AD23" s="80" t="s">
        <v>167</v>
      </c>
      <c r="AE23" s="80" t="s">
        <v>167</v>
      </c>
      <c r="AF23" s="40" t="s">
        <v>169</v>
      </c>
      <c r="AG23" s="80" t="s">
        <v>167</v>
      </c>
      <c r="AH23" s="80" t="s">
        <v>167</v>
      </c>
      <c r="AI23" s="5"/>
      <c r="AJ23" s="80" t="s">
        <v>167</v>
      </c>
      <c r="AK23" s="40" t="s">
        <v>169</v>
      </c>
      <c r="AL23" s="80" t="s">
        <v>167</v>
      </c>
      <c r="AM23" s="80" t="s">
        <v>167</v>
      </c>
      <c r="AN23" s="80" t="s">
        <v>167</v>
      </c>
      <c r="AO23" s="40" t="s">
        <v>169</v>
      </c>
      <c r="AP23" s="5"/>
      <c r="AQ23" s="79"/>
      <c r="AR23" s="79"/>
      <c r="AS23" s="79"/>
      <c r="AT23" s="79"/>
      <c r="AU23" s="79"/>
      <c r="AV23" s="12"/>
      <c r="AW23" s="8"/>
      <c r="AX23" s="12"/>
      <c r="AY23" s="79"/>
      <c r="AZ23" s="79"/>
      <c r="BA23" s="79"/>
      <c r="BB23" s="79"/>
      <c r="BC23" s="12"/>
      <c r="BD23" s="5"/>
      <c r="BE23" s="79"/>
    </row>
    <row r="24" spans="1:57" ht="15.6" x14ac:dyDescent="0.3">
      <c r="A24" s="79"/>
      <c r="B24" s="79"/>
      <c r="C24" s="79"/>
      <c r="D24" s="79"/>
      <c r="E24" s="79"/>
      <c r="F24" s="79"/>
      <c r="G24" s="79"/>
      <c r="H24" s="79"/>
      <c r="I24" s="50"/>
      <c r="J24" s="50"/>
      <c r="K24" s="50"/>
      <c r="L24" s="50"/>
      <c r="M24" s="50"/>
      <c r="N24" s="6"/>
      <c r="O24" s="79"/>
      <c r="P24" s="79"/>
      <c r="Q24" s="79"/>
      <c r="R24" s="79"/>
      <c r="S24" s="79"/>
      <c r="T24" s="79"/>
      <c r="U24" s="6"/>
      <c r="V24" s="79"/>
      <c r="W24" s="79"/>
      <c r="X24" s="79"/>
      <c r="Y24" s="79"/>
      <c r="Z24" s="79"/>
      <c r="AA24" s="79"/>
      <c r="AB24" s="8"/>
      <c r="AC24" s="79"/>
      <c r="AD24" s="79"/>
      <c r="AE24" s="79"/>
      <c r="AF24" s="79"/>
      <c r="AG24" s="79"/>
      <c r="AH24" s="79"/>
      <c r="AI24" s="5"/>
      <c r="AJ24" s="79"/>
      <c r="AK24" s="79"/>
      <c r="AL24" s="79"/>
      <c r="AM24" s="79"/>
      <c r="AN24" s="79"/>
      <c r="AO24" s="79"/>
      <c r="AP24" s="5"/>
      <c r="AQ24" s="79"/>
      <c r="AR24" s="79"/>
      <c r="AS24" s="79"/>
      <c r="AT24" s="79"/>
      <c r="AU24" s="79"/>
      <c r="AV24" s="12"/>
      <c r="AW24" s="8"/>
      <c r="AX24" s="12"/>
      <c r="AY24" s="79"/>
      <c r="AZ24" s="79"/>
      <c r="BA24" s="79"/>
      <c r="BB24" s="79"/>
      <c r="BC24" s="12"/>
      <c r="BD24" s="5"/>
      <c r="BE24" s="79"/>
    </row>
    <row r="25" spans="1:57" s="79" customFormat="1" ht="15.6" x14ac:dyDescent="0.3">
      <c r="A25" s="90" t="s">
        <v>903</v>
      </c>
      <c r="B25" s="4"/>
      <c r="C25" s="4"/>
      <c r="D25" s="4"/>
      <c r="E25" s="4"/>
      <c r="F25" s="4"/>
      <c r="G25" s="4"/>
      <c r="I25" s="50"/>
      <c r="J25" s="50"/>
      <c r="K25" s="50"/>
      <c r="L25" s="50"/>
      <c r="M25" s="50"/>
      <c r="N25" s="6"/>
      <c r="O25" s="80" t="s">
        <v>167</v>
      </c>
      <c r="P25" s="80" t="s">
        <v>167</v>
      </c>
      <c r="Q25" s="80" t="s">
        <v>167</v>
      </c>
      <c r="R25" s="80" t="s">
        <v>167</v>
      </c>
      <c r="S25" s="80" t="s">
        <v>167</v>
      </c>
      <c r="T25" s="80" t="s">
        <v>167</v>
      </c>
      <c r="U25" s="6"/>
      <c r="AB25" s="8"/>
      <c r="AI25" s="5"/>
      <c r="AP25" s="5"/>
      <c r="AV25" s="12"/>
      <c r="AW25" s="8"/>
      <c r="AX25" s="12"/>
      <c r="BC25" s="12"/>
      <c r="BD25" s="5"/>
    </row>
    <row r="26" spans="1:57" s="79" customFormat="1" ht="15.6" x14ac:dyDescent="0.3">
      <c r="C26" s="76" t="s">
        <v>375</v>
      </c>
      <c r="D26" s="76" t="s">
        <v>376</v>
      </c>
      <c r="E26" s="76" t="s">
        <v>377</v>
      </c>
      <c r="F26" s="76" t="s">
        <v>378</v>
      </c>
      <c r="G26" s="76" t="s">
        <v>379</v>
      </c>
      <c r="I26" s="50"/>
      <c r="J26" s="50"/>
      <c r="K26" s="50"/>
      <c r="L26" s="50"/>
      <c r="M26" s="50"/>
      <c r="N26" s="6"/>
      <c r="O26" s="80" t="s">
        <v>167</v>
      </c>
      <c r="P26" s="80" t="s">
        <v>167</v>
      </c>
      <c r="Q26" s="80" t="s">
        <v>167</v>
      </c>
      <c r="R26" s="80" t="s">
        <v>167</v>
      </c>
      <c r="S26" s="80" t="s">
        <v>167</v>
      </c>
      <c r="T26" s="80" t="s">
        <v>167</v>
      </c>
      <c r="U26" s="6"/>
      <c r="AB26" s="8"/>
      <c r="AI26" s="5"/>
      <c r="AP26" s="5"/>
      <c r="AV26" s="12"/>
      <c r="AW26" s="8"/>
      <c r="AX26" s="12"/>
      <c r="BC26" s="12"/>
      <c r="BD26" s="5"/>
    </row>
    <row r="27" spans="1:57" ht="15.6" x14ac:dyDescent="0.3">
      <c r="A27" s="79" t="s">
        <v>904</v>
      </c>
      <c r="B27" s="79"/>
      <c r="C27" s="91" t="s">
        <v>73</v>
      </c>
      <c r="D27" s="91" t="s">
        <v>73</v>
      </c>
      <c r="E27" s="91" t="s">
        <v>73</v>
      </c>
      <c r="F27" s="91" t="s">
        <v>73</v>
      </c>
      <c r="G27" s="91" t="s">
        <v>73</v>
      </c>
      <c r="H27" s="79"/>
      <c r="I27" s="50" t="s">
        <v>905</v>
      </c>
      <c r="J27" s="50" t="s">
        <v>128</v>
      </c>
      <c r="K27" s="50" t="s">
        <v>381</v>
      </c>
      <c r="L27" s="50" t="s">
        <v>345</v>
      </c>
      <c r="M27" s="50" t="s">
        <v>381</v>
      </c>
      <c r="N27" s="6"/>
      <c r="O27" s="79"/>
      <c r="P27" s="79"/>
      <c r="Q27" s="79"/>
      <c r="R27" s="79"/>
      <c r="S27" s="79"/>
      <c r="T27" s="79"/>
      <c r="U27" s="6"/>
      <c r="V27" s="80" t="s">
        <v>167</v>
      </c>
      <c r="W27" s="80" t="s">
        <v>167</v>
      </c>
      <c r="X27" s="80" t="s">
        <v>167</v>
      </c>
      <c r="Y27" s="80" t="s">
        <v>167</v>
      </c>
      <c r="Z27" s="80" t="s">
        <v>167</v>
      </c>
      <c r="AA27" s="80" t="s">
        <v>167</v>
      </c>
      <c r="AB27" s="8"/>
      <c r="AC27" s="40" t="s">
        <v>169</v>
      </c>
      <c r="AD27" s="40" t="s">
        <v>169</v>
      </c>
      <c r="AE27" s="40" t="s">
        <v>169</v>
      </c>
      <c r="AF27" s="40" t="s">
        <v>169</v>
      </c>
      <c r="AG27" s="40" t="s">
        <v>169</v>
      </c>
      <c r="AH27" s="40" t="s">
        <v>169</v>
      </c>
      <c r="AI27" s="5"/>
      <c r="AJ27" s="40" t="s">
        <v>169</v>
      </c>
      <c r="AK27" s="40" t="s">
        <v>169</v>
      </c>
      <c r="AL27" s="40" t="s">
        <v>169</v>
      </c>
      <c r="AM27" s="40" t="s">
        <v>169</v>
      </c>
      <c r="AN27" s="40" t="s">
        <v>169</v>
      </c>
      <c r="AO27" s="40" t="s">
        <v>169</v>
      </c>
      <c r="AP27" s="5"/>
      <c r="AQ27" s="79"/>
      <c r="AR27" s="79"/>
      <c r="AS27" s="79"/>
      <c r="AT27" s="79"/>
      <c r="AU27" s="79"/>
      <c r="AV27" s="12"/>
      <c r="AW27" s="8"/>
      <c r="AX27" s="12"/>
      <c r="AY27" s="79"/>
      <c r="AZ27" s="79"/>
      <c r="BA27" s="79"/>
      <c r="BB27" s="79"/>
      <c r="BC27" s="12"/>
      <c r="BD27" s="5"/>
      <c r="BE27" s="79"/>
    </row>
    <row r="28" spans="1:57" s="79" customFormat="1" ht="15.6" x14ac:dyDescent="0.3">
      <c r="A28" s="79" t="s">
        <v>906</v>
      </c>
      <c r="C28" s="91" t="s">
        <v>73</v>
      </c>
      <c r="D28" s="91" t="s">
        <v>73</v>
      </c>
      <c r="E28" s="91" t="s">
        <v>73</v>
      </c>
      <c r="F28" s="91" t="s">
        <v>73</v>
      </c>
      <c r="G28" s="91" t="s">
        <v>73</v>
      </c>
      <c r="I28" s="50" t="s">
        <v>907</v>
      </c>
      <c r="J28" s="50" t="s">
        <v>128</v>
      </c>
      <c r="K28" s="50" t="s">
        <v>381</v>
      </c>
      <c r="L28" s="50" t="s">
        <v>345</v>
      </c>
      <c r="M28" s="50" t="s">
        <v>381</v>
      </c>
      <c r="N28" s="6"/>
      <c r="U28" s="6"/>
      <c r="V28" s="40" t="s">
        <v>169</v>
      </c>
      <c r="W28" s="40" t="s">
        <v>169</v>
      </c>
      <c r="X28" s="40" t="s">
        <v>169</v>
      </c>
      <c r="Y28" s="40" t="s">
        <v>169</v>
      </c>
      <c r="Z28" s="40" t="s">
        <v>169</v>
      </c>
      <c r="AA28" s="40" t="s">
        <v>169</v>
      </c>
      <c r="AB28" s="8"/>
      <c r="AC28" s="80" t="s">
        <v>167</v>
      </c>
      <c r="AD28" s="80" t="s">
        <v>167</v>
      </c>
      <c r="AE28" s="80" t="s">
        <v>167</v>
      </c>
      <c r="AF28" s="40" t="s">
        <v>169</v>
      </c>
      <c r="AG28" s="80" t="s">
        <v>167</v>
      </c>
      <c r="AH28" s="80" t="s">
        <v>167</v>
      </c>
      <c r="AI28" s="5"/>
      <c r="AJ28" s="40" t="s">
        <v>169</v>
      </c>
      <c r="AK28" s="40" t="s">
        <v>169</v>
      </c>
      <c r="AL28" s="40" t="s">
        <v>169</v>
      </c>
      <c r="AM28" s="40" t="s">
        <v>169</v>
      </c>
      <c r="AN28" s="40" t="s">
        <v>169</v>
      </c>
      <c r="AO28" s="40" t="s">
        <v>169</v>
      </c>
      <c r="AP28" s="5"/>
      <c r="AV28" s="12"/>
      <c r="AW28" s="8"/>
      <c r="AX28" s="12"/>
      <c r="BC28" s="12"/>
      <c r="BD28" s="5"/>
    </row>
    <row r="29" spans="1:57" s="79" customFormat="1" ht="15.6" x14ac:dyDescent="0.3">
      <c r="A29" s="79" t="s">
        <v>908</v>
      </c>
      <c r="C29" s="91" t="s">
        <v>73</v>
      </c>
      <c r="D29" s="91" t="s">
        <v>73</v>
      </c>
      <c r="E29" s="91" t="s">
        <v>73</v>
      </c>
      <c r="F29" s="91" t="s">
        <v>73</v>
      </c>
      <c r="G29" s="91" t="s">
        <v>73</v>
      </c>
      <c r="I29" s="50" t="s">
        <v>909</v>
      </c>
      <c r="J29" s="50" t="s">
        <v>128</v>
      </c>
      <c r="K29" s="50" t="s">
        <v>381</v>
      </c>
      <c r="L29" s="50" t="s">
        <v>345</v>
      </c>
      <c r="M29" s="50" t="s">
        <v>381</v>
      </c>
      <c r="N29" s="6"/>
      <c r="U29" s="6"/>
      <c r="V29" s="40" t="s">
        <v>169</v>
      </c>
      <c r="W29" s="40" t="s">
        <v>169</v>
      </c>
      <c r="X29" s="40" t="s">
        <v>169</v>
      </c>
      <c r="Y29" s="40" t="s">
        <v>169</v>
      </c>
      <c r="Z29" s="40" t="s">
        <v>169</v>
      </c>
      <c r="AA29" s="40" t="s">
        <v>169</v>
      </c>
      <c r="AB29" s="8"/>
      <c r="AC29" s="40" t="s">
        <v>169</v>
      </c>
      <c r="AD29" s="40" t="s">
        <v>169</v>
      </c>
      <c r="AE29" s="40" t="s">
        <v>169</v>
      </c>
      <c r="AF29" s="40" t="s">
        <v>169</v>
      </c>
      <c r="AG29" s="40" t="s">
        <v>169</v>
      </c>
      <c r="AH29" s="40" t="s">
        <v>169</v>
      </c>
      <c r="AI29" s="5"/>
      <c r="AJ29" s="80" t="s">
        <v>167</v>
      </c>
      <c r="AK29" s="40" t="s">
        <v>169</v>
      </c>
      <c r="AL29" s="80" t="s">
        <v>167</v>
      </c>
      <c r="AM29" s="80" t="s">
        <v>167</v>
      </c>
      <c r="AN29" s="80" t="s">
        <v>167</v>
      </c>
      <c r="AO29" s="40" t="s">
        <v>169</v>
      </c>
      <c r="AP29" s="5"/>
      <c r="AV29" s="12"/>
      <c r="AW29" s="8"/>
      <c r="AX29" s="12"/>
      <c r="BC29" s="12"/>
      <c r="BD29" s="5"/>
    </row>
    <row r="30" spans="1:57" ht="15.6" x14ac:dyDescent="0.3">
      <c r="A30" s="79"/>
      <c r="B30" s="79"/>
      <c r="C30" s="79"/>
      <c r="D30" s="79"/>
      <c r="E30" s="79"/>
      <c r="F30" s="79"/>
      <c r="G30" s="79"/>
      <c r="H30" s="79"/>
      <c r="I30" s="50"/>
      <c r="J30" s="50"/>
      <c r="K30" s="50"/>
      <c r="L30" s="50"/>
      <c r="M30" s="50"/>
      <c r="N30" s="6"/>
      <c r="O30" s="79"/>
      <c r="P30" s="79"/>
      <c r="Q30" s="79"/>
      <c r="R30" s="79"/>
      <c r="S30" s="79"/>
      <c r="T30" s="79"/>
      <c r="U30" s="6"/>
      <c r="V30" s="79"/>
      <c r="W30" s="79"/>
      <c r="X30" s="79"/>
      <c r="Y30" s="79"/>
      <c r="Z30" s="79"/>
      <c r="AA30" s="79"/>
      <c r="AB30" s="8"/>
      <c r="AC30" s="79"/>
      <c r="AD30" s="79"/>
      <c r="AE30" s="79"/>
      <c r="AF30" s="79"/>
      <c r="AG30" s="79"/>
      <c r="AH30" s="79"/>
      <c r="AI30" s="5"/>
      <c r="AJ30" s="79"/>
      <c r="AK30" s="79"/>
      <c r="AL30" s="79"/>
      <c r="AM30" s="79"/>
      <c r="AN30" s="79"/>
      <c r="AO30" s="79"/>
      <c r="AP30" s="5"/>
      <c r="AQ30" s="79"/>
      <c r="AR30" s="79"/>
      <c r="AS30" s="79"/>
      <c r="AT30" s="79"/>
      <c r="AU30" s="79"/>
      <c r="AV30" s="12"/>
      <c r="AW30" s="8"/>
      <c r="AX30" s="12"/>
      <c r="AY30" s="79"/>
      <c r="AZ30" s="79"/>
      <c r="BA30" s="79"/>
      <c r="BB30" s="79"/>
      <c r="BC30" s="12"/>
      <c r="BD30" s="5"/>
      <c r="BE30" s="79"/>
    </row>
    <row r="31" spans="1:57" s="79" customFormat="1" ht="15.6" x14ac:dyDescent="0.3">
      <c r="A31" s="90" t="s">
        <v>910</v>
      </c>
      <c r="B31" s="4"/>
      <c r="C31" s="4"/>
      <c r="D31" s="4"/>
      <c r="E31" s="4"/>
      <c r="F31" s="4"/>
      <c r="G31" s="4"/>
      <c r="I31" s="50"/>
      <c r="J31" s="50"/>
      <c r="K31" s="50"/>
      <c r="L31" s="50"/>
      <c r="M31" s="50"/>
      <c r="N31" s="6"/>
      <c r="U31" s="6"/>
      <c r="V31" s="80" t="s">
        <v>167</v>
      </c>
      <c r="W31" s="80" t="s">
        <v>167</v>
      </c>
      <c r="X31" s="80" t="s">
        <v>167</v>
      </c>
      <c r="Y31" s="80" t="s">
        <v>167</v>
      </c>
      <c r="Z31" s="80" t="s">
        <v>167</v>
      </c>
      <c r="AA31" s="80" t="s">
        <v>167</v>
      </c>
      <c r="AB31" s="8"/>
      <c r="AC31" s="80" t="s">
        <v>167</v>
      </c>
      <c r="AD31" s="80" t="s">
        <v>167</v>
      </c>
      <c r="AE31" s="80" t="s">
        <v>167</v>
      </c>
      <c r="AF31" s="80" t="s">
        <v>167</v>
      </c>
      <c r="AG31" s="80" t="s">
        <v>167</v>
      </c>
      <c r="AH31" s="80" t="s">
        <v>167</v>
      </c>
      <c r="AI31" s="5"/>
      <c r="AJ31" s="80" t="s">
        <v>167</v>
      </c>
      <c r="AK31" s="80" t="s">
        <v>167</v>
      </c>
      <c r="AL31" s="80" t="s">
        <v>167</v>
      </c>
      <c r="AM31" s="80" t="s">
        <v>167</v>
      </c>
      <c r="AN31" s="80" t="s">
        <v>167</v>
      </c>
      <c r="AO31" s="80" t="s">
        <v>167</v>
      </c>
      <c r="AP31" s="5"/>
      <c r="AV31" s="12"/>
      <c r="AW31" s="8"/>
      <c r="AX31" s="12"/>
      <c r="BC31" s="12"/>
      <c r="BD31" s="5"/>
    </row>
    <row r="32" spans="1:57" s="79" customFormat="1" ht="15.6" x14ac:dyDescent="0.3">
      <c r="A32" s="90"/>
      <c r="B32" s="76" t="s">
        <v>340</v>
      </c>
      <c r="N32" s="6"/>
      <c r="U32" s="6"/>
      <c r="V32" s="80" t="s">
        <v>167</v>
      </c>
      <c r="W32" s="80" t="s">
        <v>167</v>
      </c>
      <c r="X32" s="80" t="s">
        <v>167</v>
      </c>
      <c r="Y32" s="80" t="s">
        <v>167</v>
      </c>
      <c r="Z32" s="80" t="s">
        <v>167</v>
      </c>
      <c r="AA32" s="80" t="s">
        <v>167</v>
      </c>
      <c r="AB32" s="8"/>
      <c r="AC32" s="80" t="s">
        <v>167</v>
      </c>
      <c r="AD32" s="80" t="s">
        <v>167</v>
      </c>
      <c r="AE32" s="80" t="s">
        <v>167</v>
      </c>
      <c r="AF32" s="80" t="s">
        <v>167</v>
      </c>
      <c r="AG32" s="80" t="s">
        <v>167</v>
      </c>
      <c r="AH32" s="80" t="s">
        <v>167</v>
      </c>
      <c r="AI32" s="5"/>
      <c r="AJ32" s="80" t="s">
        <v>167</v>
      </c>
      <c r="AK32" s="80" t="s">
        <v>167</v>
      </c>
      <c r="AL32" s="80" t="s">
        <v>167</v>
      </c>
      <c r="AM32" s="80" t="s">
        <v>167</v>
      </c>
      <c r="AN32" s="80" t="s">
        <v>167</v>
      </c>
      <c r="AO32" s="80" t="s">
        <v>167</v>
      </c>
      <c r="AP32" s="5"/>
      <c r="AV32" s="12"/>
      <c r="AW32" s="8"/>
      <c r="AX32" s="12"/>
      <c r="BC32" s="12"/>
      <c r="BD32" s="5"/>
    </row>
    <row r="33" spans="1:57" s="79" customFormat="1" ht="15.6" x14ac:dyDescent="0.3">
      <c r="A33" s="79" t="s">
        <v>911</v>
      </c>
      <c r="B33" s="77" t="s">
        <v>464</v>
      </c>
      <c r="I33" s="50" t="s">
        <v>912</v>
      </c>
      <c r="J33" s="50" t="s">
        <v>96</v>
      </c>
      <c r="K33" s="50" t="s">
        <v>381</v>
      </c>
      <c r="L33" s="50" t="s">
        <v>345</v>
      </c>
      <c r="M33" s="50" t="s">
        <v>381</v>
      </c>
      <c r="N33" s="6"/>
      <c r="U33" s="6"/>
      <c r="V33" s="80" t="s">
        <v>167</v>
      </c>
      <c r="W33" s="80" t="s">
        <v>167</v>
      </c>
      <c r="X33" s="80" t="s">
        <v>167</v>
      </c>
      <c r="Y33" s="80" t="s">
        <v>167</v>
      </c>
      <c r="Z33" s="80" t="s">
        <v>167</v>
      </c>
      <c r="AA33" s="80" t="s">
        <v>167</v>
      </c>
      <c r="AB33" s="8"/>
      <c r="AC33" s="80" t="s">
        <v>167</v>
      </c>
      <c r="AD33" s="80" t="s">
        <v>167</v>
      </c>
      <c r="AE33" s="80" t="s">
        <v>167</v>
      </c>
      <c r="AF33" s="80" t="s">
        <v>167</v>
      </c>
      <c r="AG33" s="80" t="s">
        <v>167</v>
      </c>
      <c r="AH33" s="80" t="s">
        <v>167</v>
      </c>
      <c r="AI33" s="5"/>
      <c r="AJ33" s="80" t="s">
        <v>167</v>
      </c>
      <c r="AK33" s="80" t="s">
        <v>167</v>
      </c>
      <c r="AL33" s="80" t="s">
        <v>167</v>
      </c>
      <c r="AM33" s="80" t="s">
        <v>167</v>
      </c>
      <c r="AN33" s="80" t="s">
        <v>167</v>
      </c>
      <c r="AO33" s="80" t="s">
        <v>167</v>
      </c>
      <c r="AP33" s="5"/>
      <c r="AV33" s="12"/>
      <c r="AW33" s="8"/>
      <c r="AX33" s="12"/>
      <c r="BC33" s="12"/>
      <c r="BD33" s="5"/>
    </row>
    <row r="34" spans="1:57" s="79" customFormat="1" ht="15.6" x14ac:dyDescent="0.3">
      <c r="I34" s="50"/>
      <c r="J34" s="50"/>
      <c r="K34" s="50"/>
      <c r="L34" s="50"/>
      <c r="M34" s="50"/>
      <c r="N34" s="6"/>
      <c r="U34" s="6"/>
      <c r="AB34" s="8"/>
      <c r="AI34" s="5"/>
      <c r="AP34" s="5"/>
      <c r="AV34" s="12"/>
      <c r="AW34" s="8"/>
      <c r="AX34" s="12"/>
      <c r="BC34" s="12"/>
      <c r="BD34" s="5"/>
    </row>
    <row r="35" spans="1:57" s="79" customFormat="1" ht="15.6" x14ac:dyDescent="0.3">
      <c r="A35" s="74" t="s">
        <v>913</v>
      </c>
      <c r="B35" s="4"/>
      <c r="C35" s="4"/>
      <c r="D35" s="4"/>
      <c r="E35" s="4"/>
      <c r="F35" s="4"/>
      <c r="G35" s="4"/>
      <c r="I35" s="50"/>
      <c r="J35" s="50"/>
      <c r="K35" s="50"/>
      <c r="L35" s="50"/>
      <c r="M35" s="50"/>
      <c r="N35" s="6"/>
      <c r="U35" s="6"/>
      <c r="V35" s="80" t="s">
        <v>167</v>
      </c>
      <c r="W35" s="80" t="s">
        <v>167</v>
      </c>
      <c r="X35" s="80" t="s">
        <v>167</v>
      </c>
      <c r="Y35" s="80" t="s">
        <v>167</v>
      </c>
      <c r="Z35" s="80" t="s">
        <v>167</v>
      </c>
      <c r="AA35" s="80" t="s">
        <v>167</v>
      </c>
      <c r="AB35" s="8"/>
      <c r="AC35" s="80" t="s">
        <v>167</v>
      </c>
      <c r="AD35" s="80" t="s">
        <v>167</v>
      </c>
      <c r="AE35" s="80" t="s">
        <v>167</v>
      </c>
      <c r="AF35" s="40" t="s">
        <v>169</v>
      </c>
      <c r="AG35" s="80" t="s">
        <v>167</v>
      </c>
      <c r="AH35" s="80" t="s">
        <v>167</v>
      </c>
      <c r="AI35" s="5"/>
      <c r="AJ35" s="80" t="s">
        <v>167</v>
      </c>
      <c r="AK35" s="40" t="s">
        <v>169</v>
      </c>
      <c r="AL35" s="80" t="s">
        <v>167</v>
      </c>
      <c r="AM35" s="80" t="s">
        <v>167</v>
      </c>
      <c r="AN35" s="80" t="s">
        <v>167</v>
      </c>
      <c r="AO35" s="40" t="s">
        <v>169</v>
      </c>
      <c r="AP35" s="5"/>
      <c r="AV35" s="12"/>
      <c r="AW35" s="8"/>
      <c r="AX35" s="12"/>
      <c r="BC35" s="12"/>
      <c r="BD35" s="5"/>
    </row>
    <row r="36" spans="1:57" ht="15.6" x14ac:dyDescent="0.3">
      <c r="A36" s="4" t="s">
        <v>316</v>
      </c>
      <c r="B36" s="4"/>
      <c r="C36" s="4"/>
      <c r="D36" s="4"/>
      <c r="E36" s="4"/>
      <c r="F36" s="4"/>
      <c r="G36" s="4"/>
      <c r="H36" s="79"/>
      <c r="I36" s="50"/>
      <c r="J36" s="50"/>
      <c r="K36" s="50"/>
      <c r="L36" s="50"/>
      <c r="M36" s="50"/>
      <c r="N36" s="6"/>
      <c r="O36" s="79"/>
      <c r="P36" s="79"/>
      <c r="Q36" s="79"/>
      <c r="R36" s="79"/>
      <c r="S36" s="79"/>
      <c r="T36" s="79"/>
      <c r="U36" s="6"/>
      <c r="V36" s="80" t="s">
        <v>167</v>
      </c>
      <c r="W36" s="80" t="s">
        <v>167</v>
      </c>
      <c r="X36" s="80" t="s">
        <v>167</v>
      </c>
      <c r="Y36" s="80" t="s">
        <v>167</v>
      </c>
      <c r="Z36" s="80" t="s">
        <v>167</v>
      </c>
      <c r="AA36" s="80" t="s">
        <v>167</v>
      </c>
      <c r="AB36" s="8"/>
      <c r="AC36" s="80" t="s">
        <v>167</v>
      </c>
      <c r="AD36" s="80" t="s">
        <v>167</v>
      </c>
      <c r="AE36" s="80" t="s">
        <v>167</v>
      </c>
      <c r="AF36" s="40" t="s">
        <v>169</v>
      </c>
      <c r="AG36" s="80" t="s">
        <v>167</v>
      </c>
      <c r="AH36" s="80" t="s">
        <v>167</v>
      </c>
      <c r="AI36" s="5"/>
      <c r="AJ36" s="80" t="s">
        <v>167</v>
      </c>
      <c r="AK36" s="40" t="s">
        <v>169</v>
      </c>
      <c r="AL36" s="80" t="s">
        <v>167</v>
      </c>
      <c r="AM36" s="80" t="s">
        <v>167</v>
      </c>
      <c r="AN36" s="80" t="s">
        <v>167</v>
      </c>
      <c r="AO36" s="40" t="s">
        <v>169</v>
      </c>
      <c r="AP36" s="5"/>
      <c r="AQ36" s="79"/>
      <c r="AR36" s="79"/>
      <c r="AS36" s="79"/>
      <c r="AT36" s="79"/>
      <c r="AU36" s="79"/>
      <c r="AV36" s="12"/>
      <c r="AW36" s="8"/>
      <c r="AX36" s="12"/>
      <c r="AY36" s="79"/>
      <c r="AZ36" s="79"/>
      <c r="BA36" s="79"/>
      <c r="BB36" s="79"/>
      <c r="BC36" s="12"/>
      <c r="BD36" s="5"/>
      <c r="BE36" s="79"/>
    </row>
    <row r="37" spans="1:57" ht="15.6" x14ac:dyDescent="0.3">
      <c r="A37" s="79"/>
      <c r="B37" s="76" t="s">
        <v>51</v>
      </c>
      <c r="C37" s="76" t="s">
        <v>375</v>
      </c>
      <c r="D37" s="76" t="s">
        <v>376</v>
      </c>
      <c r="E37" s="76" t="s">
        <v>377</v>
      </c>
      <c r="F37" s="76" t="s">
        <v>378</v>
      </c>
      <c r="G37" s="76" t="s">
        <v>379</v>
      </c>
      <c r="H37" s="79"/>
      <c r="I37" s="50"/>
      <c r="J37" s="50"/>
      <c r="K37" s="50"/>
      <c r="L37" s="50"/>
      <c r="M37" s="50"/>
      <c r="N37" s="6"/>
      <c r="O37" s="79"/>
      <c r="P37" s="79"/>
      <c r="Q37" s="79"/>
      <c r="R37" s="79"/>
      <c r="S37" s="79"/>
      <c r="T37" s="79"/>
      <c r="U37" s="6"/>
      <c r="V37" s="80" t="s">
        <v>167</v>
      </c>
      <c r="W37" s="80" t="s">
        <v>167</v>
      </c>
      <c r="X37" s="80" t="s">
        <v>167</v>
      </c>
      <c r="Y37" s="80" t="s">
        <v>167</v>
      </c>
      <c r="Z37" s="80" t="s">
        <v>167</v>
      </c>
      <c r="AA37" s="80" t="s">
        <v>167</v>
      </c>
      <c r="AB37" s="8"/>
      <c r="AC37" s="80" t="s">
        <v>167</v>
      </c>
      <c r="AD37" s="80" t="s">
        <v>167</v>
      </c>
      <c r="AE37" s="80" t="s">
        <v>167</v>
      </c>
      <c r="AF37" s="40" t="s">
        <v>169</v>
      </c>
      <c r="AG37" s="80" t="s">
        <v>167</v>
      </c>
      <c r="AH37" s="80" t="s">
        <v>167</v>
      </c>
      <c r="AI37" s="5"/>
      <c r="AJ37" s="80" t="s">
        <v>167</v>
      </c>
      <c r="AK37" s="40" t="s">
        <v>169</v>
      </c>
      <c r="AL37" s="80" t="s">
        <v>167</v>
      </c>
      <c r="AM37" s="80" t="s">
        <v>167</v>
      </c>
      <c r="AN37" s="80" t="s">
        <v>167</v>
      </c>
      <c r="AO37" s="40" t="s">
        <v>169</v>
      </c>
      <c r="AP37" s="5"/>
      <c r="AQ37" s="79"/>
      <c r="AR37" s="79"/>
      <c r="AS37" s="79"/>
      <c r="AT37" s="79"/>
      <c r="AU37" s="79"/>
      <c r="AV37" s="12"/>
      <c r="AW37" s="8"/>
      <c r="AX37" s="12"/>
      <c r="AY37" s="79"/>
      <c r="AZ37" s="79"/>
      <c r="BA37" s="79"/>
      <c r="BB37" s="79"/>
      <c r="BC37" s="12"/>
      <c r="BD37" s="5"/>
      <c r="BE37" s="79"/>
    </row>
    <row r="38" spans="1:57" ht="15.6" x14ac:dyDescent="0.3">
      <c r="A38" s="79" t="s">
        <v>914</v>
      </c>
      <c r="B38" s="101" t="s">
        <v>58</v>
      </c>
      <c r="C38" s="101" t="s">
        <v>58</v>
      </c>
      <c r="D38" s="101" t="s">
        <v>58</v>
      </c>
      <c r="E38" s="101" t="s">
        <v>58</v>
      </c>
      <c r="F38" s="101" t="s">
        <v>58</v>
      </c>
      <c r="G38" s="101" t="s">
        <v>58</v>
      </c>
      <c r="H38" s="79"/>
      <c r="I38" s="50" t="s">
        <v>915</v>
      </c>
      <c r="J38" s="50" t="s">
        <v>108</v>
      </c>
      <c r="K38" s="50" t="s">
        <v>381</v>
      </c>
      <c r="L38" s="50" t="s">
        <v>345</v>
      </c>
      <c r="M38" s="50" t="s">
        <v>381</v>
      </c>
      <c r="N38" s="6"/>
      <c r="O38" s="79"/>
      <c r="P38" s="79"/>
      <c r="Q38" s="79"/>
      <c r="R38" s="79"/>
      <c r="S38" s="79"/>
      <c r="T38" s="79"/>
      <c r="U38" s="6"/>
      <c r="V38" s="80" t="s">
        <v>167</v>
      </c>
      <c r="W38" s="80" t="s">
        <v>167</v>
      </c>
      <c r="X38" s="80" t="s">
        <v>167</v>
      </c>
      <c r="Y38" s="80" t="s">
        <v>167</v>
      </c>
      <c r="Z38" s="80" t="s">
        <v>167</v>
      </c>
      <c r="AA38" s="80" t="s">
        <v>167</v>
      </c>
      <c r="AB38" s="8"/>
      <c r="AC38" s="80" t="s">
        <v>167</v>
      </c>
      <c r="AD38" s="80" t="s">
        <v>167</v>
      </c>
      <c r="AE38" s="80" t="s">
        <v>167</v>
      </c>
      <c r="AF38" s="40" t="s">
        <v>169</v>
      </c>
      <c r="AG38" s="80" t="s">
        <v>167</v>
      </c>
      <c r="AH38" s="80" t="s">
        <v>167</v>
      </c>
      <c r="AI38" s="5"/>
      <c r="AJ38" s="80" t="s">
        <v>167</v>
      </c>
      <c r="AK38" s="40" t="s">
        <v>169</v>
      </c>
      <c r="AL38" s="80" t="s">
        <v>167</v>
      </c>
      <c r="AM38" s="80" t="s">
        <v>167</v>
      </c>
      <c r="AN38" s="80" t="s">
        <v>167</v>
      </c>
      <c r="AO38" s="40" t="s">
        <v>169</v>
      </c>
      <c r="AP38" s="5"/>
      <c r="AQ38" s="79"/>
      <c r="AR38" s="79"/>
      <c r="AS38" s="79"/>
      <c r="AT38" s="79"/>
      <c r="AU38" s="79"/>
      <c r="AV38" s="12"/>
      <c r="AW38" s="8"/>
      <c r="AX38" s="12"/>
      <c r="AY38" s="79"/>
      <c r="AZ38" s="79"/>
      <c r="BA38" s="79"/>
      <c r="BB38" s="79"/>
      <c r="BC38" s="12"/>
      <c r="BD38" s="5"/>
      <c r="BE38" s="79"/>
    </row>
    <row r="39" spans="1:57" ht="15.6" x14ac:dyDescent="0.3">
      <c r="A39" s="79" t="s">
        <v>916</v>
      </c>
      <c r="B39" s="101" t="s">
        <v>58</v>
      </c>
      <c r="C39" s="101" t="s">
        <v>58</v>
      </c>
      <c r="D39" s="101" t="s">
        <v>58</v>
      </c>
      <c r="E39" s="101" t="s">
        <v>58</v>
      </c>
      <c r="F39" s="101" t="s">
        <v>58</v>
      </c>
      <c r="G39" s="101" t="s">
        <v>58</v>
      </c>
      <c r="H39" s="79"/>
      <c r="I39" s="50" t="s">
        <v>917</v>
      </c>
      <c r="J39" s="50" t="s">
        <v>108</v>
      </c>
      <c r="K39" s="50" t="s">
        <v>381</v>
      </c>
      <c r="L39" s="50" t="s">
        <v>345</v>
      </c>
      <c r="M39" s="50" t="s">
        <v>381</v>
      </c>
      <c r="N39" s="6"/>
      <c r="O39" s="79"/>
      <c r="P39" s="79"/>
      <c r="Q39" s="79"/>
      <c r="R39" s="79"/>
      <c r="S39" s="79"/>
      <c r="T39" s="79"/>
      <c r="U39" s="6"/>
      <c r="V39" s="80" t="s">
        <v>167</v>
      </c>
      <c r="W39" s="80" t="s">
        <v>167</v>
      </c>
      <c r="X39" s="80" t="s">
        <v>167</v>
      </c>
      <c r="Y39" s="80" t="s">
        <v>167</v>
      </c>
      <c r="Z39" s="80" t="s">
        <v>167</v>
      </c>
      <c r="AA39" s="80" t="s">
        <v>167</v>
      </c>
      <c r="AB39" s="8"/>
      <c r="AC39" s="80" t="s">
        <v>167</v>
      </c>
      <c r="AD39" s="80" t="s">
        <v>167</v>
      </c>
      <c r="AE39" s="80" t="s">
        <v>167</v>
      </c>
      <c r="AF39" s="40" t="s">
        <v>169</v>
      </c>
      <c r="AG39" s="80" t="s">
        <v>167</v>
      </c>
      <c r="AH39" s="80" t="s">
        <v>167</v>
      </c>
      <c r="AI39" s="5"/>
      <c r="AJ39" s="80" t="s">
        <v>167</v>
      </c>
      <c r="AK39" s="40" t="s">
        <v>169</v>
      </c>
      <c r="AL39" s="80" t="s">
        <v>167</v>
      </c>
      <c r="AM39" s="80" t="s">
        <v>167</v>
      </c>
      <c r="AN39" s="80" t="s">
        <v>167</v>
      </c>
      <c r="AO39" s="40" t="s">
        <v>169</v>
      </c>
      <c r="AP39" s="5"/>
      <c r="AQ39" s="79"/>
      <c r="AR39" s="79"/>
      <c r="AS39" s="79"/>
      <c r="AT39" s="79"/>
      <c r="AU39" s="79"/>
      <c r="AV39" s="12"/>
      <c r="AW39" s="8"/>
      <c r="AX39" s="12"/>
      <c r="AY39" s="79"/>
      <c r="AZ39" s="79"/>
      <c r="BA39" s="79"/>
      <c r="BB39" s="79"/>
      <c r="BC39" s="12"/>
      <c r="BD39" s="5"/>
      <c r="BE39" s="79"/>
    </row>
    <row r="40" spans="1:57" ht="15.6" x14ac:dyDescent="0.3">
      <c r="A40" s="79" t="s">
        <v>918</v>
      </c>
      <c r="B40" s="101" t="s">
        <v>58</v>
      </c>
      <c r="C40" s="101" t="s">
        <v>58</v>
      </c>
      <c r="D40" s="101" t="s">
        <v>58</v>
      </c>
      <c r="E40" s="101" t="s">
        <v>58</v>
      </c>
      <c r="F40" s="101" t="s">
        <v>58</v>
      </c>
      <c r="G40" s="101" t="s">
        <v>58</v>
      </c>
      <c r="H40" s="79"/>
      <c r="I40" s="50" t="s">
        <v>919</v>
      </c>
      <c r="J40" s="50" t="s">
        <v>108</v>
      </c>
      <c r="K40" s="50" t="s">
        <v>381</v>
      </c>
      <c r="L40" s="50" t="s">
        <v>345</v>
      </c>
      <c r="M40" s="50" t="s">
        <v>381</v>
      </c>
      <c r="N40" s="6"/>
      <c r="O40" s="79"/>
      <c r="P40" s="79"/>
      <c r="Q40" s="79"/>
      <c r="R40" s="79"/>
      <c r="S40" s="79"/>
      <c r="T40" s="79"/>
      <c r="U40" s="6"/>
      <c r="V40" s="80" t="s">
        <v>167</v>
      </c>
      <c r="W40" s="80" t="s">
        <v>167</v>
      </c>
      <c r="X40" s="80" t="s">
        <v>167</v>
      </c>
      <c r="Y40" s="80" t="s">
        <v>167</v>
      </c>
      <c r="Z40" s="80" t="s">
        <v>167</v>
      </c>
      <c r="AA40" s="80" t="s">
        <v>167</v>
      </c>
      <c r="AB40" s="8"/>
      <c r="AC40" s="80" t="s">
        <v>167</v>
      </c>
      <c r="AD40" s="80" t="s">
        <v>167</v>
      </c>
      <c r="AE40" s="80" t="s">
        <v>167</v>
      </c>
      <c r="AF40" s="40" t="s">
        <v>169</v>
      </c>
      <c r="AG40" s="80" t="s">
        <v>167</v>
      </c>
      <c r="AH40" s="80" t="s">
        <v>167</v>
      </c>
      <c r="AI40" s="5"/>
      <c r="AJ40" s="80" t="s">
        <v>167</v>
      </c>
      <c r="AK40" s="40" t="s">
        <v>169</v>
      </c>
      <c r="AL40" s="80" t="s">
        <v>167</v>
      </c>
      <c r="AM40" s="80" t="s">
        <v>167</v>
      </c>
      <c r="AN40" s="80" t="s">
        <v>167</v>
      </c>
      <c r="AO40" s="40" t="s">
        <v>169</v>
      </c>
      <c r="AP40" s="5"/>
      <c r="AQ40" s="79"/>
      <c r="AR40" s="79"/>
      <c r="AS40" s="79"/>
      <c r="AT40" s="79"/>
      <c r="AU40" s="79"/>
      <c r="AV40" s="12"/>
      <c r="AW40" s="8"/>
      <c r="AX40" s="12"/>
      <c r="AY40" s="79"/>
      <c r="AZ40" s="79"/>
      <c r="BA40" s="79"/>
      <c r="BB40" s="79"/>
      <c r="BC40" s="12"/>
      <c r="BD40" s="5"/>
      <c r="BE40" s="79"/>
    </row>
    <row r="41" spans="1:57" ht="15.6" x14ac:dyDescent="0.3">
      <c r="A41" s="79"/>
      <c r="B41" s="79"/>
      <c r="C41" s="79"/>
      <c r="D41" s="79"/>
      <c r="E41" s="79"/>
      <c r="F41" s="79"/>
      <c r="G41" s="79"/>
      <c r="H41" s="79"/>
      <c r="I41" s="50"/>
      <c r="J41" s="50"/>
      <c r="K41" s="50"/>
      <c r="L41" s="50"/>
      <c r="M41" s="50"/>
      <c r="N41" s="6"/>
      <c r="O41" s="79"/>
      <c r="P41" s="79"/>
      <c r="Q41" s="79"/>
      <c r="R41" s="79"/>
      <c r="S41" s="79"/>
      <c r="T41" s="79"/>
      <c r="U41" s="6"/>
      <c r="V41" s="12"/>
      <c r="W41" s="12"/>
      <c r="X41" s="12"/>
      <c r="Y41" s="12"/>
      <c r="Z41" s="12"/>
      <c r="AA41" s="12"/>
      <c r="AB41" s="8"/>
      <c r="AC41" s="12"/>
      <c r="AD41" s="12"/>
      <c r="AE41" s="12"/>
      <c r="AF41" s="12"/>
      <c r="AG41" s="12"/>
      <c r="AH41" s="12"/>
      <c r="AI41" s="5"/>
      <c r="AJ41" s="12"/>
      <c r="AK41" s="12"/>
      <c r="AL41" s="12"/>
      <c r="AM41" s="12"/>
      <c r="AN41" s="12"/>
      <c r="AO41" s="12"/>
      <c r="AP41" s="5"/>
      <c r="AQ41" s="79"/>
      <c r="AR41" s="79"/>
      <c r="AS41" s="79"/>
      <c r="AT41" s="79"/>
      <c r="AU41" s="79"/>
      <c r="AV41" s="12"/>
      <c r="AW41" s="8"/>
      <c r="AX41" s="12"/>
      <c r="AY41" s="79"/>
      <c r="AZ41" s="79"/>
      <c r="BA41" s="79"/>
      <c r="BB41" s="79"/>
      <c r="BC41" s="12"/>
      <c r="BD41" s="5"/>
      <c r="BE41" s="79"/>
    </row>
    <row r="42" spans="1:57" s="79" customFormat="1" ht="15.6" x14ac:dyDescent="0.3">
      <c r="A42" s="74" t="s">
        <v>920</v>
      </c>
      <c r="B42" s="4"/>
      <c r="C42" s="4"/>
      <c r="D42" s="4"/>
      <c r="E42" s="4"/>
      <c r="F42" s="4"/>
      <c r="G42" s="4"/>
      <c r="I42" s="50"/>
      <c r="J42" s="50"/>
      <c r="K42" s="50"/>
      <c r="L42" s="50"/>
      <c r="M42" s="50"/>
      <c r="N42" s="6"/>
      <c r="U42" s="6"/>
      <c r="V42" s="80" t="s">
        <v>167</v>
      </c>
      <c r="W42" s="80" t="s">
        <v>167</v>
      </c>
      <c r="X42" s="80" t="s">
        <v>167</v>
      </c>
      <c r="Y42" s="80" t="s">
        <v>167</v>
      </c>
      <c r="Z42" s="80" t="s">
        <v>167</v>
      </c>
      <c r="AA42" s="80" t="s">
        <v>167</v>
      </c>
      <c r="AB42" s="8"/>
      <c r="AC42" s="80" t="s">
        <v>167</v>
      </c>
      <c r="AD42" s="80" t="s">
        <v>167</v>
      </c>
      <c r="AE42" s="80" t="s">
        <v>167</v>
      </c>
      <c r="AF42" s="40" t="s">
        <v>169</v>
      </c>
      <c r="AG42" s="80" t="s">
        <v>167</v>
      </c>
      <c r="AH42" s="80" t="s">
        <v>167</v>
      </c>
      <c r="AI42" s="5"/>
      <c r="AJ42" s="80" t="s">
        <v>167</v>
      </c>
      <c r="AK42" s="40" t="s">
        <v>169</v>
      </c>
      <c r="AL42" s="80" t="s">
        <v>167</v>
      </c>
      <c r="AM42" s="80" t="s">
        <v>167</v>
      </c>
      <c r="AN42" s="80" t="s">
        <v>167</v>
      </c>
      <c r="AO42" s="40" t="s">
        <v>169</v>
      </c>
      <c r="AP42" s="5"/>
      <c r="AV42" s="12"/>
      <c r="AW42" s="8"/>
      <c r="AX42" s="12"/>
      <c r="BC42" s="12"/>
      <c r="BD42" s="5"/>
    </row>
    <row r="43" spans="1:57" s="79" customFormat="1" ht="27.6" x14ac:dyDescent="0.3">
      <c r="A43" s="183" t="s">
        <v>921</v>
      </c>
      <c r="B43" s="90"/>
      <c r="C43" s="90"/>
      <c r="D43" s="90"/>
      <c r="E43" s="90"/>
      <c r="F43" s="90"/>
      <c r="G43" s="90"/>
      <c r="I43" s="50"/>
      <c r="J43" s="50"/>
      <c r="K43" s="50"/>
      <c r="L43" s="50"/>
      <c r="M43" s="50"/>
      <c r="N43" s="6"/>
      <c r="O43" s="80" t="s">
        <v>167</v>
      </c>
      <c r="P43" s="80" t="s">
        <v>167</v>
      </c>
      <c r="Q43" s="80" t="s">
        <v>167</v>
      </c>
      <c r="R43" s="80" t="s">
        <v>167</v>
      </c>
      <c r="S43" s="80" t="s">
        <v>167</v>
      </c>
      <c r="T43" s="80" t="s">
        <v>167</v>
      </c>
      <c r="U43" s="6"/>
      <c r="V43" s="12"/>
      <c r="W43" s="12"/>
      <c r="X43" s="12"/>
      <c r="Y43" s="12"/>
      <c r="Z43" s="12"/>
      <c r="AA43" s="12"/>
      <c r="AC43" s="12"/>
      <c r="AD43" s="12"/>
      <c r="AE43" s="12"/>
      <c r="AF43" s="12"/>
      <c r="AG43" s="12"/>
      <c r="AH43" s="12"/>
      <c r="AI43" s="115"/>
      <c r="AJ43" s="12"/>
      <c r="AK43" s="12"/>
      <c r="AL43" s="12"/>
      <c r="AM43" s="12"/>
      <c r="AN43" s="12"/>
      <c r="AO43" s="12"/>
      <c r="AP43" s="5"/>
      <c r="AV43" s="12"/>
      <c r="AW43" s="8"/>
      <c r="AX43" s="12"/>
      <c r="BC43" s="12"/>
      <c r="BD43" s="5"/>
    </row>
    <row r="44" spans="1:57" ht="15.6" x14ac:dyDescent="0.3">
      <c r="A44" s="4" t="s">
        <v>922</v>
      </c>
      <c r="B44" s="4"/>
      <c r="C44" s="4"/>
      <c r="D44" s="4"/>
      <c r="E44" s="4"/>
      <c r="F44" s="4"/>
      <c r="G44" s="4"/>
      <c r="H44" s="79"/>
      <c r="I44" s="50"/>
      <c r="J44" s="50"/>
      <c r="K44" s="50"/>
      <c r="L44" s="50"/>
      <c r="M44" s="50"/>
      <c r="N44" s="6"/>
      <c r="O44" s="79"/>
      <c r="P44" s="79"/>
      <c r="Q44" s="79"/>
      <c r="R44" s="79"/>
      <c r="S44" s="79"/>
      <c r="T44" s="79"/>
      <c r="U44" s="6"/>
      <c r="V44" s="80" t="s">
        <v>167</v>
      </c>
      <c r="W44" s="80" t="s">
        <v>167</v>
      </c>
      <c r="X44" s="80" t="s">
        <v>167</v>
      </c>
      <c r="Y44" s="80" t="s">
        <v>167</v>
      </c>
      <c r="Z44" s="80" t="s">
        <v>167</v>
      </c>
      <c r="AA44" s="80" t="s">
        <v>167</v>
      </c>
      <c r="AB44" s="8"/>
      <c r="AC44" s="80" t="s">
        <v>167</v>
      </c>
      <c r="AD44" s="80" t="s">
        <v>167</v>
      </c>
      <c r="AE44" s="80" t="s">
        <v>167</v>
      </c>
      <c r="AF44" s="40" t="s">
        <v>169</v>
      </c>
      <c r="AG44" s="80" t="s">
        <v>167</v>
      </c>
      <c r="AH44" s="80" t="s">
        <v>167</v>
      </c>
      <c r="AI44" s="5"/>
      <c r="AJ44" s="80" t="s">
        <v>167</v>
      </c>
      <c r="AK44" s="40" t="s">
        <v>169</v>
      </c>
      <c r="AL44" s="80" t="s">
        <v>167</v>
      </c>
      <c r="AM44" s="80" t="s">
        <v>167</v>
      </c>
      <c r="AN44" s="80" t="s">
        <v>167</v>
      </c>
      <c r="AO44" s="40" t="s">
        <v>169</v>
      </c>
      <c r="AP44" s="5"/>
      <c r="AQ44" s="79"/>
      <c r="AR44" s="79"/>
      <c r="AS44" s="79"/>
      <c r="AT44" s="79"/>
      <c r="AU44" s="79"/>
      <c r="AV44" s="12"/>
      <c r="AW44" s="8"/>
      <c r="AX44" s="12"/>
      <c r="AY44" s="79"/>
      <c r="AZ44" s="79"/>
      <c r="BA44" s="79"/>
      <c r="BB44" s="79"/>
      <c r="BC44" s="12"/>
      <c r="BD44" s="5"/>
      <c r="BE44" s="79"/>
    </row>
    <row r="45" spans="1:57" ht="15.6" x14ac:dyDescent="0.3">
      <c r="A45" s="183"/>
      <c r="B45" s="76" t="s">
        <v>51</v>
      </c>
      <c r="C45" s="76" t="s">
        <v>375</v>
      </c>
      <c r="D45" s="76" t="s">
        <v>376</v>
      </c>
      <c r="E45" s="76" t="s">
        <v>377</v>
      </c>
      <c r="F45" s="76" t="s">
        <v>378</v>
      </c>
      <c r="G45" s="76" t="s">
        <v>379</v>
      </c>
      <c r="H45" s="79"/>
      <c r="I45" s="50"/>
      <c r="J45" s="50"/>
      <c r="K45" s="50"/>
      <c r="L45" s="50"/>
      <c r="M45" s="50"/>
      <c r="N45" s="6"/>
      <c r="O45" s="79"/>
      <c r="P45" s="79"/>
      <c r="Q45" s="79"/>
      <c r="R45" s="79"/>
      <c r="S45" s="79"/>
      <c r="T45" s="79"/>
      <c r="U45" s="6"/>
      <c r="V45" s="80" t="s">
        <v>167</v>
      </c>
      <c r="W45" s="80" t="s">
        <v>167</v>
      </c>
      <c r="X45" s="80" t="s">
        <v>167</v>
      </c>
      <c r="Y45" s="80" t="s">
        <v>167</v>
      </c>
      <c r="Z45" s="80" t="s">
        <v>167</v>
      </c>
      <c r="AA45" s="80" t="s">
        <v>167</v>
      </c>
      <c r="AB45" s="8"/>
      <c r="AC45" s="80" t="s">
        <v>167</v>
      </c>
      <c r="AD45" s="80" t="s">
        <v>167</v>
      </c>
      <c r="AE45" s="80" t="s">
        <v>167</v>
      </c>
      <c r="AF45" s="40" t="s">
        <v>169</v>
      </c>
      <c r="AG45" s="80" t="s">
        <v>167</v>
      </c>
      <c r="AH45" s="80" t="s">
        <v>167</v>
      </c>
      <c r="AI45" s="5"/>
      <c r="AJ45" s="80" t="s">
        <v>167</v>
      </c>
      <c r="AK45" s="40" t="s">
        <v>169</v>
      </c>
      <c r="AL45" s="80" t="s">
        <v>167</v>
      </c>
      <c r="AM45" s="80" t="s">
        <v>167</v>
      </c>
      <c r="AN45" s="80" t="s">
        <v>167</v>
      </c>
      <c r="AO45" s="40" t="s">
        <v>169</v>
      </c>
      <c r="AP45" s="5"/>
      <c r="AQ45" s="79"/>
      <c r="AR45" s="79"/>
      <c r="AS45" s="79"/>
      <c r="AT45" s="79"/>
      <c r="AU45" s="79"/>
      <c r="AV45" s="12"/>
      <c r="AW45" s="8"/>
      <c r="AX45" s="12"/>
      <c r="AY45" s="79"/>
      <c r="AZ45" s="79"/>
      <c r="BA45" s="79"/>
      <c r="BB45" s="79"/>
      <c r="BC45" s="12"/>
      <c r="BD45" s="5"/>
      <c r="BE45" s="79"/>
    </row>
    <row r="46" spans="1:57" ht="15.6" x14ac:dyDescent="0.3">
      <c r="A46" s="79" t="s">
        <v>923</v>
      </c>
      <c r="B46" s="101" t="s">
        <v>58</v>
      </c>
      <c r="C46" s="101" t="s">
        <v>58</v>
      </c>
      <c r="D46" s="101" t="s">
        <v>58</v>
      </c>
      <c r="E46" s="101" t="s">
        <v>58</v>
      </c>
      <c r="F46" s="101" t="s">
        <v>58</v>
      </c>
      <c r="G46" s="101" t="s">
        <v>58</v>
      </c>
      <c r="H46" s="79"/>
      <c r="I46" s="50" t="s">
        <v>924</v>
      </c>
      <c r="J46" s="50" t="s">
        <v>108</v>
      </c>
      <c r="K46" s="50" t="s">
        <v>381</v>
      </c>
      <c r="L46" s="50" t="s">
        <v>345</v>
      </c>
      <c r="M46" s="50" t="s">
        <v>381</v>
      </c>
      <c r="N46" s="6"/>
      <c r="O46" s="79"/>
      <c r="P46" s="79"/>
      <c r="Q46" s="79"/>
      <c r="R46" s="79"/>
      <c r="S46" s="79"/>
      <c r="T46" s="79"/>
      <c r="U46" s="6"/>
      <c r="V46" s="80" t="s">
        <v>167</v>
      </c>
      <c r="W46" s="80" t="s">
        <v>167</v>
      </c>
      <c r="X46" s="80" t="s">
        <v>167</v>
      </c>
      <c r="Y46" s="80" t="s">
        <v>167</v>
      </c>
      <c r="Z46" s="80" t="s">
        <v>167</v>
      </c>
      <c r="AA46" s="80" t="s">
        <v>167</v>
      </c>
      <c r="AB46" s="8"/>
      <c r="AC46" s="80" t="s">
        <v>167</v>
      </c>
      <c r="AD46" s="80" t="s">
        <v>167</v>
      </c>
      <c r="AE46" s="80" t="s">
        <v>167</v>
      </c>
      <c r="AF46" s="40" t="s">
        <v>169</v>
      </c>
      <c r="AG46" s="80" t="s">
        <v>167</v>
      </c>
      <c r="AH46" s="80" t="s">
        <v>167</v>
      </c>
      <c r="AI46" s="5"/>
      <c r="AJ46" s="80" t="s">
        <v>167</v>
      </c>
      <c r="AK46" s="40" t="s">
        <v>169</v>
      </c>
      <c r="AL46" s="80" t="s">
        <v>167</v>
      </c>
      <c r="AM46" s="80" t="s">
        <v>167</v>
      </c>
      <c r="AN46" s="80" t="s">
        <v>167</v>
      </c>
      <c r="AO46" s="40" t="s">
        <v>169</v>
      </c>
      <c r="AP46" s="5"/>
      <c r="AQ46" s="79"/>
      <c r="AR46" s="79"/>
      <c r="AS46" s="79"/>
      <c r="AT46" s="79"/>
      <c r="AU46" s="79"/>
      <c r="AV46" s="12"/>
      <c r="AW46" s="8"/>
      <c r="AX46" s="12"/>
      <c r="AY46" s="79"/>
      <c r="AZ46" s="79"/>
      <c r="BA46" s="79"/>
      <c r="BB46" s="79"/>
      <c r="BC46" s="12"/>
      <c r="BD46" s="5"/>
      <c r="BE46" s="79"/>
    </row>
    <row r="47" spans="1:57" ht="15.6" x14ac:dyDescent="0.3">
      <c r="A47" s="79" t="s">
        <v>925</v>
      </c>
      <c r="B47" s="101" t="s">
        <v>58</v>
      </c>
      <c r="C47" s="101" t="s">
        <v>58</v>
      </c>
      <c r="D47" s="101" t="s">
        <v>58</v>
      </c>
      <c r="E47" s="101" t="s">
        <v>58</v>
      </c>
      <c r="F47" s="101" t="s">
        <v>58</v>
      </c>
      <c r="G47" s="101" t="s">
        <v>58</v>
      </c>
      <c r="H47" s="79"/>
      <c r="I47" s="50" t="s">
        <v>926</v>
      </c>
      <c r="J47" s="50" t="s">
        <v>108</v>
      </c>
      <c r="K47" s="50" t="s">
        <v>381</v>
      </c>
      <c r="L47" s="50" t="s">
        <v>345</v>
      </c>
      <c r="M47" s="50" t="s">
        <v>381</v>
      </c>
      <c r="N47" s="6"/>
      <c r="O47" s="79"/>
      <c r="P47" s="79"/>
      <c r="Q47" s="79"/>
      <c r="R47" s="79"/>
      <c r="S47" s="79"/>
      <c r="T47" s="79"/>
      <c r="U47" s="6"/>
      <c r="V47" s="80" t="s">
        <v>167</v>
      </c>
      <c r="W47" s="80" t="s">
        <v>167</v>
      </c>
      <c r="X47" s="80" t="s">
        <v>167</v>
      </c>
      <c r="Y47" s="80" t="s">
        <v>167</v>
      </c>
      <c r="Z47" s="80" t="s">
        <v>167</v>
      </c>
      <c r="AA47" s="80" t="s">
        <v>167</v>
      </c>
      <c r="AB47" s="8"/>
      <c r="AC47" s="80" t="s">
        <v>167</v>
      </c>
      <c r="AD47" s="80" t="s">
        <v>167</v>
      </c>
      <c r="AE47" s="80" t="s">
        <v>167</v>
      </c>
      <c r="AF47" s="40" t="s">
        <v>169</v>
      </c>
      <c r="AG47" s="80" t="s">
        <v>167</v>
      </c>
      <c r="AH47" s="80" t="s">
        <v>167</v>
      </c>
      <c r="AI47" s="5"/>
      <c r="AJ47" s="80" t="s">
        <v>167</v>
      </c>
      <c r="AK47" s="40" t="s">
        <v>169</v>
      </c>
      <c r="AL47" s="80" t="s">
        <v>167</v>
      </c>
      <c r="AM47" s="80" t="s">
        <v>167</v>
      </c>
      <c r="AN47" s="80" t="s">
        <v>167</v>
      </c>
      <c r="AO47" s="40" t="s">
        <v>169</v>
      </c>
      <c r="AP47" s="5"/>
      <c r="AQ47" s="79"/>
      <c r="AR47" s="79"/>
      <c r="AS47" s="79"/>
      <c r="AT47" s="79"/>
      <c r="AU47" s="79"/>
      <c r="AV47" s="12"/>
      <c r="AW47" s="8"/>
      <c r="AX47" s="12"/>
      <c r="AY47" s="79"/>
      <c r="AZ47" s="79"/>
      <c r="BA47" s="79"/>
      <c r="BB47" s="79"/>
      <c r="BC47" s="12"/>
      <c r="BD47" s="5"/>
      <c r="BE47" s="79"/>
    </row>
    <row r="48" spans="1:57" ht="15.6" x14ac:dyDescent="0.3">
      <c r="A48" s="79" t="s">
        <v>927</v>
      </c>
      <c r="B48" s="101" t="s">
        <v>58</v>
      </c>
      <c r="C48" s="101" t="s">
        <v>58</v>
      </c>
      <c r="D48" s="101" t="s">
        <v>58</v>
      </c>
      <c r="E48" s="101" t="s">
        <v>58</v>
      </c>
      <c r="F48" s="101" t="s">
        <v>58</v>
      </c>
      <c r="G48" s="101" t="s">
        <v>58</v>
      </c>
      <c r="H48" s="79"/>
      <c r="I48" s="50" t="s">
        <v>928</v>
      </c>
      <c r="J48" s="50" t="s">
        <v>108</v>
      </c>
      <c r="K48" s="50" t="s">
        <v>381</v>
      </c>
      <c r="L48" s="50" t="s">
        <v>345</v>
      </c>
      <c r="M48" s="50" t="s">
        <v>381</v>
      </c>
      <c r="N48" s="6"/>
      <c r="O48" s="79"/>
      <c r="P48" s="79"/>
      <c r="Q48" s="79"/>
      <c r="R48" s="79"/>
      <c r="S48" s="79"/>
      <c r="T48" s="79"/>
      <c r="U48" s="6"/>
      <c r="V48" s="80" t="s">
        <v>167</v>
      </c>
      <c r="W48" s="80" t="s">
        <v>167</v>
      </c>
      <c r="X48" s="80" t="s">
        <v>167</v>
      </c>
      <c r="Y48" s="80" t="s">
        <v>167</v>
      </c>
      <c r="Z48" s="80" t="s">
        <v>167</v>
      </c>
      <c r="AA48" s="80" t="s">
        <v>167</v>
      </c>
      <c r="AB48" s="8"/>
      <c r="AC48" s="80" t="s">
        <v>167</v>
      </c>
      <c r="AD48" s="80" t="s">
        <v>167</v>
      </c>
      <c r="AE48" s="80" t="s">
        <v>167</v>
      </c>
      <c r="AF48" s="40" t="s">
        <v>169</v>
      </c>
      <c r="AG48" s="80" t="s">
        <v>167</v>
      </c>
      <c r="AH48" s="80" t="s">
        <v>167</v>
      </c>
      <c r="AI48" s="5"/>
      <c r="AJ48" s="80" t="s">
        <v>167</v>
      </c>
      <c r="AK48" s="40" t="s">
        <v>169</v>
      </c>
      <c r="AL48" s="80" t="s">
        <v>167</v>
      </c>
      <c r="AM48" s="80" t="s">
        <v>167</v>
      </c>
      <c r="AN48" s="80" t="s">
        <v>167</v>
      </c>
      <c r="AO48" s="40" t="s">
        <v>169</v>
      </c>
      <c r="AP48" s="5"/>
      <c r="AQ48" s="79"/>
      <c r="AR48" s="79"/>
      <c r="AS48" s="79"/>
      <c r="AT48" s="79"/>
      <c r="AU48" s="79"/>
      <c r="AV48" s="12"/>
      <c r="AW48" s="8"/>
      <c r="AX48" s="12"/>
      <c r="AY48" s="79"/>
      <c r="AZ48" s="79"/>
      <c r="BA48" s="79"/>
      <c r="BB48" s="79"/>
      <c r="BC48" s="12"/>
      <c r="BD48" s="5"/>
      <c r="BE48" s="79"/>
    </row>
    <row r="49" spans="1:57" ht="15.6" x14ac:dyDescent="0.3">
      <c r="A49" s="79" t="s">
        <v>929</v>
      </c>
      <c r="B49" s="101" t="s">
        <v>58</v>
      </c>
      <c r="C49" s="101" t="s">
        <v>58</v>
      </c>
      <c r="D49" s="101" t="s">
        <v>58</v>
      </c>
      <c r="E49" s="101" t="s">
        <v>58</v>
      </c>
      <c r="F49" s="101" t="s">
        <v>58</v>
      </c>
      <c r="G49" s="101" t="s">
        <v>58</v>
      </c>
      <c r="H49" s="79"/>
      <c r="I49" s="50" t="s">
        <v>930</v>
      </c>
      <c r="J49" s="50" t="s">
        <v>108</v>
      </c>
      <c r="K49" s="50" t="s">
        <v>381</v>
      </c>
      <c r="L49" s="50" t="s">
        <v>345</v>
      </c>
      <c r="M49" s="50" t="s">
        <v>381</v>
      </c>
      <c r="N49" s="6"/>
      <c r="O49" s="79"/>
      <c r="P49" s="79"/>
      <c r="Q49" s="79"/>
      <c r="R49" s="79"/>
      <c r="S49" s="79"/>
      <c r="T49" s="79"/>
      <c r="U49" s="6"/>
      <c r="V49" s="80" t="s">
        <v>167</v>
      </c>
      <c r="W49" s="80" t="s">
        <v>167</v>
      </c>
      <c r="X49" s="80" t="s">
        <v>167</v>
      </c>
      <c r="Y49" s="80" t="s">
        <v>167</v>
      </c>
      <c r="Z49" s="80" t="s">
        <v>167</v>
      </c>
      <c r="AA49" s="80" t="s">
        <v>167</v>
      </c>
      <c r="AB49" s="8"/>
      <c r="AC49" s="80" t="s">
        <v>167</v>
      </c>
      <c r="AD49" s="80" t="s">
        <v>167</v>
      </c>
      <c r="AE49" s="80" t="s">
        <v>167</v>
      </c>
      <c r="AF49" s="40" t="s">
        <v>169</v>
      </c>
      <c r="AG49" s="80" t="s">
        <v>167</v>
      </c>
      <c r="AH49" s="80" t="s">
        <v>167</v>
      </c>
      <c r="AI49" s="5"/>
      <c r="AJ49" s="80" t="s">
        <v>167</v>
      </c>
      <c r="AK49" s="40" t="s">
        <v>169</v>
      </c>
      <c r="AL49" s="80" t="s">
        <v>167</v>
      </c>
      <c r="AM49" s="80" t="s">
        <v>167</v>
      </c>
      <c r="AN49" s="80" t="s">
        <v>167</v>
      </c>
      <c r="AO49" s="40" t="s">
        <v>169</v>
      </c>
      <c r="AP49" s="5"/>
      <c r="AQ49" s="79"/>
      <c r="AR49" s="79"/>
      <c r="AS49" s="79"/>
      <c r="AT49" s="79"/>
      <c r="AU49" s="79"/>
      <c r="AV49" s="12"/>
      <c r="AW49" s="8"/>
      <c r="AX49" s="12"/>
      <c r="AY49" s="79"/>
      <c r="AZ49" s="79"/>
      <c r="BA49" s="79"/>
      <c r="BB49" s="79"/>
      <c r="BC49" s="12"/>
      <c r="BD49" s="5"/>
      <c r="BE49" s="79"/>
    </row>
    <row r="50" spans="1:57" ht="15.6" x14ac:dyDescent="0.3">
      <c r="A50" s="79" t="s">
        <v>931</v>
      </c>
      <c r="B50" s="101" t="s">
        <v>58</v>
      </c>
      <c r="C50" s="101" t="s">
        <v>58</v>
      </c>
      <c r="D50" s="101" t="s">
        <v>58</v>
      </c>
      <c r="E50" s="101" t="s">
        <v>58</v>
      </c>
      <c r="F50" s="101" t="s">
        <v>58</v>
      </c>
      <c r="G50" s="101" t="s">
        <v>58</v>
      </c>
      <c r="H50" s="79"/>
      <c r="I50" s="50" t="s">
        <v>932</v>
      </c>
      <c r="J50" s="50" t="s">
        <v>108</v>
      </c>
      <c r="K50" s="50" t="s">
        <v>381</v>
      </c>
      <c r="L50" s="50" t="s">
        <v>345</v>
      </c>
      <c r="M50" s="50" t="s">
        <v>381</v>
      </c>
      <c r="N50" s="6"/>
      <c r="O50" s="79"/>
      <c r="P50" s="79"/>
      <c r="Q50" s="79"/>
      <c r="R50" s="79"/>
      <c r="S50" s="79"/>
      <c r="T50" s="79"/>
      <c r="U50" s="6"/>
      <c r="V50" s="80" t="s">
        <v>167</v>
      </c>
      <c r="W50" s="80" t="s">
        <v>167</v>
      </c>
      <c r="X50" s="80" t="s">
        <v>167</v>
      </c>
      <c r="Y50" s="80" t="s">
        <v>167</v>
      </c>
      <c r="Z50" s="80" t="s">
        <v>167</v>
      </c>
      <c r="AA50" s="80" t="s">
        <v>167</v>
      </c>
      <c r="AB50" s="8"/>
      <c r="AC50" s="80" t="s">
        <v>167</v>
      </c>
      <c r="AD50" s="80" t="s">
        <v>167</v>
      </c>
      <c r="AE50" s="80" t="s">
        <v>167</v>
      </c>
      <c r="AF50" s="40" t="s">
        <v>169</v>
      </c>
      <c r="AG50" s="80" t="s">
        <v>167</v>
      </c>
      <c r="AH50" s="80" t="s">
        <v>167</v>
      </c>
      <c r="AI50" s="5"/>
      <c r="AJ50" s="80" t="s">
        <v>167</v>
      </c>
      <c r="AK50" s="40" t="s">
        <v>169</v>
      </c>
      <c r="AL50" s="80" t="s">
        <v>167</v>
      </c>
      <c r="AM50" s="80" t="s">
        <v>167</v>
      </c>
      <c r="AN50" s="80" t="s">
        <v>167</v>
      </c>
      <c r="AO50" s="40" t="s">
        <v>169</v>
      </c>
      <c r="AP50" s="5"/>
      <c r="AQ50" s="79"/>
      <c r="AR50" s="79"/>
      <c r="AS50" s="79"/>
      <c r="AT50" s="79"/>
      <c r="AU50" s="79"/>
      <c r="AV50" s="12"/>
      <c r="AW50" s="8"/>
      <c r="AX50" s="12"/>
      <c r="AY50" s="79"/>
      <c r="AZ50" s="79"/>
      <c r="BA50" s="79"/>
      <c r="BB50" s="79"/>
      <c r="BC50" s="12"/>
      <c r="BD50" s="5"/>
      <c r="BE50" s="79"/>
    </row>
    <row r="51" spans="1:57" ht="15.6" x14ac:dyDescent="0.3">
      <c r="A51" s="79" t="s">
        <v>933</v>
      </c>
      <c r="B51" s="101" t="s">
        <v>58</v>
      </c>
      <c r="C51" s="101" t="s">
        <v>58</v>
      </c>
      <c r="D51" s="101" t="s">
        <v>58</v>
      </c>
      <c r="E51" s="101" t="s">
        <v>58</v>
      </c>
      <c r="F51" s="101" t="s">
        <v>58</v>
      </c>
      <c r="G51" s="101" t="s">
        <v>58</v>
      </c>
      <c r="H51" s="79"/>
      <c r="I51" s="50" t="s">
        <v>934</v>
      </c>
      <c r="J51" s="50" t="s">
        <v>108</v>
      </c>
      <c r="K51" s="50" t="s">
        <v>381</v>
      </c>
      <c r="L51" s="50" t="s">
        <v>345</v>
      </c>
      <c r="M51" s="50" t="s">
        <v>381</v>
      </c>
      <c r="N51" s="6"/>
      <c r="O51" s="79"/>
      <c r="P51" s="79"/>
      <c r="Q51" s="79"/>
      <c r="R51" s="79"/>
      <c r="S51" s="79"/>
      <c r="T51" s="79"/>
      <c r="U51" s="6"/>
      <c r="V51" s="80" t="s">
        <v>167</v>
      </c>
      <c r="W51" s="80" t="s">
        <v>167</v>
      </c>
      <c r="X51" s="80" t="s">
        <v>167</v>
      </c>
      <c r="Y51" s="80" t="s">
        <v>167</v>
      </c>
      <c r="Z51" s="80" t="s">
        <v>167</v>
      </c>
      <c r="AA51" s="80" t="s">
        <v>167</v>
      </c>
      <c r="AB51" s="8"/>
      <c r="AC51" s="80" t="s">
        <v>167</v>
      </c>
      <c r="AD51" s="80" t="s">
        <v>167</v>
      </c>
      <c r="AE51" s="80" t="s">
        <v>167</v>
      </c>
      <c r="AF51" s="40" t="s">
        <v>169</v>
      </c>
      <c r="AG51" s="80" t="s">
        <v>167</v>
      </c>
      <c r="AH51" s="80" t="s">
        <v>167</v>
      </c>
      <c r="AI51" s="5"/>
      <c r="AJ51" s="80" t="s">
        <v>167</v>
      </c>
      <c r="AK51" s="40" t="s">
        <v>169</v>
      </c>
      <c r="AL51" s="80" t="s">
        <v>167</v>
      </c>
      <c r="AM51" s="80" t="s">
        <v>167</v>
      </c>
      <c r="AN51" s="80" t="s">
        <v>167</v>
      </c>
      <c r="AO51" s="40" t="s">
        <v>169</v>
      </c>
      <c r="AP51" s="5"/>
      <c r="AQ51" s="79"/>
      <c r="AR51" s="79"/>
      <c r="AS51" s="79"/>
      <c r="AT51" s="79"/>
      <c r="AU51" s="79"/>
      <c r="AV51" s="12"/>
      <c r="AW51" s="8"/>
      <c r="AX51" s="12"/>
      <c r="AY51" s="79"/>
      <c r="AZ51" s="79"/>
      <c r="BA51" s="79"/>
      <c r="BB51" s="79"/>
      <c r="BC51" s="12"/>
      <c r="BD51" s="5"/>
      <c r="BE51" s="79"/>
    </row>
    <row r="52" spans="1:57" ht="24.75" customHeight="1" x14ac:dyDescent="0.3">
      <c r="A52" s="125" t="s">
        <v>935</v>
      </c>
      <c r="B52" s="43" t="str">
        <f>"3.3 - Kasstroomoverzicht "&amp;ADDRESS(ROW(G7),COLUMN(G7),4)</f>
        <v>3.3 - Kasstroomoverzicht G7</v>
      </c>
      <c r="C52" s="43" t="str">
        <f t="shared" ref="C52:G52" si="1">"3.3 - Kasstroomoverzicht "&amp;ADDRESS(ROW(H7),COLUMN(H7),4)</f>
        <v>3.3 - Kasstroomoverzicht H7</v>
      </c>
      <c r="D52" s="43" t="str">
        <f t="shared" si="1"/>
        <v>3.3 - Kasstroomoverzicht I7</v>
      </c>
      <c r="E52" s="43" t="str">
        <f t="shared" si="1"/>
        <v>3.3 - Kasstroomoverzicht J7</v>
      </c>
      <c r="F52" s="43" t="str">
        <f t="shared" si="1"/>
        <v>3.3 - Kasstroomoverzicht K7</v>
      </c>
      <c r="G52" s="43" t="str">
        <f t="shared" si="1"/>
        <v>3.3 - Kasstroomoverzicht L7</v>
      </c>
      <c r="H52" s="79"/>
      <c r="I52" s="50" t="s">
        <v>767</v>
      </c>
      <c r="J52" s="50" t="s">
        <v>108</v>
      </c>
      <c r="K52" s="166" t="s">
        <v>936</v>
      </c>
      <c r="L52" s="50" t="s">
        <v>345</v>
      </c>
      <c r="M52" s="50" t="s">
        <v>381</v>
      </c>
      <c r="N52" s="6"/>
      <c r="O52" s="79"/>
      <c r="P52" s="79"/>
      <c r="Q52" s="79"/>
      <c r="R52" s="79"/>
      <c r="S52" s="79"/>
      <c r="T52" s="79"/>
      <c r="U52" s="6"/>
      <c r="V52" s="80" t="s">
        <v>167</v>
      </c>
      <c r="W52" s="80" t="s">
        <v>167</v>
      </c>
      <c r="X52" s="80" t="s">
        <v>167</v>
      </c>
      <c r="Y52" s="80" t="s">
        <v>167</v>
      </c>
      <c r="Z52" s="80" t="s">
        <v>167</v>
      </c>
      <c r="AA52" s="80" t="s">
        <v>167</v>
      </c>
      <c r="AB52" s="8"/>
      <c r="AC52" s="80" t="s">
        <v>167</v>
      </c>
      <c r="AD52" s="80" t="s">
        <v>167</v>
      </c>
      <c r="AE52" s="80" t="s">
        <v>167</v>
      </c>
      <c r="AF52" s="40" t="s">
        <v>169</v>
      </c>
      <c r="AG52" s="80" t="s">
        <v>167</v>
      </c>
      <c r="AH52" s="80" t="s">
        <v>167</v>
      </c>
      <c r="AI52" s="5"/>
      <c r="AJ52" s="80" t="s">
        <v>167</v>
      </c>
      <c r="AK52" s="40" t="s">
        <v>169</v>
      </c>
      <c r="AL52" s="80" t="s">
        <v>167</v>
      </c>
      <c r="AM52" s="80" t="s">
        <v>167</v>
      </c>
      <c r="AN52" s="80" t="s">
        <v>167</v>
      </c>
      <c r="AO52" s="40" t="s">
        <v>169</v>
      </c>
      <c r="AP52" s="5"/>
      <c r="AQ52" s="79"/>
      <c r="AR52" s="79"/>
      <c r="AS52" s="79"/>
      <c r="AT52" s="79"/>
      <c r="AU52" s="79"/>
      <c r="AV52" s="12"/>
      <c r="AW52" s="8"/>
      <c r="AX52" s="12"/>
      <c r="AY52" s="79"/>
      <c r="AZ52" s="79"/>
      <c r="BA52" s="79"/>
      <c r="BB52" s="79"/>
      <c r="BC52" s="12"/>
      <c r="BD52" s="5"/>
      <c r="BE52" s="79"/>
    </row>
    <row r="53" spans="1:57" x14ac:dyDescent="0.3">
      <c r="A53" s="79"/>
      <c r="B53" s="79"/>
      <c r="C53" s="79"/>
      <c r="D53" s="79"/>
      <c r="E53" s="79"/>
      <c r="F53" s="79"/>
      <c r="G53" s="79"/>
      <c r="H53" s="79"/>
      <c r="I53" s="79"/>
      <c r="J53" s="79"/>
      <c r="K53" s="79"/>
      <c r="L53" s="79"/>
      <c r="M53" s="79"/>
      <c r="N53" s="6"/>
      <c r="O53" s="79"/>
      <c r="P53" s="79"/>
      <c r="Q53" s="79"/>
      <c r="R53" s="79"/>
      <c r="S53" s="79"/>
      <c r="T53" s="79"/>
      <c r="U53" s="6"/>
      <c r="V53" s="79"/>
      <c r="W53" s="79"/>
      <c r="X53" s="79"/>
      <c r="Y53" s="79"/>
      <c r="Z53" s="79"/>
      <c r="AA53" s="79"/>
      <c r="AB53" s="6"/>
      <c r="AC53" s="79"/>
      <c r="AD53" s="79"/>
      <c r="AE53" s="79"/>
      <c r="AF53" s="79"/>
      <c r="AG53" s="79"/>
      <c r="AH53" s="79"/>
      <c r="AI53" s="6"/>
      <c r="AJ53" s="79"/>
      <c r="AK53" s="79"/>
      <c r="AL53" s="79"/>
      <c r="AM53" s="79"/>
      <c r="AN53" s="79"/>
      <c r="AO53" s="79"/>
      <c r="AP53" s="6"/>
      <c r="AQ53" s="79"/>
      <c r="AR53" s="79"/>
      <c r="AS53" s="79"/>
      <c r="AT53" s="79"/>
      <c r="AU53" s="79"/>
      <c r="AV53" s="79"/>
      <c r="AW53" s="6"/>
      <c r="AX53" s="79"/>
      <c r="AY53" s="79"/>
      <c r="AZ53" s="79"/>
      <c r="BA53" s="79"/>
      <c r="BB53" s="79"/>
      <c r="BC53" s="79"/>
      <c r="BD53" s="6"/>
      <c r="BE53" s="79"/>
    </row>
    <row r="54" spans="1:57" ht="15.6" x14ac:dyDescent="0.3">
      <c r="A54" s="74" t="s">
        <v>937</v>
      </c>
      <c r="B54" s="74"/>
      <c r="C54" s="74"/>
      <c r="D54" s="74"/>
      <c r="E54" s="74"/>
      <c r="F54" s="74"/>
      <c r="G54" s="74"/>
      <c r="H54" s="79"/>
      <c r="I54" s="50"/>
      <c r="J54" s="50"/>
      <c r="K54" s="50"/>
      <c r="L54" s="50"/>
      <c r="M54" s="50"/>
      <c r="N54" s="6"/>
      <c r="O54" s="79"/>
      <c r="P54" s="79"/>
      <c r="Q54" s="79"/>
      <c r="R54" s="79"/>
      <c r="S54" s="79"/>
      <c r="T54" s="79"/>
      <c r="U54" s="6"/>
      <c r="V54" s="80" t="s">
        <v>167</v>
      </c>
      <c r="W54" s="80" t="s">
        <v>167</v>
      </c>
      <c r="X54" s="80" t="s">
        <v>167</v>
      </c>
      <c r="Y54" s="80" t="s">
        <v>167</v>
      </c>
      <c r="Z54" s="80" t="s">
        <v>167</v>
      </c>
      <c r="AA54" s="80" t="s">
        <v>167</v>
      </c>
      <c r="AB54" s="8"/>
      <c r="AC54" s="80" t="s">
        <v>167</v>
      </c>
      <c r="AD54" s="80" t="s">
        <v>167</v>
      </c>
      <c r="AE54" s="80" t="s">
        <v>167</v>
      </c>
      <c r="AF54" s="40" t="s">
        <v>169</v>
      </c>
      <c r="AG54" s="80" t="s">
        <v>167</v>
      </c>
      <c r="AH54" s="80" t="s">
        <v>167</v>
      </c>
      <c r="AI54" s="5"/>
      <c r="AJ54" s="80" t="s">
        <v>167</v>
      </c>
      <c r="AK54" s="40" t="s">
        <v>169</v>
      </c>
      <c r="AL54" s="80" t="s">
        <v>167</v>
      </c>
      <c r="AM54" s="80" t="s">
        <v>167</v>
      </c>
      <c r="AN54" s="80" t="s">
        <v>167</v>
      </c>
      <c r="AO54" s="40" t="s">
        <v>169</v>
      </c>
      <c r="AP54" s="5"/>
      <c r="AQ54" s="79"/>
      <c r="AR54" s="79"/>
      <c r="AS54" s="79"/>
      <c r="AT54" s="79"/>
      <c r="AU54" s="79"/>
      <c r="AV54" s="12"/>
      <c r="AW54" s="8"/>
      <c r="AX54" s="12"/>
      <c r="AY54" s="79"/>
      <c r="AZ54" s="79"/>
      <c r="BA54" s="79"/>
      <c r="BB54" s="79"/>
      <c r="BC54" s="12"/>
      <c r="BD54" s="5"/>
      <c r="BE54" s="79"/>
    </row>
    <row r="55" spans="1:57" ht="42" customHeight="1" x14ac:dyDescent="0.3">
      <c r="A55" s="191" t="s">
        <v>938</v>
      </c>
      <c r="B55" s="90"/>
      <c r="C55" s="90"/>
      <c r="D55" s="90"/>
      <c r="E55" s="90"/>
      <c r="F55" s="90"/>
      <c r="G55" s="90"/>
      <c r="H55" s="79"/>
      <c r="I55" s="50"/>
      <c r="J55" s="50"/>
      <c r="K55" s="50"/>
      <c r="L55" s="50"/>
      <c r="M55" s="50"/>
      <c r="N55" s="6"/>
      <c r="O55" s="80" t="s">
        <v>167</v>
      </c>
      <c r="P55" s="80" t="s">
        <v>167</v>
      </c>
      <c r="Q55" s="80" t="s">
        <v>167</v>
      </c>
      <c r="R55" s="80" t="s">
        <v>167</v>
      </c>
      <c r="S55" s="80" t="s">
        <v>167</v>
      </c>
      <c r="T55" s="80" t="s">
        <v>167</v>
      </c>
      <c r="U55" s="6"/>
      <c r="V55" s="12"/>
      <c r="W55" s="12"/>
      <c r="X55" s="12"/>
      <c r="Y55" s="12"/>
      <c r="Z55" s="12"/>
      <c r="AA55" s="12"/>
      <c r="AB55" s="79"/>
      <c r="AC55" s="12"/>
      <c r="AD55" s="12"/>
      <c r="AE55" s="12"/>
      <c r="AF55" s="12"/>
      <c r="AG55" s="12"/>
      <c r="AH55" s="12"/>
      <c r="AI55" s="115"/>
      <c r="AJ55" s="12"/>
      <c r="AK55" s="12"/>
      <c r="AL55" s="12"/>
      <c r="AM55" s="12"/>
      <c r="AN55" s="12"/>
      <c r="AO55" s="12"/>
      <c r="AP55" s="5"/>
      <c r="AQ55" s="79"/>
      <c r="AR55" s="79"/>
      <c r="AS55" s="79"/>
      <c r="AT55" s="79"/>
      <c r="AU55" s="79"/>
      <c r="AV55" s="12"/>
      <c r="AW55" s="8"/>
      <c r="AX55" s="12"/>
      <c r="AY55" s="79"/>
      <c r="AZ55" s="79"/>
      <c r="BA55" s="79"/>
      <c r="BB55" s="79"/>
      <c r="BC55" s="12"/>
      <c r="BD55" s="5"/>
      <c r="BE55" s="79"/>
    </row>
    <row r="56" spans="1:57" ht="15.6" x14ac:dyDescent="0.3">
      <c r="A56" s="4" t="s">
        <v>324</v>
      </c>
      <c r="B56" s="4"/>
      <c r="C56" s="4"/>
      <c r="D56" s="4"/>
      <c r="E56" s="4"/>
      <c r="F56" s="4"/>
      <c r="G56" s="4"/>
      <c r="H56" s="79"/>
      <c r="I56" s="50"/>
      <c r="J56" s="50"/>
      <c r="K56" s="50"/>
      <c r="L56" s="50"/>
      <c r="M56" s="50"/>
      <c r="N56" s="6"/>
      <c r="O56" s="79"/>
      <c r="P56" s="79"/>
      <c r="Q56" s="79"/>
      <c r="R56" s="79"/>
      <c r="S56" s="79"/>
      <c r="T56" s="79"/>
      <c r="U56" s="6"/>
      <c r="V56" s="80" t="s">
        <v>167</v>
      </c>
      <c r="W56" s="80" t="s">
        <v>167</v>
      </c>
      <c r="X56" s="80" t="s">
        <v>167</v>
      </c>
      <c r="Y56" s="80" t="s">
        <v>167</v>
      </c>
      <c r="Z56" s="80" t="s">
        <v>167</v>
      </c>
      <c r="AA56" s="80" t="s">
        <v>167</v>
      </c>
      <c r="AB56" s="8"/>
      <c r="AC56" s="80" t="s">
        <v>167</v>
      </c>
      <c r="AD56" s="80" t="s">
        <v>167</v>
      </c>
      <c r="AE56" s="80" t="s">
        <v>167</v>
      </c>
      <c r="AF56" s="40" t="s">
        <v>169</v>
      </c>
      <c r="AG56" s="80" t="s">
        <v>167</v>
      </c>
      <c r="AH56" s="80" t="s">
        <v>167</v>
      </c>
      <c r="AI56" s="5"/>
      <c r="AJ56" s="80" t="s">
        <v>167</v>
      </c>
      <c r="AK56" s="40" t="s">
        <v>169</v>
      </c>
      <c r="AL56" s="80" t="s">
        <v>167</v>
      </c>
      <c r="AM56" s="80" t="s">
        <v>167</v>
      </c>
      <c r="AN56" s="80" t="s">
        <v>167</v>
      </c>
      <c r="AO56" s="40" t="s">
        <v>169</v>
      </c>
      <c r="AP56" s="5"/>
      <c r="AQ56" s="79"/>
      <c r="AR56" s="79"/>
      <c r="AS56" s="79"/>
      <c r="AT56" s="79"/>
      <c r="AU56" s="79"/>
      <c r="AV56" s="12"/>
      <c r="AW56" s="8"/>
      <c r="AX56" s="12"/>
      <c r="AY56" s="79"/>
      <c r="AZ56" s="79"/>
      <c r="BA56" s="79"/>
      <c r="BB56" s="79"/>
      <c r="BC56" s="12"/>
      <c r="BD56" s="5"/>
      <c r="BE56" s="79"/>
    </row>
    <row r="57" spans="1:57" ht="15.6" x14ac:dyDescent="0.3">
      <c r="A57" s="183"/>
      <c r="B57" s="76" t="s">
        <v>51</v>
      </c>
      <c r="C57" s="76" t="s">
        <v>375</v>
      </c>
      <c r="D57" s="76" t="s">
        <v>376</v>
      </c>
      <c r="E57" s="76" t="s">
        <v>377</v>
      </c>
      <c r="F57" s="76" t="s">
        <v>378</v>
      </c>
      <c r="G57" s="76" t="s">
        <v>379</v>
      </c>
      <c r="H57" s="79"/>
      <c r="I57" s="50"/>
      <c r="J57" s="50"/>
      <c r="K57" s="50"/>
      <c r="L57" s="50"/>
      <c r="M57" s="50"/>
      <c r="N57" s="6"/>
      <c r="O57" s="79"/>
      <c r="P57" s="79"/>
      <c r="Q57" s="79"/>
      <c r="R57" s="79"/>
      <c r="S57" s="79"/>
      <c r="T57" s="79"/>
      <c r="U57" s="6"/>
      <c r="V57" s="80" t="s">
        <v>167</v>
      </c>
      <c r="W57" s="80" t="s">
        <v>167</v>
      </c>
      <c r="X57" s="80" t="s">
        <v>167</v>
      </c>
      <c r="Y57" s="80" t="s">
        <v>167</v>
      </c>
      <c r="Z57" s="80" t="s">
        <v>167</v>
      </c>
      <c r="AA57" s="80" t="s">
        <v>167</v>
      </c>
      <c r="AB57" s="8"/>
      <c r="AC57" s="80" t="s">
        <v>167</v>
      </c>
      <c r="AD57" s="80" t="s">
        <v>167</v>
      </c>
      <c r="AE57" s="80" t="s">
        <v>167</v>
      </c>
      <c r="AF57" s="40" t="s">
        <v>169</v>
      </c>
      <c r="AG57" s="80" t="s">
        <v>167</v>
      </c>
      <c r="AH57" s="80" t="s">
        <v>167</v>
      </c>
      <c r="AI57" s="5"/>
      <c r="AJ57" s="80" t="s">
        <v>167</v>
      </c>
      <c r="AK57" s="40" t="s">
        <v>169</v>
      </c>
      <c r="AL57" s="80" t="s">
        <v>167</v>
      </c>
      <c r="AM57" s="80" t="s">
        <v>167</v>
      </c>
      <c r="AN57" s="80" t="s">
        <v>167</v>
      </c>
      <c r="AO57" s="40" t="s">
        <v>169</v>
      </c>
      <c r="AP57" s="5"/>
      <c r="AQ57" s="79"/>
      <c r="AR57" s="79"/>
      <c r="AS57" s="79"/>
      <c r="AT57" s="79"/>
      <c r="AU57" s="79"/>
      <c r="AV57" s="12"/>
      <c r="AW57" s="8"/>
      <c r="AX57" s="12"/>
      <c r="AY57" s="79"/>
      <c r="AZ57" s="79"/>
      <c r="BA57" s="79"/>
      <c r="BB57" s="79"/>
      <c r="BC57" s="12"/>
      <c r="BD57" s="5"/>
      <c r="BE57" s="79"/>
    </row>
    <row r="58" spans="1:57" ht="15.6" x14ac:dyDescent="0.3">
      <c r="A58" s="79" t="s">
        <v>939</v>
      </c>
      <c r="B58" s="101" t="s">
        <v>58</v>
      </c>
      <c r="C58" s="101" t="s">
        <v>58</v>
      </c>
      <c r="D58" s="101" t="s">
        <v>58</v>
      </c>
      <c r="E58" s="101" t="s">
        <v>58</v>
      </c>
      <c r="F58" s="101" t="s">
        <v>58</v>
      </c>
      <c r="G58" s="101" t="s">
        <v>58</v>
      </c>
      <c r="H58" s="79"/>
      <c r="I58" s="50" t="s">
        <v>940</v>
      </c>
      <c r="J58" s="50" t="s">
        <v>108</v>
      </c>
      <c r="K58" s="50" t="s">
        <v>381</v>
      </c>
      <c r="L58" s="50" t="s">
        <v>345</v>
      </c>
      <c r="M58" s="50" t="s">
        <v>381</v>
      </c>
      <c r="N58" s="6"/>
      <c r="O58" s="79"/>
      <c r="P58" s="79"/>
      <c r="Q58" s="79"/>
      <c r="R58" s="79"/>
      <c r="S58" s="79"/>
      <c r="T58" s="79"/>
      <c r="U58" s="6"/>
      <c r="V58" s="80" t="s">
        <v>167</v>
      </c>
      <c r="W58" s="80" t="s">
        <v>167</v>
      </c>
      <c r="X58" s="80" t="s">
        <v>167</v>
      </c>
      <c r="Y58" s="80" t="s">
        <v>167</v>
      </c>
      <c r="Z58" s="80" t="s">
        <v>167</v>
      </c>
      <c r="AA58" s="80" t="s">
        <v>167</v>
      </c>
      <c r="AB58" s="8"/>
      <c r="AC58" s="80" t="s">
        <v>167</v>
      </c>
      <c r="AD58" s="80" t="s">
        <v>167</v>
      </c>
      <c r="AE58" s="80" t="s">
        <v>167</v>
      </c>
      <c r="AF58" s="40" t="s">
        <v>169</v>
      </c>
      <c r="AG58" s="80" t="s">
        <v>167</v>
      </c>
      <c r="AH58" s="80" t="s">
        <v>167</v>
      </c>
      <c r="AI58" s="5"/>
      <c r="AJ58" s="80" t="s">
        <v>167</v>
      </c>
      <c r="AK58" s="40" t="s">
        <v>169</v>
      </c>
      <c r="AL58" s="80" t="s">
        <v>167</v>
      </c>
      <c r="AM58" s="80" t="s">
        <v>167</v>
      </c>
      <c r="AN58" s="80" t="s">
        <v>167</v>
      </c>
      <c r="AO58" s="40" t="s">
        <v>169</v>
      </c>
      <c r="AP58" s="5"/>
      <c r="AQ58" s="79"/>
      <c r="AR58" s="79"/>
      <c r="AS58" s="79"/>
      <c r="AT58" s="79"/>
      <c r="AU58" s="79"/>
      <c r="AV58" s="12"/>
      <c r="AW58" s="8"/>
      <c r="AX58" s="12"/>
      <c r="AY58" s="79"/>
      <c r="AZ58" s="79"/>
      <c r="BA58" s="79"/>
      <c r="BB58" s="79"/>
      <c r="BC58" s="12"/>
      <c r="BD58" s="5"/>
      <c r="BE58" s="79"/>
    </row>
    <row r="59" spans="1:57" ht="15.6" x14ac:dyDescent="0.3">
      <c r="A59" s="79" t="s">
        <v>941</v>
      </c>
      <c r="B59" s="101" t="s">
        <v>58</v>
      </c>
      <c r="C59" s="101" t="s">
        <v>58</v>
      </c>
      <c r="D59" s="101" t="s">
        <v>58</v>
      </c>
      <c r="E59" s="101" t="s">
        <v>58</v>
      </c>
      <c r="F59" s="101" t="s">
        <v>58</v>
      </c>
      <c r="G59" s="101" t="s">
        <v>58</v>
      </c>
      <c r="H59" s="79"/>
      <c r="I59" s="50" t="s">
        <v>942</v>
      </c>
      <c r="J59" s="50" t="s">
        <v>108</v>
      </c>
      <c r="K59" s="50" t="s">
        <v>381</v>
      </c>
      <c r="L59" s="50" t="s">
        <v>345</v>
      </c>
      <c r="M59" s="50" t="s">
        <v>381</v>
      </c>
      <c r="N59" s="6"/>
      <c r="O59" s="79"/>
      <c r="P59" s="79"/>
      <c r="Q59" s="79"/>
      <c r="R59" s="79"/>
      <c r="S59" s="79"/>
      <c r="T59" s="79"/>
      <c r="U59" s="6"/>
      <c r="V59" s="80" t="s">
        <v>167</v>
      </c>
      <c r="W59" s="80" t="s">
        <v>167</v>
      </c>
      <c r="X59" s="80" t="s">
        <v>167</v>
      </c>
      <c r="Y59" s="80" t="s">
        <v>167</v>
      </c>
      <c r="Z59" s="80" t="s">
        <v>167</v>
      </c>
      <c r="AA59" s="80" t="s">
        <v>167</v>
      </c>
      <c r="AB59" s="8"/>
      <c r="AC59" s="80" t="s">
        <v>167</v>
      </c>
      <c r="AD59" s="80" t="s">
        <v>167</v>
      </c>
      <c r="AE59" s="80" t="s">
        <v>167</v>
      </c>
      <c r="AF59" s="40" t="s">
        <v>169</v>
      </c>
      <c r="AG59" s="80" t="s">
        <v>167</v>
      </c>
      <c r="AH59" s="80" t="s">
        <v>167</v>
      </c>
      <c r="AI59" s="5"/>
      <c r="AJ59" s="80" t="s">
        <v>167</v>
      </c>
      <c r="AK59" s="40" t="s">
        <v>169</v>
      </c>
      <c r="AL59" s="80" t="s">
        <v>167</v>
      </c>
      <c r="AM59" s="80" t="s">
        <v>167</v>
      </c>
      <c r="AN59" s="80" t="s">
        <v>167</v>
      </c>
      <c r="AO59" s="40" t="s">
        <v>169</v>
      </c>
      <c r="AP59" s="5"/>
      <c r="AQ59" s="79"/>
      <c r="AR59" s="79"/>
      <c r="AS59" s="79"/>
      <c r="AT59" s="79"/>
      <c r="AU59" s="79"/>
      <c r="AV59" s="12"/>
      <c r="AW59" s="8"/>
      <c r="AX59" s="12"/>
      <c r="AY59" s="79"/>
      <c r="AZ59" s="79"/>
      <c r="BA59" s="79"/>
      <c r="BB59" s="79"/>
      <c r="BC59" s="12"/>
      <c r="BD59" s="5"/>
      <c r="BE59" s="79"/>
    </row>
    <row r="60" spans="1:57" ht="15.6" x14ac:dyDescent="0.3">
      <c r="A60" s="79" t="s">
        <v>943</v>
      </c>
      <c r="B60" s="101" t="s">
        <v>58</v>
      </c>
      <c r="C60" s="101" t="s">
        <v>58</v>
      </c>
      <c r="D60" s="101" t="s">
        <v>58</v>
      </c>
      <c r="E60" s="101" t="s">
        <v>58</v>
      </c>
      <c r="F60" s="101" t="s">
        <v>58</v>
      </c>
      <c r="G60" s="101" t="s">
        <v>58</v>
      </c>
      <c r="H60" s="79"/>
      <c r="I60" s="50" t="s">
        <v>944</v>
      </c>
      <c r="J60" s="50" t="s">
        <v>108</v>
      </c>
      <c r="K60" s="50" t="s">
        <v>381</v>
      </c>
      <c r="L60" s="50" t="s">
        <v>345</v>
      </c>
      <c r="M60" s="50" t="s">
        <v>381</v>
      </c>
      <c r="N60" s="6"/>
      <c r="O60" s="79"/>
      <c r="P60" s="79"/>
      <c r="Q60" s="79"/>
      <c r="R60" s="79"/>
      <c r="S60" s="79"/>
      <c r="T60" s="79"/>
      <c r="U60" s="6"/>
      <c r="V60" s="80" t="s">
        <v>167</v>
      </c>
      <c r="W60" s="80" t="s">
        <v>167</v>
      </c>
      <c r="X60" s="80" t="s">
        <v>167</v>
      </c>
      <c r="Y60" s="80" t="s">
        <v>167</v>
      </c>
      <c r="Z60" s="80" t="s">
        <v>167</v>
      </c>
      <c r="AA60" s="80" t="s">
        <v>167</v>
      </c>
      <c r="AB60" s="8"/>
      <c r="AC60" s="80" t="s">
        <v>167</v>
      </c>
      <c r="AD60" s="80" t="s">
        <v>167</v>
      </c>
      <c r="AE60" s="80" t="s">
        <v>167</v>
      </c>
      <c r="AF60" s="40" t="s">
        <v>169</v>
      </c>
      <c r="AG60" s="80" t="s">
        <v>167</v>
      </c>
      <c r="AH60" s="80" t="s">
        <v>167</v>
      </c>
      <c r="AI60" s="5"/>
      <c r="AJ60" s="80" t="s">
        <v>167</v>
      </c>
      <c r="AK60" s="40" t="s">
        <v>169</v>
      </c>
      <c r="AL60" s="80" t="s">
        <v>167</v>
      </c>
      <c r="AM60" s="80" t="s">
        <v>167</v>
      </c>
      <c r="AN60" s="80" t="s">
        <v>167</v>
      </c>
      <c r="AO60" s="40" t="s">
        <v>169</v>
      </c>
      <c r="AP60" s="5"/>
      <c r="AQ60" s="79"/>
      <c r="AR60" s="79"/>
      <c r="AS60" s="79"/>
      <c r="AT60" s="79"/>
      <c r="AU60" s="79"/>
      <c r="AV60" s="12"/>
      <c r="AW60" s="8"/>
      <c r="AX60" s="12"/>
      <c r="AY60" s="79"/>
      <c r="AZ60" s="79"/>
      <c r="BA60" s="79"/>
      <c r="BB60" s="79"/>
      <c r="BC60" s="12"/>
      <c r="BD60" s="5"/>
      <c r="BE60" s="79"/>
    </row>
    <row r="61" spans="1:57" ht="27.6" x14ac:dyDescent="0.3">
      <c r="A61" s="125" t="s">
        <v>945</v>
      </c>
      <c r="B61" s="43" t="str">
        <f>"3.3 - Kasstroomoverzicht "&amp;ADDRESS(ROW(G18),COLUMN(G18),4)</f>
        <v>3.3 - Kasstroomoverzicht G18</v>
      </c>
      <c r="C61" s="43" t="str">
        <f t="shared" ref="C61:G61" si="2">"3.3 - Kasstroomoverzicht "&amp;ADDRESS(ROW(H18),COLUMN(H18),4)</f>
        <v>3.3 - Kasstroomoverzicht H18</v>
      </c>
      <c r="D61" s="43" t="str">
        <f t="shared" si="2"/>
        <v>3.3 - Kasstroomoverzicht I18</v>
      </c>
      <c r="E61" s="43" t="str">
        <f t="shared" si="2"/>
        <v>3.3 - Kasstroomoverzicht J18</v>
      </c>
      <c r="F61" s="43" t="str">
        <f t="shared" si="2"/>
        <v>3.3 - Kasstroomoverzicht K18</v>
      </c>
      <c r="G61" s="43" t="str">
        <f t="shared" si="2"/>
        <v>3.3 - Kasstroomoverzicht L18</v>
      </c>
      <c r="H61" s="79"/>
      <c r="I61" s="50" t="s">
        <v>790</v>
      </c>
      <c r="J61" s="50" t="s">
        <v>108</v>
      </c>
      <c r="K61" s="166" t="s">
        <v>936</v>
      </c>
      <c r="L61" s="50" t="s">
        <v>345</v>
      </c>
      <c r="M61" s="50" t="s">
        <v>381</v>
      </c>
      <c r="N61" s="6"/>
      <c r="O61" s="79"/>
      <c r="P61" s="79"/>
      <c r="Q61" s="79"/>
      <c r="R61" s="79"/>
      <c r="S61" s="79"/>
      <c r="T61" s="79"/>
      <c r="U61" s="6"/>
      <c r="V61" s="80" t="s">
        <v>167</v>
      </c>
      <c r="W61" s="80" t="s">
        <v>167</v>
      </c>
      <c r="X61" s="80" t="s">
        <v>167</v>
      </c>
      <c r="Y61" s="80" t="s">
        <v>167</v>
      </c>
      <c r="Z61" s="80" t="s">
        <v>167</v>
      </c>
      <c r="AA61" s="80" t="s">
        <v>167</v>
      </c>
      <c r="AB61" s="8"/>
      <c r="AC61" s="80" t="s">
        <v>167</v>
      </c>
      <c r="AD61" s="80" t="s">
        <v>167</v>
      </c>
      <c r="AE61" s="80" t="s">
        <v>167</v>
      </c>
      <c r="AF61" s="40" t="s">
        <v>169</v>
      </c>
      <c r="AG61" s="80" t="s">
        <v>167</v>
      </c>
      <c r="AH61" s="80" t="s">
        <v>167</v>
      </c>
      <c r="AI61" s="5"/>
      <c r="AJ61" s="80" t="s">
        <v>167</v>
      </c>
      <c r="AK61" s="40" t="s">
        <v>169</v>
      </c>
      <c r="AL61" s="80" t="s">
        <v>167</v>
      </c>
      <c r="AM61" s="80" t="s">
        <v>167</v>
      </c>
      <c r="AN61" s="80" t="s">
        <v>167</v>
      </c>
      <c r="AO61" s="40" t="s">
        <v>169</v>
      </c>
      <c r="AP61" s="5"/>
      <c r="AQ61" s="79"/>
      <c r="AR61" s="79"/>
      <c r="AS61" s="79"/>
      <c r="AT61" s="79"/>
      <c r="AU61" s="79"/>
      <c r="AV61" s="12"/>
      <c r="AW61" s="8"/>
      <c r="AX61" s="12"/>
      <c r="AY61" s="79"/>
      <c r="AZ61" s="79"/>
      <c r="BA61" s="79"/>
      <c r="BB61" s="79"/>
      <c r="BC61" s="12"/>
      <c r="BD61" s="5"/>
      <c r="BE61" s="79"/>
    </row>
  </sheetData>
  <mergeCells count="6">
    <mergeCell ref="AX1:BC1"/>
    <mergeCell ref="O1:T1"/>
    <mergeCell ref="V1:AA1"/>
    <mergeCell ref="AC1:AH1"/>
    <mergeCell ref="AJ1:AO1"/>
    <mergeCell ref="AQ1:AV1"/>
  </mergeCells>
  <phoneticPr fontId="8"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pageSetUpPr autoPageBreaks="0"/>
  </sheetPr>
  <dimension ref="A1:BF37"/>
  <sheetViews>
    <sheetView showGridLines="0" zoomScale="80" zoomScaleNormal="80" workbookViewId="0">
      <pane ySplit="2" topLeftCell="A6" activePane="bottomLeft" state="frozen"/>
      <selection activeCell="S32" sqref="S32"/>
      <selection pane="bottomLeft" activeCell="B29" sqref="B29"/>
    </sheetView>
  </sheetViews>
  <sheetFormatPr defaultColWidth="9.109375" defaultRowHeight="14.4" outlineLevelCol="2" x14ac:dyDescent="0.3"/>
  <cols>
    <col min="1" max="1" width="3.109375" style="10" customWidth="1"/>
    <col min="2" max="2" width="93" style="10" customWidth="1"/>
    <col min="3" max="3" width="24.88671875" style="79" bestFit="1" customWidth="1"/>
    <col min="4" max="4" width="26.44140625" style="79" bestFit="1" customWidth="1"/>
    <col min="5" max="6" width="25.88671875" style="79" bestFit="1" customWidth="1"/>
    <col min="7" max="7" width="26.44140625" style="79" bestFit="1" customWidth="1"/>
    <col min="8" max="8" width="26.44140625" style="10" bestFit="1" customWidth="1"/>
    <col min="9" max="9" width="6.44140625" style="10" customWidth="1"/>
    <col min="10" max="10" width="55.5546875" style="79" hidden="1" customWidth="1" outlineLevel="2"/>
    <col min="11" max="11" width="33.44140625" style="79" hidden="1" customWidth="1" outlineLevel="2"/>
    <col min="12" max="12" width="19" style="79" hidden="1" customWidth="1" outlineLevel="2"/>
    <col min="13" max="13" width="20.44140625" style="79" hidden="1" customWidth="1" outlineLevel="2"/>
    <col min="14" max="14" width="28.88671875" style="10" hidden="1" customWidth="1" outlineLevel="2"/>
    <col min="15" max="15" width="1.5546875" style="10" hidden="1" customWidth="1" outlineLevel="1" collapsed="1"/>
    <col min="16" max="21" width="2.5546875" style="10" hidden="1" customWidth="1" outlineLevel="1"/>
    <col min="22" max="22" width="1.5546875" style="10" hidden="1" customWidth="1" outlineLevel="1"/>
    <col min="23" max="28" width="2.5546875" style="10" hidden="1" customWidth="1" outlineLevel="1"/>
    <col min="29" max="29" width="1.5546875" style="10" hidden="1" customWidth="1" outlineLevel="1"/>
    <col min="30" max="35" width="2.5546875" style="10" hidden="1" customWidth="1" outlineLevel="1"/>
    <col min="36" max="36" width="1.5546875" style="10" hidden="1" customWidth="1" outlineLevel="1"/>
    <col min="37" max="42" width="2.5546875" style="10" hidden="1" customWidth="1" outlineLevel="1"/>
    <col min="43" max="43" width="1.5546875" style="10" hidden="1" customWidth="1" outlineLevel="1"/>
    <col min="44" max="49" width="2.5546875" style="10" hidden="1" customWidth="1" outlineLevel="1"/>
    <col min="50" max="50" width="1.5546875" style="10" hidden="1" customWidth="1" outlineLevel="1"/>
    <col min="51" max="56" width="2.5546875" style="10" hidden="1" customWidth="1" outlineLevel="1"/>
    <col min="57" max="57" width="1.5546875" style="10" hidden="1" customWidth="1" outlineLevel="1"/>
    <col min="58" max="58" width="9.109375" style="10" collapsed="1"/>
    <col min="59" max="16384" width="9.109375" style="10"/>
  </cols>
  <sheetData>
    <row r="1" spans="1:57" ht="45.75" customHeight="1" x14ac:dyDescent="0.3">
      <c r="A1" s="79"/>
      <c r="B1" s="79"/>
      <c r="H1" s="79"/>
      <c r="I1" s="79"/>
      <c r="N1" s="79"/>
      <c r="O1" s="8"/>
      <c r="P1" s="201" t="s">
        <v>176</v>
      </c>
      <c r="Q1" s="201"/>
      <c r="R1" s="201"/>
      <c r="S1" s="201"/>
      <c r="T1" s="201"/>
      <c r="U1" s="201"/>
      <c r="V1" s="8"/>
      <c r="W1" s="201" t="s">
        <v>161</v>
      </c>
      <c r="X1" s="201"/>
      <c r="Y1" s="201"/>
      <c r="Z1" s="201"/>
      <c r="AA1" s="201"/>
      <c r="AB1" s="201"/>
      <c r="AC1" s="8"/>
      <c r="AD1" s="201" t="s">
        <v>162</v>
      </c>
      <c r="AE1" s="201"/>
      <c r="AF1" s="201"/>
      <c r="AG1" s="201"/>
      <c r="AH1" s="201"/>
      <c r="AI1" s="201"/>
      <c r="AJ1" s="5"/>
      <c r="AK1" s="201" t="s">
        <v>164</v>
      </c>
      <c r="AL1" s="201"/>
      <c r="AM1" s="201"/>
      <c r="AN1" s="201"/>
      <c r="AO1" s="201"/>
      <c r="AP1" s="201"/>
      <c r="AQ1" s="5"/>
      <c r="AR1" s="201" t="s">
        <v>163</v>
      </c>
      <c r="AS1" s="201"/>
      <c r="AT1" s="201"/>
      <c r="AU1" s="201"/>
      <c r="AV1" s="201"/>
      <c r="AW1" s="201"/>
      <c r="AX1" s="8"/>
      <c r="AY1" s="201" t="s">
        <v>165</v>
      </c>
      <c r="AZ1" s="201"/>
      <c r="BA1" s="201"/>
      <c r="BB1" s="201"/>
      <c r="BC1" s="201"/>
      <c r="BD1" s="201"/>
      <c r="BE1" s="5"/>
    </row>
    <row r="2" spans="1:57" ht="145.80000000000001" x14ac:dyDescent="0.35">
      <c r="A2" s="78"/>
      <c r="B2" s="78"/>
      <c r="C2" s="78"/>
      <c r="D2" s="78"/>
      <c r="E2" s="78"/>
      <c r="F2" s="78"/>
      <c r="G2" s="78"/>
      <c r="H2" s="78"/>
      <c r="I2" s="78"/>
      <c r="J2" s="78" t="s">
        <v>334</v>
      </c>
      <c r="K2" s="78" t="s">
        <v>335</v>
      </c>
      <c r="L2" s="111" t="s">
        <v>337</v>
      </c>
      <c r="M2" s="78" t="s">
        <v>338</v>
      </c>
      <c r="N2" s="78" t="s">
        <v>339</v>
      </c>
      <c r="O2" s="5"/>
      <c r="P2" s="49" t="s">
        <v>179</v>
      </c>
      <c r="Q2" s="49" t="s">
        <v>180</v>
      </c>
      <c r="R2" s="49" t="s">
        <v>170</v>
      </c>
      <c r="S2" s="49" t="s">
        <v>171</v>
      </c>
      <c r="T2" s="49" t="s">
        <v>181</v>
      </c>
      <c r="U2" s="49" t="s">
        <v>182</v>
      </c>
      <c r="V2" s="5"/>
      <c r="W2" s="49" t="s">
        <v>179</v>
      </c>
      <c r="X2" s="49" t="s">
        <v>180</v>
      </c>
      <c r="Y2" s="49" t="s">
        <v>170</v>
      </c>
      <c r="Z2" s="49" t="s">
        <v>171</v>
      </c>
      <c r="AA2" s="49" t="s">
        <v>181</v>
      </c>
      <c r="AB2" s="49" t="s">
        <v>182</v>
      </c>
      <c r="AC2" s="8"/>
      <c r="AD2" s="49" t="s">
        <v>179</v>
      </c>
      <c r="AE2" s="49" t="s">
        <v>180</v>
      </c>
      <c r="AF2" s="49" t="s">
        <v>170</v>
      </c>
      <c r="AG2" s="49" t="s">
        <v>171</v>
      </c>
      <c r="AH2" s="49" t="s">
        <v>181</v>
      </c>
      <c r="AI2" s="49" t="s">
        <v>182</v>
      </c>
      <c r="AJ2" s="5"/>
      <c r="AK2" s="49" t="s">
        <v>179</v>
      </c>
      <c r="AL2" s="49" t="s">
        <v>180</v>
      </c>
      <c r="AM2" s="49" t="s">
        <v>170</v>
      </c>
      <c r="AN2" s="49" t="s">
        <v>171</v>
      </c>
      <c r="AO2" s="49" t="s">
        <v>181</v>
      </c>
      <c r="AP2" s="49" t="s">
        <v>182</v>
      </c>
      <c r="AQ2" s="5"/>
      <c r="AR2" s="49" t="s">
        <v>179</v>
      </c>
      <c r="AS2" s="49" t="s">
        <v>180</v>
      </c>
      <c r="AT2" s="49" t="s">
        <v>170</v>
      </c>
      <c r="AU2" s="49" t="s">
        <v>171</v>
      </c>
      <c r="AV2" s="49" t="s">
        <v>181</v>
      </c>
      <c r="AW2" s="49" t="s">
        <v>182</v>
      </c>
      <c r="AX2" s="8"/>
      <c r="AY2" s="49" t="s">
        <v>179</v>
      </c>
      <c r="AZ2" s="49" t="s">
        <v>180</v>
      </c>
      <c r="BA2" s="49" t="s">
        <v>170</v>
      </c>
      <c r="BB2" s="49" t="s">
        <v>171</v>
      </c>
      <c r="BC2" s="49" t="s">
        <v>181</v>
      </c>
      <c r="BD2" s="49" t="s">
        <v>182</v>
      </c>
      <c r="BE2" s="5"/>
    </row>
    <row r="3" spans="1:57" ht="18" x14ac:dyDescent="0.35">
      <c r="A3" s="78" t="s">
        <v>31</v>
      </c>
      <c r="B3" s="78"/>
      <c r="C3" s="78"/>
      <c r="D3" s="78"/>
      <c r="E3" s="78"/>
      <c r="F3" s="78"/>
      <c r="G3" s="78"/>
      <c r="H3" s="78"/>
      <c r="I3" s="78"/>
      <c r="J3" s="108"/>
      <c r="K3" s="108"/>
      <c r="L3" s="108"/>
      <c r="M3" s="108"/>
      <c r="N3" s="108"/>
      <c r="O3" s="5"/>
      <c r="P3" s="80" t="s">
        <v>167</v>
      </c>
      <c r="Q3" s="80" t="s">
        <v>167</v>
      </c>
      <c r="R3" s="80" t="s">
        <v>167</v>
      </c>
      <c r="S3" s="80" t="s">
        <v>167</v>
      </c>
      <c r="T3" s="80" t="s">
        <v>167</v>
      </c>
      <c r="U3" s="80" t="s">
        <v>167</v>
      </c>
      <c r="V3" s="5"/>
      <c r="W3" s="12"/>
      <c r="X3" s="12"/>
      <c r="Y3" s="12"/>
      <c r="Z3" s="12"/>
      <c r="AA3" s="12"/>
      <c r="AB3" s="12"/>
      <c r="AC3" s="8"/>
      <c r="AD3" s="12"/>
      <c r="AE3" s="12"/>
      <c r="AF3" s="12"/>
      <c r="AG3" s="12"/>
      <c r="AH3" s="12"/>
      <c r="AI3" s="12"/>
      <c r="AJ3" s="5"/>
      <c r="AK3" s="12"/>
      <c r="AL3" s="12"/>
      <c r="AM3" s="12"/>
      <c r="AN3" s="12"/>
      <c r="AO3" s="12"/>
      <c r="AP3" s="12"/>
      <c r="AQ3" s="5"/>
      <c r="AR3" s="12"/>
      <c r="AS3" s="12"/>
      <c r="AT3" s="12"/>
      <c r="AU3" s="12"/>
      <c r="AV3" s="12"/>
      <c r="AW3" s="12"/>
      <c r="AX3" s="8"/>
      <c r="AY3" s="12"/>
      <c r="AZ3" s="12"/>
      <c r="BA3" s="12"/>
      <c r="BB3" s="12"/>
      <c r="BC3" s="12"/>
      <c r="BD3" s="12"/>
      <c r="BE3" s="5"/>
    </row>
    <row r="4" spans="1:57" s="79" customFormat="1" ht="18" x14ac:dyDescent="0.35">
      <c r="A4" s="78" t="s">
        <v>946</v>
      </c>
      <c r="B4" s="78"/>
      <c r="C4" s="78"/>
      <c r="D4" s="78"/>
      <c r="E4" s="78"/>
      <c r="F4" s="78"/>
      <c r="G4" s="78"/>
      <c r="H4" s="78"/>
      <c r="I4" s="78"/>
      <c r="J4" s="108"/>
      <c r="K4" s="108"/>
      <c r="L4" s="108"/>
      <c r="M4" s="108"/>
      <c r="N4" s="108"/>
      <c r="O4" s="5"/>
      <c r="P4" s="80" t="s">
        <v>167</v>
      </c>
      <c r="Q4" s="80" t="s">
        <v>167</v>
      </c>
      <c r="R4" s="80" t="s">
        <v>167</v>
      </c>
      <c r="S4" s="80" t="s">
        <v>167</v>
      </c>
      <c r="T4" s="80" t="s">
        <v>167</v>
      </c>
      <c r="U4" s="80" t="s">
        <v>167</v>
      </c>
      <c r="V4" s="5"/>
      <c r="W4" s="12"/>
      <c r="X4" s="12"/>
      <c r="Y4" s="12"/>
      <c r="Z4" s="12"/>
      <c r="AA4" s="12"/>
      <c r="AB4" s="12"/>
      <c r="AC4" s="8"/>
      <c r="AD4" s="12"/>
      <c r="AE4" s="12"/>
      <c r="AF4" s="12"/>
      <c r="AG4" s="12"/>
      <c r="AH4" s="12"/>
      <c r="AI4" s="12"/>
      <c r="AJ4" s="5"/>
      <c r="AK4" s="12"/>
      <c r="AL4" s="12"/>
      <c r="AM4" s="12"/>
      <c r="AN4" s="12"/>
      <c r="AO4" s="12"/>
      <c r="AP4" s="12"/>
      <c r="AQ4" s="5"/>
      <c r="AR4" s="12"/>
      <c r="AS4" s="12"/>
      <c r="AT4" s="12"/>
      <c r="AU4" s="12"/>
      <c r="AV4" s="12"/>
      <c r="AW4" s="12"/>
      <c r="AX4" s="8"/>
      <c r="AY4" s="12"/>
      <c r="AZ4" s="12"/>
      <c r="BA4" s="12"/>
      <c r="BB4" s="12"/>
      <c r="BC4" s="12"/>
      <c r="BD4" s="12"/>
      <c r="BE4" s="5"/>
    </row>
    <row r="5" spans="1:57" ht="15.6" x14ac:dyDescent="0.3">
      <c r="A5" s="4" t="s">
        <v>947</v>
      </c>
      <c r="B5" s="74"/>
      <c r="C5" s="74"/>
      <c r="D5" s="74"/>
      <c r="E5" s="74"/>
      <c r="F5" s="74"/>
      <c r="G5" s="74"/>
      <c r="H5" s="74"/>
      <c r="I5" s="100"/>
      <c r="J5" s="108"/>
      <c r="K5" s="108"/>
      <c r="L5" s="108"/>
      <c r="M5" s="108"/>
      <c r="N5" s="108"/>
      <c r="O5" s="7"/>
      <c r="P5" s="12"/>
      <c r="Q5" s="12"/>
      <c r="R5" s="12"/>
      <c r="S5" s="12"/>
      <c r="T5" s="12"/>
      <c r="U5" s="12"/>
      <c r="V5" s="5"/>
      <c r="W5" s="80" t="s">
        <v>167</v>
      </c>
      <c r="X5" s="80" t="s">
        <v>167</v>
      </c>
      <c r="Y5" s="80" t="s">
        <v>167</v>
      </c>
      <c r="Z5" s="80" t="s">
        <v>167</v>
      </c>
      <c r="AA5" s="80" t="s">
        <v>167</v>
      </c>
      <c r="AB5" s="80" t="s">
        <v>167</v>
      </c>
      <c r="AC5" s="8"/>
      <c r="AD5" s="80" t="s">
        <v>167</v>
      </c>
      <c r="AE5" s="80" t="s">
        <v>167</v>
      </c>
      <c r="AF5" s="80" t="s">
        <v>167</v>
      </c>
      <c r="AG5" s="40" t="s">
        <v>169</v>
      </c>
      <c r="AH5" s="80" t="s">
        <v>167</v>
      </c>
      <c r="AI5" s="80" t="s">
        <v>167</v>
      </c>
      <c r="AJ5" s="5"/>
      <c r="AK5" s="80" t="s">
        <v>167</v>
      </c>
      <c r="AL5" s="40" t="s">
        <v>169</v>
      </c>
      <c r="AM5" s="80" t="s">
        <v>167</v>
      </c>
      <c r="AN5" s="80" t="s">
        <v>167</v>
      </c>
      <c r="AO5" s="80" t="s">
        <v>167</v>
      </c>
      <c r="AP5" s="40" t="s">
        <v>169</v>
      </c>
      <c r="AQ5" s="5"/>
      <c r="AR5" s="12"/>
      <c r="AS5" s="12"/>
      <c r="AT5" s="12"/>
      <c r="AU5" s="12"/>
      <c r="AV5" s="12"/>
      <c r="AW5" s="12"/>
      <c r="AX5" s="8"/>
      <c r="AY5" s="12"/>
      <c r="AZ5" s="12"/>
      <c r="BA5" s="12"/>
      <c r="BB5" s="12"/>
      <c r="BC5" s="12"/>
      <c r="BD5" s="12"/>
      <c r="BE5" s="5"/>
    </row>
    <row r="6" spans="1:57" s="72" customFormat="1" ht="15.6" x14ac:dyDescent="0.3">
      <c r="A6" s="93"/>
      <c r="B6" s="87"/>
      <c r="C6" s="76" t="s">
        <v>51</v>
      </c>
      <c r="D6" s="76" t="s">
        <v>375</v>
      </c>
      <c r="E6" s="76" t="s">
        <v>376</v>
      </c>
      <c r="F6" s="76" t="s">
        <v>377</v>
      </c>
      <c r="G6" s="76" t="s">
        <v>378</v>
      </c>
      <c r="H6" s="76" t="s">
        <v>379</v>
      </c>
      <c r="I6" s="93"/>
      <c r="J6" s="108"/>
      <c r="K6" s="108"/>
      <c r="L6" s="108"/>
      <c r="M6" s="108"/>
      <c r="N6" s="108"/>
      <c r="O6" s="7"/>
      <c r="P6" s="12"/>
      <c r="Q6" s="12"/>
      <c r="R6" s="12"/>
      <c r="S6" s="12"/>
      <c r="T6" s="12"/>
      <c r="U6" s="12"/>
      <c r="V6" s="5"/>
      <c r="W6" s="80" t="s">
        <v>167</v>
      </c>
      <c r="X6" s="80" t="s">
        <v>167</v>
      </c>
      <c r="Y6" s="80" t="s">
        <v>167</v>
      </c>
      <c r="Z6" s="80" t="s">
        <v>167</v>
      </c>
      <c r="AA6" s="80" t="s">
        <v>167</v>
      </c>
      <c r="AB6" s="80" t="s">
        <v>167</v>
      </c>
      <c r="AC6" s="8"/>
      <c r="AD6" s="80" t="s">
        <v>167</v>
      </c>
      <c r="AE6" s="80" t="s">
        <v>167</v>
      </c>
      <c r="AF6" s="80" t="s">
        <v>167</v>
      </c>
      <c r="AG6" s="40" t="s">
        <v>169</v>
      </c>
      <c r="AH6" s="80" t="s">
        <v>167</v>
      </c>
      <c r="AI6" s="80" t="s">
        <v>167</v>
      </c>
      <c r="AJ6" s="5"/>
      <c r="AK6" s="80" t="s">
        <v>167</v>
      </c>
      <c r="AL6" s="40" t="s">
        <v>169</v>
      </c>
      <c r="AM6" s="80" t="s">
        <v>167</v>
      </c>
      <c r="AN6" s="80" t="s">
        <v>167</v>
      </c>
      <c r="AO6" s="80" t="s">
        <v>167</v>
      </c>
      <c r="AP6" s="40" t="s">
        <v>169</v>
      </c>
      <c r="AQ6" s="5"/>
      <c r="AR6" s="12"/>
      <c r="AS6" s="12"/>
      <c r="AT6" s="12"/>
      <c r="AU6" s="12"/>
      <c r="AV6" s="12"/>
      <c r="AW6" s="12"/>
      <c r="AX6" s="8"/>
      <c r="AY6" s="12"/>
      <c r="AZ6" s="12"/>
      <c r="BA6" s="12"/>
      <c r="BB6" s="12"/>
      <c r="BC6" s="12"/>
      <c r="BD6" s="12"/>
      <c r="BE6" s="5"/>
    </row>
    <row r="7" spans="1:57" ht="15.6" x14ac:dyDescent="0.3">
      <c r="A7" s="102" t="s">
        <v>948</v>
      </c>
      <c r="B7" s="79"/>
      <c r="C7" s="77" t="s">
        <v>58</v>
      </c>
      <c r="D7" s="77" t="s">
        <v>58</v>
      </c>
      <c r="E7" s="77" t="s">
        <v>58</v>
      </c>
      <c r="F7" s="77" t="s">
        <v>58</v>
      </c>
      <c r="G7" s="77" t="s">
        <v>58</v>
      </c>
      <c r="H7" s="77" t="s">
        <v>58</v>
      </c>
      <c r="I7" s="93"/>
      <c r="J7" s="187" t="s">
        <v>949</v>
      </c>
      <c r="K7" s="187" t="s">
        <v>108</v>
      </c>
      <c r="L7" s="108" t="s">
        <v>381</v>
      </c>
      <c r="M7" s="108" t="s">
        <v>456</v>
      </c>
      <c r="N7" s="108" t="s">
        <v>401</v>
      </c>
      <c r="O7" s="7"/>
      <c r="P7" s="12"/>
      <c r="Q7" s="12"/>
      <c r="R7" s="12"/>
      <c r="S7" s="12"/>
      <c r="T7" s="12"/>
      <c r="U7" s="12"/>
      <c r="V7" s="5"/>
      <c r="W7" s="80" t="s">
        <v>167</v>
      </c>
      <c r="X7" s="80" t="s">
        <v>167</v>
      </c>
      <c r="Y7" s="80" t="s">
        <v>167</v>
      </c>
      <c r="Z7" s="80" t="s">
        <v>167</v>
      </c>
      <c r="AA7" s="80" t="s">
        <v>167</v>
      </c>
      <c r="AB7" s="80" t="s">
        <v>167</v>
      </c>
      <c r="AC7" s="8"/>
      <c r="AD7" s="80" t="s">
        <v>167</v>
      </c>
      <c r="AE7" s="80" t="s">
        <v>167</v>
      </c>
      <c r="AF7" s="80" t="s">
        <v>167</v>
      </c>
      <c r="AG7" s="40" t="s">
        <v>169</v>
      </c>
      <c r="AH7" s="80" t="s">
        <v>167</v>
      </c>
      <c r="AI7" s="80" t="s">
        <v>167</v>
      </c>
      <c r="AJ7" s="5"/>
      <c r="AK7" s="80" t="s">
        <v>167</v>
      </c>
      <c r="AL7" s="40" t="s">
        <v>169</v>
      </c>
      <c r="AM7" s="80" t="s">
        <v>167</v>
      </c>
      <c r="AN7" s="80" t="s">
        <v>167</v>
      </c>
      <c r="AO7" s="80" t="s">
        <v>167</v>
      </c>
      <c r="AP7" s="40" t="s">
        <v>169</v>
      </c>
      <c r="AQ7" s="5"/>
      <c r="AR7" s="12"/>
      <c r="AS7" s="12"/>
      <c r="AT7" s="12"/>
      <c r="AU7" s="12"/>
      <c r="AV7" s="12"/>
      <c r="AW7" s="12"/>
      <c r="AX7" s="8"/>
      <c r="AY7" s="12"/>
      <c r="AZ7" s="12"/>
      <c r="BA7" s="12"/>
      <c r="BB7" s="12"/>
      <c r="BC7" s="12"/>
      <c r="BD7" s="12"/>
      <c r="BE7" s="5"/>
    </row>
    <row r="8" spans="1:57" ht="15.6" x14ac:dyDescent="0.3">
      <c r="A8" s="79"/>
      <c r="B8" s="102"/>
      <c r="C8" s="102"/>
      <c r="D8" s="102"/>
      <c r="E8" s="102"/>
      <c r="F8" s="102"/>
      <c r="G8" s="102"/>
      <c r="H8" s="103"/>
      <c r="I8" s="107"/>
      <c r="J8" s="108"/>
      <c r="K8" s="108"/>
      <c r="L8" s="108"/>
      <c r="M8" s="108"/>
      <c r="N8" s="108"/>
      <c r="O8" s="7"/>
      <c r="P8" s="12"/>
      <c r="Q8" s="12"/>
      <c r="R8" s="12"/>
      <c r="S8" s="12"/>
      <c r="T8" s="12"/>
      <c r="U8" s="12"/>
      <c r="V8" s="5"/>
      <c r="W8" s="12"/>
      <c r="X8" s="12"/>
      <c r="Y8" s="12"/>
      <c r="Z8" s="12"/>
      <c r="AA8" s="12"/>
      <c r="AB8" s="12"/>
      <c r="AC8" s="8"/>
      <c r="AD8" s="12"/>
      <c r="AE8" s="12"/>
      <c r="AF8" s="12"/>
      <c r="AG8" s="12"/>
      <c r="AH8" s="12"/>
      <c r="AI8" s="12"/>
      <c r="AJ8" s="5"/>
      <c r="AK8" s="12"/>
      <c r="AL8" s="12"/>
      <c r="AM8" s="12"/>
      <c r="AN8" s="12"/>
      <c r="AO8" s="12"/>
      <c r="AP8" s="12"/>
      <c r="AQ8" s="5"/>
      <c r="AR8" s="12"/>
      <c r="AS8" s="12"/>
      <c r="AT8" s="12"/>
      <c r="AU8" s="12"/>
      <c r="AV8" s="12"/>
      <c r="AW8" s="12"/>
      <c r="AX8" s="8"/>
      <c r="AY8" s="12"/>
      <c r="AZ8" s="12"/>
      <c r="BA8" s="12"/>
      <c r="BB8" s="12"/>
      <c r="BC8" s="12"/>
      <c r="BD8" s="12"/>
      <c r="BE8" s="5"/>
    </row>
    <row r="9" spans="1:57" ht="18" x14ac:dyDescent="0.35">
      <c r="A9" s="78" t="s">
        <v>329</v>
      </c>
      <c r="B9" s="78"/>
      <c r="C9" s="78"/>
      <c r="D9" s="78"/>
      <c r="E9" s="78"/>
      <c r="F9" s="78"/>
      <c r="G9" s="78"/>
      <c r="H9" s="78"/>
      <c r="I9" s="100"/>
      <c r="J9" s="108"/>
      <c r="K9" s="108"/>
      <c r="L9" s="108"/>
      <c r="M9" s="108"/>
      <c r="N9" s="108"/>
      <c r="O9" s="8"/>
      <c r="P9" s="80" t="s">
        <v>167</v>
      </c>
      <c r="Q9" s="80" t="s">
        <v>167</v>
      </c>
      <c r="R9" s="80" t="s">
        <v>167</v>
      </c>
      <c r="S9" s="40" t="s">
        <v>169</v>
      </c>
      <c r="T9" s="40" t="s">
        <v>169</v>
      </c>
      <c r="U9" s="40" t="s">
        <v>169</v>
      </c>
      <c r="V9" s="5"/>
      <c r="W9" s="12"/>
      <c r="X9" s="12"/>
      <c r="Y9" s="12"/>
      <c r="Z9" s="12"/>
      <c r="AA9" s="12"/>
      <c r="AB9" s="12"/>
      <c r="AC9" s="8"/>
      <c r="AD9" s="12"/>
      <c r="AE9" s="12"/>
      <c r="AF9" s="12"/>
      <c r="AG9" s="12"/>
      <c r="AH9" s="12"/>
      <c r="AI9" s="12"/>
      <c r="AJ9" s="5"/>
      <c r="AK9" s="12"/>
      <c r="AL9" s="12"/>
      <c r="AM9" s="12"/>
      <c r="AN9" s="12"/>
      <c r="AO9" s="12"/>
      <c r="AP9" s="12"/>
      <c r="AQ9" s="5"/>
      <c r="AR9" s="12"/>
      <c r="AS9" s="12"/>
      <c r="AT9" s="12"/>
      <c r="AU9" s="12"/>
      <c r="AV9" s="12"/>
      <c r="AW9" s="12"/>
      <c r="AX9" s="8"/>
      <c r="AY9" s="12"/>
      <c r="AZ9" s="12"/>
      <c r="BA9" s="12"/>
      <c r="BB9" s="12"/>
      <c r="BC9" s="12"/>
      <c r="BD9" s="12"/>
      <c r="BE9" s="5"/>
    </row>
    <row r="10" spans="1:57" s="79" customFormat="1" ht="18" x14ac:dyDescent="0.35">
      <c r="A10" s="210" t="s">
        <v>950</v>
      </c>
      <c r="B10" s="210"/>
      <c r="C10" s="78"/>
      <c r="D10" s="78"/>
      <c r="E10" s="78"/>
      <c r="F10" s="78"/>
      <c r="G10" s="78"/>
      <c r="H10" s="78"/>
      <c r="I10" s="100"/>
      <c r="J10" s="108"/>
      <c r="K10" s="108"/>
      <c r="L10" s="108"/>
      <c r="M10" s="108"/>
      <c r="N10" s="108"/>
      <c r="O10" s="8"/>
      <c r="P10" s="80" t="s">
        <v>167</v>
      </c>
      <c r="Q10" s="80" t="s">
        <v>167</v>
      </c>
      <c r="R10" s="80" t="s">
        <v>167</v>
      </c>
      <c r="S10" s="40"/>
      <c r="T10" s="40"/>
      <c r="U10" s="40"/>
      <c r="V10" s="5"/>
      <c r="W10" s="12"/>
      <c r="X10" s="12"/>
      <c r="Y10" s="12"/>
      <c r="Z10" s="12"/>
      <c r="AA10" s="12"/>
      <c r="AB10" s="12"/>
      <c r="AC10" s="8"/>
      <c r="AD10" s="12"/>
      <c r="AE10" s="12"/>
      <c r="AF10" s="12"/>
      <c r="AG10" s="12"/>
      <c r="AH10" s="12"/>
      <c r="AI10" s="12"/>
      <c r="AJ10" s="5"/>
      <c r="AK10" s="12"/>
      <c r="AL10" s="12"/>
      <c r="AM10" s="12"/>
      <c r="AN10" s="12"/>
      <c r="AO10" s="12"/>
      <c r="AP10" s="12"/>
      <c r="AQ10" s="5"/>
      <c r="AR10" s="12"/>
      <c r="AS10" s="12"/>
      <c r="AT10" s="12"/>
      <c r="AU10" s="12"/>
      <c r="AV10" s="12"/>
      <c r="AW10" s="12"/>
      <c r="AX10" s="8"/>
      <c r="AY10" s="12"/>
      <c r="AZ10" s="12"/>
      <c r="BA10" s="12"/>
      <c r="BB10" s="12"/>
      <c r="BC10" s="12"/>
      <c r="BD10" s="12"/>
      <c r="BE10" s="5"/>
    </row>
    <row r="11" spans="1:57" s="79" customFormat="1" ht="15.6" x14ac:dyDescent="0.3">
      <c r="A11" s="4" t="s">
        <v>951</v>
      </c>
      <c r="B11" s="4"/>
      <c r="C11" s="4"/>
      <c r="D11" s="4"/>
      <c r="E11" s="4"/>
      <c r="F11" s="4"/>
      <c r="G11" s="4"/>
      <c r="H11" s="4"/>
      <c r="J11" s="108"/>
      <c r="K11" s="108"/>
      <c r="L11" s="108"/>
      <c r="M11" s="108"/>
      <c r="N11" s="108"/>
      <c r="O11" s="8"/>
      <c r="P11" s="80" t="s">
        <v>167</v>
      </c>
      <c r="Q11" s="80" t="s">
        <v>167</v>
      </c>
      <c r="R11" s="80" t="s">
        <v>167</v>
      </c>
      <c r="S11" s="40" t="s">
        <v>169</v>
      </c>
      <c r="T11" s="40" t="s">
        <v>169</v>
      </c>
      <c r="U11" s="40" t="s">
        <v>169</v>
      </c>
      <c r="V11" s="5"/>
      <c r="W11" s="12"/>
      <c r="X11" s="12"/>
      <c r="Y11" s="12"/>
      <c r="Z11" s="12"/>
      <c r="AA11" s="12"/>
      <c r="AB11" s="12"/>
      <c r="AC11" s="8"/>
      <c r="AD11" s="12"/>
      <c r="AE11" s="12"/>
      <c r="AF11" s="12"/>
      <c r="AG11" s="12"/>
      <c r="AH11" s="12"/>
      <c r="AI11" s="12"/>
      <c r="AJ11" s="8"/>
      <c r="AK11" s="12"/>
      <c r="AL11" s="12"/>
      <c r="AM11" s="12"/>
      <c r="AN11" s="12"/>
      <c r="AO11" s="12"/>
      <c r="AP11" s="12"/>
      <c r="AQ11" s="5"/>
      <c r="AR11" s="12"/>
      <c r="AS11" s="12"/>
      <c r="AT11" s="12"/>
      <c r="AU11" s="12"/>
      <c r="AV11" s="12"/>
      <c r="AW11" s="12"/>
      <c r="AX11" s="8"/>
      <c r="AY11" s="12"/>
      <c r="AZ11" s="12"/>
      <c r="BA11" s="12"/>
      <c r="BB11" s="12"/>
      <c r="BC11" s="12"/>
      <c r="BD11" s="12"/>
      <c r="BE11" s="5"/>
    </row>
    <row r="12" spans="1:57" ht="15.6" x14ac:dyDescent="0.3">
      <c r="A12" s="79"/>
      <c r="B12" s="75"/>
      <c r="C12" s="76" t="s">
        <v>340</v>
      </c>
      <c r="D12" s="75"/>
      <c r="E12" s="75"/>
      <c r="F12" s="75"/>
      <c r="G12" s="75"/>
      <c r="H12" s="79"/>
      <c r="I12" s="79"/>
      <c r="J12" s="108"/>
      <c r="K12" s="108"/>
      <c r="L12" s="108"/>
      <c r="M12" s="108"/>
      <c r="N12" s="108"/>
      <c r="O12" s="8"/>
      <c r="P12" s="80" t="s">
        <v>167</v>
      </c>
      <c r="Q12" s="80" t="s">
        <v>167</v>
      </c>
      <c r="R12" s="80" t="s">
        <v>167</v>
      </c>
      <c r="S12" s="40" t="s">
        <v>169</v>
      </c>
      <c r="T12" s="40" t="s">
        <v>169</v>
      </c>
      <c r="U12" s="40" t="s">
        <v>169</v>
      </c>
      <c r="V12" s="5"/>
      <c r="W12" s="12"/>
      <c r="X12" s="12"/>
      <c r="Y12" s="12"/>
      <c r="Z12" s="12"/>
      <c r="AA12" s="12"/>
      <c r="AB12" s="12"/>
      <c r="AC12" s="8"/>
      <c r="AD12" s="12"/>
      <c r="AE12" s="12"/>
      <c r="AF12" s="12"/>
      <c r="AG12" s="12"/>
      <c r="AH12" s="12"/>
      <c r="AI12" s="12"/>
      <c r="AJ12" s="5"/>
      <c r="AK12" s="12"/>
      <c r="AL12" s="12"/>
      <c r="AM12" s="12"/>
      <c r="AN12" s="12"/>
      <c r="AO12" s="12"/>
      <c r="AP12" s="12"/>
      <c r="AQ12" s="5"/>
      <c r="AR12" s="12"/>
      <c r="AS12" s="12"/>
      <c r="AT12" s="12"/>
      <c r="AU12" s="12"/>
      <c r="AV12" s="12"/>
      <c r="AW12" s="12"/>
      <c r="AX12" s="8"/>
      <c r="AY12" s="12"/>
      <c r="AZ12" s="12"/>
      <c r="BA12" s="12"/>
      <c r="BB12" s="12"/>
      <c r="BC12" s="12"/>
      <c r="BD12" s="12"/>
      <c r="BE12" s="5"/>
    </row>
    <row r="13" spans="1:57" ht="15.6" x14ac:dyDescent="0.3">
      <c r="A13" s="75" t="s">
        <v>952</v>
      </c>
      <c r="C13" s="77" t="s">
        <v>71</v>
      </c>
      <c r="D13" s="75"/>
      <c r="E13" s="75"/>
      <c r="F13" s="75"/>
      <c r="G13" s="75"/>
      <c r="H13" s="79"/>
      <c r="I13" s="79"/>
      <c r="J13" s="187" t="s">
        <v>953</v>
      </c>
      <c r="K13" s="108" t="s">
        <v>120</v>
      </c>
      <c r="L13" s="108" t="s">
        <v>884</v>
      </c>
      <c r="M13" s="108" t="s">
        <v>345</v>
      </c>
      <c r="N13" s="108" t="s">
        <v>381</v>
      </c>
      <c r="O13" s="8"/>
      <c r="P13" s="80" t="s">
        <v>167</v>
      </c>
      <c r="Q13" s="80" t="s">
        <v>167</v>
      </c>
      <c r="R13" s="80" t="s">
        <v>167</v>
      </c>
      <c r="S13" s="40" t="s">
        <v>169</v>
      </c>
      <c r="T13" s="40" t="s">
        <v>169</v>
      </c>
      <c r="U13" s="40" t="s">
        <v>169</v>
      </c>
      <c r="V13" s="5"/>
      <c r="W13" s="12"/>
      <c r="X13" s="12"/>
      <c r="Y13" s="12"/>
      <c r="Z13" s="12"/>
      <c r="AA13" s="12"/>
      <c r="AB13" s="12"/>
      <c r="AC13" s="8"/>
      <c r="AD13" s="12"/>
      <c r="AE13" s="12"/>
      <c r="AF13" s="12"/>
      <c r="AG13" s="12"/>
      <c r="AH13" s="12"/>
      <c r="AI13" s="12"/>
      <c r="AJ13" s="5"/>
      <c r="AK13" s="12"/>
      <c r="AL13" s="12"/>
      <c r="AM13" s="12"/>
      <c r="AN13" s="12"/>
      <c r="AO13" s="12"/>
      <c r="AP13" s="12"/>
      <c r="AQ13" s="5"/>
      <c r="AR13" s="12"/>
      <c r="AS13" s="12"/>
      <c r="AT13" s="12"/>
      <c r="AU13" s="12"/>
      <c r="AV13" s="12"/>
      <c r="AW13" s="12"/>
      <c r="AX13" s="8"/>
      <c r="AY13" s="12"/>
      <c r="AZ13" s="12"/>
      <c r="BA13" s="12"/>
      <c r="BB13" s="12"/>
      <c r="BC13" s="12"/>
      <c r="BD13" s="12"/>
      <c r="BE13" s="5"/>
    </row>
    <row r="14" spans="1:57" ht="15.6" x14ac:dyDescent="0.3">
      <c r="A14" s="75" t="s">
        <v>954</v>
      </c>
      <c r="C14" s="77" t="s">
        <v>73</v>
      </c>
      <c r="D14" s="75"/>
      <c r="E14" s="75"/>
      <c r="F14" s="75"/>
      <c r="G14" s="75"/>
      <c r="H14" s="79"/>
      <c r="I14" s="79"/>
      <c r="J14" s="187" t="s">
        <v>955</v>
      </c>
      <c r="K14" s="108" t="s">
        <v>122</v>
      </c>
      <c r="L14" s="108" t="s">
        <v>884</v>
      </c>
      <c r="M14" s="108" t="s">
        <v>345</v>
      </c>
      <c r="N14" s="108" t="s">
        <v>381</v>
      </c>
      <c r="O14" s="8"/>
      <c r="P14" s="80" t="s">
        <v>167</v>
      </c>
      <c r="Q14" s="80" t="s">
        <v>167</v>
      </c>
      <c r="R14" s="80" t="s">
        <v>167</v>
      </c>
      <c r="S14" s="40" t="s">
        <v>169</v>
      </c>
      <c r="T14" s="40" t="s">
        <v>169</v>
      </c>
      <c r="U14" s="40" t="s">
        <v>169</v>
      </c>
      <c r="V14" s="5"/>
      <c r="W14" s="12"/>
      <c r="X14" s="12"/>
      <c r="Y14" s="12"/>
      <c r="Z14" s="12"/>
      <c r="AA14" s="12"/>
      <c r="AB14" s="12"/>
      <c r="AC14" s="8"/>
      <c r="AD14" s="12"/>
      <c r="AE14" s="12"/>
      <c r="AF14" s="12"/>
      <c r="AG14" s="12"/>
      <c r="AH14" s="12"/>
      <c r="AI14" s="12"/>
      <c r="AJ14" s="5"/>
      <c r="AK14" s="12"/>
      <c r="AL14" s="12"/>
      <c r="AM14" s="12"/>
      <c r="AN14" s="12"/>
      <c r="AO14" s="12"/>
      <c r="AP14" s="12"/>
      <c r="AQ14" s="5"/>
      <c r="AR14" s="12"/>
      <c r="AS14" s="12"/>
      <c r="AT14" s="12"/>
      <c r="AU14" s="12"/>
      <c r="AV14" s="12"/>
      <c r="AW14" s="12"/>
      <c r="AX14" s="8"/>
      <c r="AY14" s="12"/>
      <c r="AZ14" s="12"/>
      <c r="BA14" s="12"/>
      <c r="BB14" s="12"/>
      <c r="BC14" s="12"/>
      <c r="BD14" s="12"/>
      <c r="BE14" s="5"/>
    </row>
    <row r="15" spans="1:57" ht="15.6" x14ac:dyDescent="0.3">
      <c r="A15" s="79"/>
      <c r="B15" s="75"/>
      <c r="C15" s="75"/>
      <c r="D15" s="75"/>
      <c r="E15" s="75"/>
      <c r="F15" s="75"/>
      <c r="G15" s="75"/>
      <c r="H15" s="79"/>
      <c r="I15" s="79"/>
      <c r="J15" s="108"/>
      <c r="K15" s="108"/>
      <c r="L15" s="108"/>
      <c r="M15" s="108"/>
      <c r="N15" s="108"/>
      <c r="O15" s="8"/>
      <c r="P15" s="12"/>
      <c r="Q15" s="12"/>
      <c r="R15" s="12"/>
      <c r="S15" s="12"/>
      <c r="T15" s="12"/>
      <c r="U15" s="12"/>
      <c r="V15" s="5"/>
      <c r="W15" s="12"/>
      <c r="X15" s="12"/>
      <c r="Y15" s="12"/>
      <c r="Z15" s="12"/>
      <c r="AA15" s="12"/>
      <c r="AB15" s="12"/>
      <c r="AC15" s="8"/>
      <c r="AD15" s="12"/>
      <c r="AE15" s="12"/>
      <c r="AF15" s="12"/>
      <c r="AG15" s="12"/>
      <c r="AH15" s="12"/>
      <c r="AI15" s="12"/>
      <c r="AJ15" s="8"/>
      <c r="AK15" s="12"/>
      <c r="AL15" s="12"/>
      <c r="AM15" s="12"/>
      <c r="AN15" s="12"/>
      <c r="AO15" s="12"/>
      <c r="AP15" s="12"/>
      <c r="AQ15" s="5"/>
      <c r="AR15" s="12"/>
      <c r="AS15" s="12"/>
      <c r="AT15" s="12"/>
      <c r="AU15" s="12"/>
      <c r="AV15" s="12"/>
      <c r="AW15" s="12"/>
      <c r="AX15" s="8"/>
      <c r="AY15" s="12"/>
      <c r="AZ15" s="12"/>
      <c r="BA15" s="12"/>
      <c r="BB15" s="12"/>
      <c r="BC15" s="12"/>
      <c r="BD15" s="12"/>
      <c r="BE15" s="5"/>
    </row>
    <row r="16" spans="1:57" ht="15.6" x14ac:dyDescent="0.3">
      <c r="A16" s="4" t="s">
        <v>956</v>
      </c>
      <c r="B16" s="4"/>
      <c r="C16" s="4"/>
      <c r="D16" s="4"/>
      <c r="E16" s="4"/>
      <c r="F16" s="4"/>
      <c r="G16" s="4"/>
      <c r="H16" s="4"/>
      <c r="I16" s="79"/>
      <c r="J16" s="108"/>
      <c r="K16" s="108"/>
      <c r="L16" s="108"/>
      <c r="M16" s="108"/>
      <c r="N16" s="108"/>
      <c r="O16" s="8"/>
      <c r="P16" s="80" t="s">
        <v>167</v>
      </c>
      <c r="Q16" s="80" t="s">
        <v>167</v>
      </c>
      <c r="R16" s="80" t="s">
        <v>167</v>
      </c>
      <c r="S16" s="40" t="s">
        <v>169</v>
      </c>
      <c r="T16" s="40" t="s">
        <v>169</v>
      </c>
      <c r="U16" s="40" t="s">
        <v>169</v>
      </c>
      <c r="V16" s="5"/>
      <c r="W16" s="12"/>
      <c r="X16" s="12"/>
      <c r="Y16" s="12"/>
      <c r="Z16" s="12"/>
      <c r="AA16" s="12"/>
      <c r="AB16" s="12"/>
      <c r="AC16" s="8"/>
      <c r="AD16" s="12"/>
      <c r="AE16" s="12"/>
      <c r="AF16" s="12"/>
      <c r="AG16" s="12"/>
      <c r="AH16" s="12"/>
      <c r="AI16" s="12"/>
      <c r="AJ16" s="8"/>
      <c r="AK16" s="12"/>
      <c r="AL16" s="12"/>
      <c r="AM16" s="12"/>
      <c r="AN16" s="12"/>
      <c r="AO16" s="12"/>
      <c r="AP16" s="12"/>
      <c r="AQ16" s="5"/>
      <c r="AR16" s="12"/>
      <c r="AS16" s="12"/>
      <c r="AT16" s="12"/>
      <c r="AU16" s="12"/>
      <c r="AV16" s="12"/>
      <c r="AW16" s="12"/>
      <c r="AX16" s="8"/>
      <c r="AY16" s="12"/>
      <c r="AZ16" s="12"/>
      <c r="BA16" s="12"/>
      <c r="BB16" s="12"/>
      <c r="BC16" s="12"/>
      <c r="BD16" s="12"/>
      <c r="BE16" s="5"/>
    </row>
    <row r="17" spans="1:57" ht="15.6" x14ac:dyDescent="0.3">
      <c r="A17" s="75"/>
      <c r="B17" s="79"/>
      <c r="C17" s="76" t="s">
        <v>51</v>
      </c>
      <c r="D17" s="76" t="s">
        <v>375</v>
      </c>
      <c r="E17" s="76" t="s">
        <v>376</v>
      </c>
      <c r="F17" s="76" t="s">
        <v>377</v>
      </c>
      <c r="G17" s="76" t="s">
        <v>378</v>
      </c>
      <c r="H17" s="76" t="s">
        <v>379</v>
      </c>
      <c r="I17" s="79"/>
      <c r="J17" s="108"/>
      <c r="K17" s="108"/>
      <c r="L17" s="108"/>
      <c r="M17" s="108"/>
      <c r="N17" s="108"/>
      <c r="O17" s="8"/>
      <c r="P17" s="80" t="s">
        <v>167</v>
      </c>
      <c r="Q17" s="80" t="s">
        <v>167</v>
      </c>
      <c r="R17" s="80" t="s">
        <v>167</v>
      </c>
      <c r="S17" s="40" t="s">
        <v>169</v>
      </c>
      <c r="T17" s="40" t="s">
        <v>169</v>
      </c>
      <c r="U17" s="40" t="s">
        <v>169</v>
      </c>
      <c r="V17" s="5"/>
      <c r="W17" s="12"/>
      <c r="X17" s="12"/>
      <c r="Y17" s="12"/>
      <c r="Z17" s="12"/>
      <c r="AA17" s="12"/>
      <c r="AB17" s="12"/>
      <c r="AC17" s="8"/>
      <c r="AD17" s="12"/>
      <c r="AE17" s="12"/>
      <c r="AF17" s="12"/>
      <c r="AG17" s="12"/>
      <c r="AH17" s="12"/>
      <c r="AI17" s="12"/>
      <c r="AJ17" s="8"/>
      <c r="AK17" s="12"/>
      <c r="AL17" s="12"/>
      <c r="AM17" s="12"/>
      <c r="AN17" s="12"/>
      <c r="AO17" s="12"/>
      <c r="AP17" s="12"/>
      <c r="AQ17" s="5"/>
      <c r="AR17" s="12"/>
      <c r="AS17" s="12"/>
      <c r="AT17" s="12"/>
      <c r="AU17" s="12"/>
      <c r="AV17" s="12"/>
      <c r="AW17" s="12"/>
      <c r="AX17" s="8"/>
      <c r="AY17" s="12"/>
      <c r="AZ17" s="12"/>
      <c r="BA17" s="12"/>
      <c r="BB17" s="12"/>
      <c r="BC17" s="12"/>
      <c r="BD17" s="12"/>
      <c r="BE17" s="5"/>
    </row>
    <row r="18" spans="1:57" ht="15.6" x14ac:dyDescent="0.3">
      <c r="A18" s="164" t="s">
        <v>957</v>
      </c>
      <c r="B18" s="79"/>
      <c r="C18" s="105" t="s">
        <v>58</v>
      </c>
      <c r="D18" s="43" t="str">
        <f>"= "&amp;ADDRESS(ROW(C21),COLUMN(C52),4)</f>
        <v>= C21</v>
      </c>
      <c r="E18" s="43" t="str">
        <f t="shared" ref="E18:H18" si="0">"= "&amp;ADDRESS(ROW(D21),COLUMN(D52),4)</f>
        <v>= D21</v>
      </c>
      <c r="F18" s="43" t="str">
        <f t="shared" si="0"/>
        <v>= E21</v>
      </c>
      <c r="G18" s="43" t="str">
        <f t="shared" si="0"/>
        <v>= F21</v>
      </c>
      <c r="H18" s="43" t="str">
        <f t="shared" si="0"/>
        <v>= G21</v>
      </c>
      <c r="I18" s="79"/>
      <c r="J18" s="187" t="s">
        <v>958</v>
      </c>
      <c r="K18" s="187" t="s">
        <v>108</v>
      </c>
      <c r="L18" s="108" t="s">
        <v>884</v>
      </c>
      <c r="M18" s="108" t="s">
        <v>456</v>
      </c>
      <c r="N18" s="108" t="s">
        <v>401</v>
      </c>
      <c r="O18" s="8"/>
      <c r="P18" s="80" t="s">
        <v>167</v>
      </c>
      <c r="Q18" s="80" t="s">
        <v>167</v>
      </c>
      <c r="R18" s="80" t="s">
        <v>167</v>
      </c>
      <c r="S18" s="40" t="s">
        <v>169</v>
      </c>
      <c r="T18" s="40" t="s">
        <v>169</v>
      </c>
      <c r="U18" s="40" t="s">
        <v>169</v>
      </c>
      <c r="V18" s="5"/>
      <c r="W18" s="12"/>
      <c r="X18" s="12"/>
      <c r="Y18" s="12"/>
      <c r="Z18" s="12"/>
      <c r="AA18" s="12"/>
      <c r="AB18" s="12"/>
      <c r="AC18" s="8"/>
      <c r="AD18" s="12"/>
      <c r="AE18" s="12"/>
      <c r="AF18" s="12"/>
      <c r="AG18" s="12"/>
      <c r="AH18" s="12"/>
      <c r="AI18" s="12"/>
      <c r="AJ18" s="8"/>
      <c r="AK18" s="12"/>
      <c r="AL18" s="12"/>
      <c r="AM18" s="12"/>
      <c r="AN18" s="12"/>
      <c r="AO18" s="12"/>
      <c r="AP18" s="12"/>
      <c r="AQ18" s="5"/>
      <c r="AR18" s="12"/>
      <c r="AS18" s="12"/>
      <c r="AT18" s="12"/>
      <c r="AU18" s="12"/>
      <c r="AV18" s="12"/>
      <c r="AW18" s="12"/>
      <c r="AX18" s="8"/>
      <c r="AY18" s="12"/>
      <c r="AZ18" s="12"/>
      <c r="BA18" s="12"/>
      <c r="BB18" s="12"/>
      <c r="BC18" s="12"/>
      <c r="BD18" s="12"/>
      <c r="BE18" s="5"/>
    </row>
    <row r="19" spans="1:57" ht="15.6" x14ac:dyDescent="0.3">
      <c r="A19" s="75" t="s">
        <v>959</v>
      </c>
      <c r="B19" s="79"/>
      <c r="C19" s="106" t="s">
        <v>58</v>
      </c>
      <c r="D19" s="106" t="s">
        <v>58</v>
      </c>
      <c r="E19" s="106" t="s">
        <v>58</v>
      </c>
      <c r="F19" s="106" t="s">
        <v>58</v>
      </c>
      <c r="G19" s="106" t="s">
        <v>58</v>
      </c>
      <c r="H19" s="106" t="s">
        <v>58</v>
      </c>
      <c r="I19" s="79"/>
      <c r="J19" s="187" t="s">
        <v>960</v>
      </c>
      <c r="K19" s="187" t="s">
        <v>108</v>
      </c>
      <c r="L19" s="108" t="s">
        <v>381</v>
      </c>
      <c r="M19" s="108" t="s">
        <v>345</v>
      </c>
      <c r="N19" s="108" t="s">
        <v>401</v>
      </c>
      <c r="O19" s="8"/>
      <c r="P19" s="80" t="s">
        <v>167</v>
      </c>
      <c r="Q19" s="80" t="s">
        <v>167</v>
      </c>
      <c r="R19" s="80" t="s">
        <v>167</v>
      </c>
      <c r="S19" s="40" t="s">
        <v>169</v>
      </c>
      <c r="T19" s="40" t="s">
        <v>169</v>
      </c>
      <c r="U19" s="40" t="s">
        <v>169</v>
      </c>
      <c r="V19" s="5"/>
      <c r="W19" s="12"/>
      <c r="X19" s="12"/>
      <c r="Y19" s="12"/>
      <c r="Z19" s="12"/>
      <c r="AA19" s="12"/>
      <c r="AB19" s="12"/>
      <c r="AC19" s="8"/>
      <c r="AD19" s="12"/>
      <c r="AE19" s="12"/>
      <c r="AF19" s="12"/>
      <c r="AG19" s="12"/>
      <c r="AH19" s="12"/>
      <c r="AI19" s="12"/>
      <c r="AJ19" s="8"/>
      <c r="AK19" s="12"/>
      <c r="AL19" s="12"/>
      <c r="AM19" s="12"/>
      <c r="AN19" s="12"/>
      <c r="AO19" s="12"/>
      <c r="AP19" s="12"/>
      <c r="AQ19" s="5"/>
      <c r="AR19" s="12"/>
      <c r="AS19" s="12"/>
      <c r="AT19" s="12"/>
      <c r="AU19" s="12"/>
      <c r="AV19" s="12"/>
      <c r="AW19" s="12"/>
      <c r="AX19" s="8"/>
      <c r="AY19" s="12"/>
      <c r="AZ19" s="12"/>
      <c r="BA19" s="12"/>
      <c r="BB19" s="12"/>
      <c r="BC19" s="12"/>
      <c r="BD19" s="12"/>
      <c r="BE19" s="5"/>
    </row>
    <row r="20" spans="1:57" ht="16.2" thickBot="1" x14ac:dyDescent="0.35">
      <c r="A20" s="75" t="s">
        <v>961</v>
      </c>
      <c r="B20" s="79"/>
      <c r="C20" s="106" t="s">
        <v>58</v>
      </c>
      <c r="D20" s="106" t="s">
        <v>58</v>
      </c>
      <c r="E20" s="106" t="s">
        <v>58</v>
      </c>
      <c r="F20" s="106" t="s">
        <v>58</v>
      </c>
      <c r="G20" s="106" t="s">
        <v>58</v>
      </c>
      <c r="H20" s="106" t="s">
        <v>58</v>
      </c>
      <c r="I20" s="79"/>
      <c r="J20" s="187" t="s">
        <v>962</v>
      </c>
      <c r="K20" s="187" t="s">
        <v>108</v>
      </c>
      <c r="L20" s="108" t="s">
        <v>884</v>
      </c>
      <c r="M20" s="108" t="s">
        <v>345</v>
      </c>
      <c r="N20" s="108" t="s">
        <v>386</v>
      </c>
      <c r="O20" s="8"/>
      <c r="P20" s="80" t="s">
        <v>167</v>
      </c>
      <c r="Q20" s="80" t="s">
        <v>167</v>
      </c>
      <c r="R20" s="80" t="s">
        <v>167</v>
      </c>
      <c r="S20" s="40" t="s">
        <v>169</v>
      </c>
      <c r="T20" s="40" t="s">
        <v>169</v>
      </c>
      <c r="U20" s="40" t="s">
        <v>169</v>
      </c>
      <c r="V20" s="5"/>
      <c r="W20" s="12"/>
      <c r="X20" s="12"/>
      <c r="Y20" s="12"/>
      <c r="Z20" s="12"/>
      <c r="AA20" s="12"/>
      <c r="AB20" s="12"/>
      <c r="AC20" s="8"/>
      <c r="AD20" s="12"/>
      <c r="AE20" s="12"/>
      <c r="AF20" s="12"/>
      <c r="AG20" s="12"/>
      <c r="AH20" s="12"/>
      <c r="AI20" s="12"/>
      <c r="AJ20" s="8"/>
      <c r="AK20" s="12"/>
      <c r="AL20" s="12"/>
      <c r="AM20" s="12"/>
      <c r="AN20" s="12"/>
      <c r="AO20" s="12"/>
      <c r="AP20" s="12"/>
      <c r="AQ20" s="5"/>
      <c r="AR20" s="12"/>
      <c r="AS20" s="12"/>
      <c r="AT20" s="12"/>
      <c r="AU20" s="12"/>
      <c r="AV20" s="12"/>
      <c r="AW20" s="12"/>
      <c r="AX20" s="8"/>
      <c r="AY20" s="12"/>
      <c r="AZ20" s="12"/>
      <c r="BA20" s="12"/>
      <c r="BB20" s="12"/>
      <c r="BC20" s="12"/>
      <c r="BD20" s="12"/>
      <c r="BE20" s="5"/>
    </row>
    <row r="21" spans="1:57" ht="30" customHeight="1" thickBot="1" x14ac:dyDescent="0.35">
      <c r="A21" s="126" t="s">
        <v>963</v>
      </c>
      <c r="B21" s="79"/>
      <c r="C21" s="44" t="str">
        <f t="shared" ref="C21:H21" si="1">"SOM credit ("&amp;ADDRESS(ROW(C18),COLUMN(C20),4)&amp;"+"&amp;ADDRESS(ROW(C19),COLUMN(C20),4)&amp;") - debit ("&amp;ADDRESS(ROW(C20),COLUMN(C20),4)&amp;")"</f>
        <v>SOM credit (C18+C19) - debit (C20)</v>
      </c>
      <c r="D21" s="44" t="str">
        <f t="shared" si="1"/>
        <v>SOM credit (D18+D19) - debit (D20)</v>
      </c>
      <c r="E21" s="44" t="str">
        <f t="shared" si="1"/>
        <v>SOM credit (E18+E19) - debit (E20)</v>
      </c>
      <c r="F21" s="44" t="str">
        <f t="shared" si="1"/>
        <v>SOM credit (F18+F19) - debit (F20)</v>
      </c>
      <c r="G21" s="44" t="str">
        <f t="shared" si="1"/>
        <v>SOM credit (G18+G19) - debit (G20)</v>
      </c>
      <c r="H21" s="44" t="str">
        <f t="shared" si="1"/>
        <v>SOM credit (H18+H19) - debit (H20)</v>
      </c>
      <c r="I21" s="79"/>
      <c r="J21" s="187" t="s">
        <v>958</v>
      </c>
      <c r="K21" s="187" t="s">
        <v>108</v>
      </c>
      <c r="L21" s="108" t="s">
        <v>381</v>
      </c>
      <c r="M21" s="108" t="s">
        <v>456</v>
      </c>
      <c r="N21" s="108" t="s">
        <v>401</v>
      </c>
      <c r="O21" s="8"/>
      <c r="P21" s="80" t="s">
        <v>167</v>
      </c>
      <c r="Q21" s="80" t="s">
        <v>167</v>
      </c>
      <c r="R21" s="80" t="s">
        <v>167</v>
      </c>
      <c r="S21" s="40" t="s">
        <v>169</v>
      </c>
      <c r="T21" s="40" t="s">
        <v>169</v>
      </c>
      <c r="U21" s="40" t="s">
        <v>169</v>
      </c>
      <c r="V21" s="8"/>
      <c r="W21" s="12"/>
      <c r="X21" s="12"/>
      <c r="Y21" s="12"/>
      <c r="Z21" s="12"/>
      <c r="AA21" s="12"/>
      <c r="AB21" s="12"/>
      <c r="AC21" s="8"/>
      <c r="AD21" s="12"/>
      <c r="AE21" s="12"/>
      <c r="AF21" s="12"/>
      <c r="AG21" s="12"/>
      <c r="AH21" s="12"/>
      <c r="AI21" s="12"/>
      <c r="AJ21" s="8"/>
      <c r="AK21" s="12"/>
      <c r="AL21" s="12"/>
      <c r="AM21" s="12"/>
      <c r="AN21" s="12"/>
      <c r="AO21" s="12"/>
      <c r="AP21" s="12"/>
      <c r="AQ21" s="5"/>
      <c r="AR21" s="12"/>
      <c r="AS21" s="12"/>
      <c r="AT21" s="12"/>
      <c r="AU21" s="12"/>
      <c r="AV21" s="12"/>
      <c r="AW21" s="12"/>
      <c r="AX21" s="8"/>
      <c r="AY21" s="12"/>
      <c r="AZ21" s="12"/>
      <c r="BA21" s="12"/>
      <c r="BB21" s="12"/>
      <c r="BC21" s="12"/>
      <c r="BD21" s="12"/>
      <c r="BE21" s="5"/>
    </row>
    <row r="22" spans="1:57" ht="15.6" x14ac:dyDescent="0.3">
      <c r="A22" s="11" t="s">
        <v>964</v>
      </c>
      <c r="B22" s="79"/>
      <c r="C22" s="195" t="s">
        <v>58</v>
      </c>
      <c r="D22" s="195" t="s">
        <v>58</v>
      </c>
      <c r="E22" s="195" t="s">
        <v>58</v>
      </c>
      <c r="F22" s="195" t="s">
        <v>58</v>
      </c>
      <c r="G22" s="195" t="s">
        <v>58</v>
      </c>
      <c r="H22" s="195" t="s">
        <v>58</v>
      </c>
      <c r="I22" s="79"/>
      <c r="J22" s="187" t="s">
        <v>965</v>
      </c>
      <c r="K22" s="187" t="s">
        <v>116</v>
      </c>
      <c r="L22" s="108" t="s">
        <v>381</v>
      </c>
      <c r="M22" s="108" t="s">
        <v>345</v>
      </c>
      <c r="N22" s="108" t="s">
        <v>386</v>
      </c>
      <c r="O22" s="8"/>
      <c r="P22" s="80" t="s">
        <v>167</v>
      </c>
      <c r="Q22" s="80" t="s">
        <v>167</v>
      </c>
      <c r="R22" s="80" t="s">
        <v>167</v>
      </c>
      <c r="S22" s="40" t="s">
        <v>169</v>
      </c>
      <c r="T22" s="40" t="s">
        <v>169</v>
      </c>
      <c r="U22" s="40" t="s">
        <v>169</v>
      </c>
      <c r="V22" s="5"/>
      <c r="W22" s="12"/>
      <c r="X22" s="12"/>
      <c r="Y22" s="12"/>
      <c r="Z22" s="12"/>
      <c r="AA22" s="12"/>
      <c r="AB22" s="12"/>
      <c r="AC22" s="8"/>
      <c r="AD22" s="12"/>
      <c r="AE22" s="12"/>
      <c r="AF22" s="12"/>
      <c r="AG22" s="12"/>
      <c r="AH22" s="12"/>
      <c r="AI22" s="12"/>
      <c r="AJ22" s="8"/>
      <c r="AK22" s="12"/>
      <c r="AL22" s="12"/>
      <c r="AM22" s="12"/>
      <c r="AN22" s="12"/>
      <c r="AO22" s="12"/>
      <c r="AP22" s="12"/>
      <c r="AQ22" s="5"/>
      <c r="AR22" s="12"/>
      <c r="AS22" s="12"/>
      <c r="AT22" s="12"/>
      <c r="AU22" s="12"/>
      <c r="AV22" s="12"/>
      <c r="AW22" s="12"/>
      <c r="AX22" s="8"/>
      <c r="AY22" s="12"/>
      <c r="AZ22" s="12"/>
      <c r="BA22" s="12"/>
      <c r="BB22" s="12"/>
      <c r="BC22" s="12"/>
      <c r="BD22" s="12"/>
      <c r="BE22" s="5"/>
    </row>
    <row r="23" spans="1:57" ht="15.6" x14ac:dyDescent="0.3">
      <c r="A23" s="75"/>
      <c r="B23" s="79"/>
      <c r="C23" s="75"/>
      <c r="D23" s="75"/>
      <c r="E23" s="75"/>
      <c r="F23" s="75"/>
      <c r="G23" s="75"/>
      <c r="H23" s="79"/>
      <c r="I23" s="79"/>
      <c r="J23" s="108"/>
      <c r="K23" s="108"/>
      <c r="L23" s="108"/>
      <c r="M23" s="108"/>
      <c r="N23" s="108"/>
      <c r="O23" s="8"/>
      <c r="P23" s="12"/>
      <c r="Q23" s="12"/>
      <c r="R23" s="12"/>
      <c r="S23" s="12"/>
      <c r="T23" s="12"/>
      <c r="U23" s="12"/>
      <c r="V23" s="8"/>
      <c r="W23" s="12"/>
      <c r="X23" s="12"/>
      <c r="Y23" s="12"/>
      <c r="Z23" s="12"/>
      <c r="AA23" s="12"/>
      <c r="AB23" s="12"/>
      <c r="AC23" s="8"/>
      <c r="AD23" s="12"/>
      <c r="AE23" s="12"/>
      <c r="AF23" s="12"/>
      <c r="AG23" s="12"/>
      <c r="AH23" s="12"/>
      <c r="AI23" s="12"/>
      <c r="AJ23" s="8"/>
      <c r="AK23" s="12"/>
      <c r="AL23" s="12"/>
      <c r="AM23" s="12"/>
      <c r="AN23" s="12"/>
      <c r="AO23" s="12"/>
      <c r="AP23" s="12"/>
      <c r="AQ23" s="5"/>
      <c r="AR23" s="12"/>
      <c r="AS23" s="12"/>
      <c r="AT23" s="12"/>
      <c r="AU23" s="12"/>
      <c r="AV23" s="12"/>
      <c r="AW23" s="12"/>
      <c r="AX23" s="8"/>
      <c r="AY23" s="12"/>
      <c r="AZ23" s="12"/>
      <c r="BA23" s="12"/>
      <c r="BB23" s="12"/>
      <c r="BC23" s="12"/>
      <c r="BD23" s="12"/>
      <c r="BE23" s="5"/>
    </row>
    <row r="24" spans="1:57" ht="18" x14ac:dyDescent="0.35">
      <c r="A24" s="78" t="s">
        <v>966</v>
      </c>
      <c r="B24" s="78"/>
      <c r="C24" s="78"/>
      <c r="D24" s="78"/>
      <c r="E24" s="78"/>
      <c r="F24" s="78"/>
      <c r="G24" s="78"/>
      <c r="H24" s="78"/>
      <c r="I24" s="75"/>
      <c r="J24" s="108"/>
      <c r="K24" s="108"/>
      <c r="L24" s="108"/>
      <c r="M24" s="108"/>
      <c r="N24" s="108"/>
      <c r="O24" s="8"/>
      <c r="P24" s="40" t="s">
        <v>169</v>
      </c>
      <c r="Q24" s="40" t="s">
        <v>169</v>
      </c>
      <c r="R24" s="80" t="s">
        <v>167</v>
      </c>
      <c r="S24" s="80" t="s">
        <v>167</v>
      </c>
      <c r="T24" s="40" t="s">
        <v>169</v>
      </c>
      <c r="U24" s="40" t="s">
        <v>169</v>
      </c>
      <c r="V24" s="8"/>
      <c r="W24" s="12"/>
      <c r="X24" s="12"/>
      <c r="Y24" s="12"/>
      <c r="Z24" s="12"/>
      <c r="AA24" s="12"/>
      <c r="AB24" s="12"/>
      <c r="AC24" s="8"/>
      <c r="AD24" s="12"/>
      <c r="AE24" s="12"/>
      <c r="AF24" s="12"/>
      <c r="AG24" s="12"/>
      <c r="AH24" s="12"/>
      <c r="AI24" s="12"/>
      <c r="AJ24" s="8"/>
      <c r="AK24" s="12"/>
      <c r="AL24" s="12"/>
      <c r="AM24" s="12"/>
      <c r="AN24" s="12"/>
      <c r="AO24" s="12"/>
      <c r="AP24" s="12"/>
      <c r="AQ24" s="5"/>
      <c r="AR24" s="12"/>
      <c r="AS24" s="12"/>
      <c r="AT24" s="12"/>
      <c r="AU24" s="12"/>
      <c r="AV24" s="12"/>
      <c r="AW24" s="12"/>
      <c r="AX24" s="8"/>
      <c r="AY24" s="12"/>
      <c r="AZ24" s="12"/>
      <c r="BA24" s="12"/>
      <c r="BB24" s="12"/>
      <c r="BC24" s="12"/>
      <c r="BD24" s="12"/>
      <c r="BE24" s="5"/>
    </row>
    <row r="25" spans="1:57" s="79" customFormat="1" ht="18" x14ac:dyDescent="0.35">
      <c r="A25" s="210" t="s">
        <v>950</v>
      </c>
      <c r="B25" s="210"/>
      <c r="C25" s="78"/>
      <c r="D25" s="78"/>
      <c r="E25" s="78"/>
      <c r="F25" s="78"/>
      <c r="G25" s="78"/>
      <c r="H25" s="78"/>
      <c r="I25" s="75"/>
      <c r="J25" s="108"/>
      <c r="K25" s="108"/>
      <c r="L25" s="108"/>
      <c r="M25" s="108"/>
      <c r="N25" s="108"/>
      <c r="O25" s="8"/>
      <c r="P25" s="40"/>
      <c r="Q25" s="40"/>
      <c r="R25" s="80" t="s">
        <v>167</v>
      </c>
      <c r="S25" s="80" t="s">
        <v>167</v>
      </c>
      <c r="T25" s="40"/>
      <c r="U25" s="40"/>
      <c r="V25" s="8"/>
      <c r="W25" s="12"/>
      <c r="X25" s="12"/>
      <c r="Y25" s="12"/>
      <c r="Z25" s="12"/>
      <c r="AA25" s="12"/>
      <c r="AB25" s="12"/>
      <c r="AC25" s="8"/>
      <c r="AD25" s="12"/>
      <c r="AE25" s="12"/>
      <c r="AF25" s="12"/>
      <c r="AG25" s="12"/>
      <c r="AH25" s="12"/>
      <c r="AI25" s="12"/>
      <c r="AJ25" s="8"/>
      <c r="AK25" s="12"/>
      <c r="AL25" s="12"/>
      <c r="AM25" s="12"/>
      <c r="AN25" s="12"/>
      <c r="AO25" s="12"/>
      <c r="AP25" s="12"/>
      <c r="AQ25" s="5"/>
      <c r="AR25" s="12"/>
      <c r="AS25" s="12"/>
      <c r="AT25" s="12"/>
      <c r="AU25" s="12"/>
      <c r="AV25" s="12"/>
      <c r="AW25" s="12"/>
      <c r="AX25" s="8"/>
      <c r="AY25" s="12"/>
      <c r="AZ25" s="12"/>
      <c r="BA25" s="12"/>
      <c r="BB25" s="12"/>
      <c r="BC25" s="12"/>
      <c r="BD25" s="12"/>
      <c r="BE25" s="5"/>
    </row>
    <row r="26" spans="1:57" s="79" customFormat="1" ht="15.6" x14ac:dyDescent="0.3">
      <c r="A26" s="4" t="s">
        <v>967</v>
      </c>
      <c r="B26" s="4"/>
      <c r="C26" s="4"/>
      <c r="D26" s="4"/>
      <c r="E26" s="4"/>
      <c r="F26" s="4"/>
      <c r="G26" s="4"/>
      <c r="H26" s="4"/>
      <c r="I26" s="75"/>
      <c r="J26" s="108"/>
      <c r="K26" s="108"/>
      <c r="L26" s="108"/>
      <c r="M26" s="108"/>
      <c r="N26" s="108"/>
      <c r="O26" s="8"/>
      <c r="P26" s="40" t="s">
        <v>169</v>
      </c>
      <c r="Q26" s="40" t="s">
        <v>169</v>
      </c>
      <c r="R26" s="80" t="s">
        <v>167</v>
      </c>
      <c r="S26" s="80" t="s">
        <v>167</v>
      </c>
      <c r="T26" s="40" t="s">
        <v>169</v>
      </c>
      <c r="U26" s="40" t="s">
        <v>169</v>
      </c>
      <c r="V26" s="8"/>
      <c r="W26" s="12"/>
      <c r="X26" s="12"/>
      <c r="Y26" s="12"/>
      <c r="Z26" s="12"/>
      <c r="AA26" s="12"/>
      <c r="AB26" s="12"/>
      <c r="AC26" s="8"/>
      <c r="AD26" s="12"/>
      <c r="AE26" s="12"/>
      <c r="AF26" s="12"/>
      <c r="AG26" s="12"/>
      <c r="AH26" s="12"/>
      <c r="AI26" s="12"/>
      <c r="AJ26" s="8"/>
      <c r="AK26" s="12"/>
      <c r="AL26" s="12"/>
      <c r="AM26" s="12"/>
      <c r="AN26" s="12"/>
      <c r="AO26" s="12"/>
      <c r="AP26" s="12"/>
      <c r="AQ26" s="5"/>
      <c r="AR26" s="12"/>
      <c r="AS26" s="12"/>
      <c r="AT26" s="12"/>
      <c r="AU26" s="12"/>
      <c r="AV26" s="12"/>
      <c r="AW26" s="12"/>
      <c r="AX26" s="8"/>
      <c r="AY26" s="12"/>
      <c r="AZ26" s="12"/>
      <c r="BA26" s="12"/>
      <c r="BB26" s="12"/>
      <c r="BC26" s="12"/>
      <c r="BD26" s="12"/>
      <c r="BE26" s="5"/>
    </row>
    <row r="27" spans="1:57" ht="15.6" x14ac:dyDescent="0.3">
      <c r="A27" s="213"/>
      <c r="B27" s="213"/>
      <c r="C27" s="76" t="s">
        <v>340</v>
      </c>
      <c r="D27" s="11"/>
      <c r="E27" s="75"/>
      <c r="F27" s="75"/>
      <c r="G27" s="75"/>
      <c r="H27" s="79"/>
      <c r="I27" s="79"/>
      <c r="J27" s="108"/>
      <c r="K27" s="108"/>
      <c r="L27" s="108"/>
      <c r="M27" s="108"/>
      <c r="N27" s="108"/>
      <c r="O27" s="8"/>
      <c r="P27" s="40" t="s">
        <v>169</v>
      </c>
      <c r="Q27" s="40" t="s">
        <v>169</v>
      </c>
      <c r="R27" s="80" t="s">
        <v>167</v>
      </c>
      <c r="S27" s="80" t="s">
        <v>167</v>
      </c>
      <c r="T27" s="40" t="s">
        <v>169</v>
      </c>
      <c r="U27" s="40" t="s">
        <v>169</v>
      </c>
      <c r="V27" s="8"/>
      <c r="W27" s="12"/>
      <c r="X27" s="12"/>
      <c r="Y27" s="12"/>
      <c r="Z27" s="12"/>
      <c r="AA27" s="12"/>
      <c r="AB27" s="12"/>
      <c r="AC27" s="8"/>
      <c r="AD27" s="12"/>
      <c r="AE27" s="12"/>
      <c r="AF27" s="12"/>
      <c r="AG27" s="12"/>
      <c r="AH27" s="12"/>
      <c r="AI27" s="12"/>
      <c r="AJ27" s="8"/>
      <c r="AK27" s="12"/>
      <c r="AL27" s="12"/>
      <c r="AM27" s="12"/>
      <c r="AN27" s="12"/>
      <c r="AO27" s="12"/>
      <c r="AP27" s="12"/>
      <c r="AQ27" s="5"/>
      <c r="AR27" s="12"/>
      <c r="AS27" s="12"/>
      <c r="AT27" s="12"/>
      <c r="AU27" s="12"/>
      <c r="AV27" s="12"/>
      <c r="AW27" s="12"/>
      <c r="AX27" s="8"/>
      <c r="AY27" s="12"/>
      <c r="AZ27" s="12"/>
      <c r="BA27" s="12"/>
      <c r="BB27" s="12"/>
      <c r="BC27" s="12"/>
      <c r="BD27" s="12"/>
      <c r="BE27" s="5"/>
    </row>
    <row r="28" spans="1:57" ht="15.6" x14ac:dyDescent="0.3">
      <c r="A28" s="75" t="s">
        <v>968</v>
      </c>
      <c r="B28" s="79"/>
      <c r="C28" s="77" t="s">
        <v>71</v>
      </c>
      <c r="D28" s="75"/>
      <c r="E28" s="75"/>
      <c r="F28" s="75"/>
      <c r="G28" s="75"/>
      <c r="H28" s="79"/>
      <c r="I28" s="79"/>
      <c r="J28" s="187" t="s">
        <v>969</v>
      </c>
      <c r="K28" s="108" t="s">
        <v>120</v>
      </c>
      <c r="L28" s="108" t="s">
        <v>884</v>
      </c>
      <c r="M28" s="108" t="s">
        <v>345</v>
      </c>
      <c r="N28" s="108" t="s">
        <v>381</v>
      </c>
      <c r="O28" s="8"/>
      <c r="P28" s="40" t="s">
        <v>169</v>
      </c>
      <c r="Q28" s="40" t="s">
        <v>169</v>
      </c>
      <c r="R28" s="80" t="s">
        <v>167</v>
      </c>
      <c r="S28" s="80" t="s">
        <v>167</v>
      </c>
      <c r="T28" s="40" t="s">
        <v>169</v>
      </c>
      <c r="U28" s="40" t="s">
        <v>169</v>
      </c>
      <c r="V28" s="8"/>
      <c r="W28" s="12"/>
      <c r="X28" s="12"/>
      <c r="Y28" s="12"/>
      <c r="Z28" s="12"/>
      <c r="AA28" s="12"/>
      <c r="AB28" s="12"/>
      <c r="AC28" s="8"/>
      <c r="AD28" s="12"/>
      <c r="AE28" s="12"/>
      <c r="AF28" s="12"/>
      <c r="AG28" s="12"/>
      <c r="AH28" s="12"/>
      <c r="AI28" s="12"/>
      <c r="AJ28" s="8"/>
      <c r="AK28" s="12"/>
      <c r="AL28" s="12"/>
      <c r="AM28" s="12"/>
      <c r="AN28" s="12"/>
      <c r="AO28" s="12"/>
      <c r="AP28" s="12"/>
      <c r="AQ28" s="5"/>
      <c r="AR28" s="12"/>
      <c r="AS28" s="12"/>
      <c r="AT28" s="12"/>
      <c r="AU28" s="12"/>
      <c r="AV28" s="12"/>
      <c r="AW28" s="12"/>
      <c r="AX28" s="8"/>
      <c r="AY28" s="12"/>
      <c r="AZ28" s="12"/>
      <c r="BA28" s="12"/>
      <c r="BB28" s="12"/>
      <c r="BC28" s="12"/>
      <c r="BD28" s="12"/>
      <c r="BE28" s="5"/>
    </row>
    <row r="29" spans="1:57" ht="15.6" x14ac:dyDescent="0.3">
      <c r="A29" s="75" t="s">
        <v>970</v>
      </c>
      <c r="B29" s="79"/>
      <c r="C29" s="77" t="s">
        <v>73</v>
      </c>
      <c r="D29" s="75"/>
      <c r="E29" s="75"/>
      <c r="F29" s="75"/>
      <c r="G29" s="75"/>
      <c r="H29" s="79"/>
      <c r="I29" s="79"/>
      <c r="J29" s="187" t="s">
        <v>971</v>
      </c>
      <c r="K29" s="108" t="s">
        <v>122</v>
      </c>
      <c r="L29" s="108" t="s">
        <v>884</v>
      </c>
      <c r="M29" s="108" t="s">
        <v>345</v>
      </c>
      <c r="N29" s="108" t="s">
        <v>381</v>
      </c>
      <c r="O29" s="8"/>
      <c r="P29" s="40" t="s">
        <v>169</v>
      </c>
      <c r="Q29" s="40" t="s">
        <v>169</v>
      </c>
      <c r="R29" s="80" t="s">
        <v>167</v>
      </c>
      <c r="S29" s="80" t="s">
        <v>167</v>
      </c>
      <c r="T29" s="40" t="s">
        <v>169</v>
      </c>
      <c r="U29" s="40" t="s">
        <v>169</v>
      </c>
      <c r="V29" s="8"/>
      <c r="W29" s="12"/>
      <c r="X29" s="12"/>
      <c r="Y29" s="12"/>
      <c r="Z29" s="12"/>
      <c r="AA29" s="12"/>
      <c r="AB29" s="12"/>
      <c r="AC29" s="8"/>
      <c r="AD29" s="12"/>
      <c r="AE29" s="12"/>
      <c r="AF29" s="12"/>
      <c r="AG29" s="12"/>
      <c r="AH29" s="12"/>
      <c r="AI29" s="12"/>
      <c r="AJ29" s="8"/>
      <c r="AK29" s="12"/>
      <c r="AL29" s="12"/>
      <c r="AM29" s="12"/>
      <c r="AN29" s="12"/>
      <c r="AO29" s="12"/>
      <c r="AP29" s="12"/>
      <c r="AQ29" s="5"/>
      <c r="AR29" s="12"/>
      <c r="AS29" s="12"/>
      <c r="AT29" s="12"/>
      <c r="AU29" s="12"/>
      <c r="AV29" s="12"/>
      <c r="AW29" s="12"/>
      <c r="AX29" s="8"/>
      <c r="AY29" s="12"/>
      <c r="AZ29" s="12"/>
      <c r="BA29" s="12"/>
      <c r="BB29" s="12"/>
      <c r="BC29" s="12"/>
      <c r="BD29" s="12"/>
      <c r="BE29" s="5"/>
    </row>
    <row r="30" spans="1:57" ht="15.6" x14ac:dyDescent="0.3">
      <c r="A30" s="75"/>
      <c r="B30" s="79"/>
      <c r="C30" s="75"/>
      <c r="D30" s="75"/>
      <c r="E30" s="75"/>
      <c r="F30" s="75"/>
      <c r="G30" s="75"/>
      <c r="H30" s="79"/>
      <c r="I30" s="79"/>
      <c r="J30" s="108"/>
      <c r="K30" s="108"/>
      <c r="L30" s="108"/>
      <c r="M30" s="108"/>
      <c r="N30" s="108"/>
      <c r="O30" s="8"/>
      <c r="P30" s="79"/>
      <c r="Q30" s="79"/>
      <c r="R30" s="79"/>
      <c r="S30" s="79"/>
      <c r="T30" s="79"/>
      <c r="U30" s="79"/>
      <c r="V30" s="8"/>
      <c r="W30" s="12"/>
      <c r="X30" s="12"/>
      <c r="Y30" s="12"/>
      <c r="Z30" s="12"/>
      <c r="AA30" s="12"/>
      <c r="AB30" s="12"/>
      <c r="AC30" s="8"/>
      <c r="AD30" s="12"/>
      <c r="AE30" s="12"/>
      <c r="AF30" s="12"/>
      <c r="AG30" s="12"/>
      <c r="AH30" s="12"/>
      <c r="AI30" s="12"/>
      <c r="AJ30" s="8"/>
      <c r="AK30" s="12"/>
      <c r="AL30" s="12"/>
      <c r="AM30" s="12"/>
      <c r="AN30" s="12"/>
      <c r="AO30" s="12"/>
      <c r="AP30" s="12"/>
      <c r="AQ30" s="5"/>
      <c r="AR30" s="12"/>
      <c r="AS30" s="12"/>
      <c r="AT30" s="12"/>
      <c r="AU30" s="12"/>
      <c r="AV30" s="12"/>
      <c r="AW30" s="12"/>
      <c r="AX30" s="8"/>
      <c r="AY30" s="12"/>
      <c r="AZ30" s="12"/>
      <c r="BA30" s="12"/>
      <c r="BB30" s="12"/>
      <c r="BC30" s="12"/>
      <c r="BD30" s="12"/>
      <c r="BE30" s="5"/>
    </row>
    <row r="31" spans="1:57" ht="15.6" x14ac:dyDescent="0.3">
      <c r="A31" s="4" t="s">
        <v>972</v>
      </c>
      <c r="B31" s="4"/>
      <c r="C31" s="4"/>
      <c r="D31" s="4"/>
      <c r="E31" s="4"/>
      <c r="F31" s="4"/>
      <c r="G31" s="4"/>
      <c r="H31" s="4"/>
      <c r="I31" s="79"/>
      <c r="J31" s="108"/>
      <c r="K31" s="108"/>
      <c r="L31" s="108"/>
      <c r="M31" s="108"/>
      <c r="N31" s="108"/>
      <c r="O31" s="8"/>
      <c r="P31" s="40" t="s">
        <v>169</v>
      </c>
      <c r="Q31" s="40" t="s">
        <v>169</v>
      </c>
      <c r="R31" s="80" t="s">
        <v>167</v>
      </c>
      <c r="S31" s="80" t="s">
        <v>167</v>
      </c>
      <c r="T31" s="40" t="s">
        <v>169</v>
      </c>
      <c r="U31" s="40" t="s">
        <v>169</v>
      </c>
      <c r="V31" s="8"/>
      <c r="W31" s="12"/>
      <c r="X31" s="12"/>
      <c r="Y31" s="12"/>
      <c r="Z31" s="12"/>
      <c r="AA31" s="12"/>
      <c r="AB31" s="12"/>
      <c r="AC31" s="8"/>
      <c r="AD31" s="12"/>
      <c r="AE31" s="12"/>
      <c r="AF31" s="12"/>
      <c r="AG31" s="12"/>
      <c r="AH31" s="12"/>
      <c r="AI31" s="12"/>
      <c r="AJ31" s="8"/>
      <c r="AK31" s="12"/>
      <c r="AL31" s="12"/>
      <c r="AM31" s="12"/>
      <c r="AN31" s="12"/>
      <c r="AO31" s="12"/>
      <c r="AP31" s="12"/>
      <c r="AQ31" s="5"/>
      <c r="AR31" s="12"/>
      <c r="AS31" s="12"/>
      <c r="AT31" s="12"/>
      <c r="AU31" s="12"/>
      <c r="AV31" s="12"/>
      <c r="AW31" s="12"/>
      <c r="AX31" s="8"/>
      <c r="AY31" s="12"/>
      <c r="AZ31" s="12"/>
      <c r="BA31" s="12"/>
      <c r="BB31" s="12"/>
      <c r="BC31" s="12"/>
      <c r="BD31" s="12"/>
      <c r="BE31" s="5"/>
    </row>
    <row r="32" spans="1:57" ht="15.6" x14ac:dyDescent="0.3">
      <c r="A32" s="75"/>
      <c r="B32" s="79"/>
      <c r="C32" s="76" t="s">
        <v>51</v>
      </c>
      <c r="D32" s="76" t="s">
        <v>375</v>
      </c>
      <c r="E32" s="76" t="s">
        <v>376</v>
      </c>
      <c r="F32" s="76" t="s">
        <v>377</v>
      </c>
      <c r="G32" s="76" t="s">
        <v>378</v>
      </c>
      <c r="H32" s="76" t="s">
        <v>379</v>
      </c>
      <c r="I32" s="79"/>
      <c r="J32" s="108"/>
      <c r="K32" s="108"/>
      <c r="L32" s="108"/>
      <c r="M32" s="108"/>
      <c r="N32" s="108"/>
      <c r="O32" s="8"/>
      <c r="P32" s="40" t="s">
        <v>169</v>
      </c>
      <c r="Q32" s="40" t="s">
        <v>169</v>
      </c>
      <c r="R32" s="80" t="s">
        <v>167</v>
      </c>
      <c r="S32" s="80" t="s">
        <v>167</v>
      </c>
      <c r="T32" s="40" t="s">
        <v>169</v>
      </c>
      <c r="U32" s="40" t="s">
        <v>169</v>
      </c>
      <c r="V32" s="8"/>
      <c r="W32" s="12"/>
      <c r="X32" s="12"/>
      <c r="Y32" s="12"/>
      <c r="Z32" s="12"/>
      <c r="AA32" s="12"/>
      <c r="AB32" s="12"/>
      <c r="AC32" s="8"/>
      <c r="AD32" s="12"/>
      <c r="AE32" s="12"/>
      <c r="AF32" s="12"/>
      <c r="AG32" s="12"/>
      <c r="AH32" s="12"/>
      <c r="AI32" s="12"/>
      <c r="AJ32" s="8"/>
      <c r="AK32" s="12"/>
      <c r="AL32" s="12"/>
      <c r="AM32" s="12"/>
      <c r="AN32" s="12"/>
      <c r="AO32" s="12"/>
      <c r="AP32" s="12"/>
      <c r="AQ32" s="5"/>
      <c r="AR32" s="12"/>
      <c r="AS32" s="12"/>
      <c r="AT32" s="12"/>
      <c r="AU32" s="12"/>
      <c r="AV32" s="12"/>
      <c r="AW32" s="12"/>
      <c r="AX32" s="8"/>
      <c r="AY32" s="12"/>
      <c r="AZ32" s="12"/>
      <c r="BA32" s="12"/>
      <c r="BB32" s="12"/>
      <c r="BC32" s="12"/>
      <c r="BD32" s="12"/>
      <c r="BE32" s="5"/>
    </row>
    <row r="33" spans="1:57" ht="15.6" x14ac:dyDescent="0.3">
      <c r="A33" s="164" t="s">
        <v>973</v>
      </c>
      <c r="B33" s="79"/>
      <c r="C33" s="105" t="s">
        <v>58</v>
      </c>
      <c r="D33" s="43" t="str">
        <f>"= "&amp;ADDRESS(ROW(C36),COLUMN(C67),4)</f>
        <v>= C36</v>
      </c>
      <c r="E33" s="43" t="str">
        <f t="shared" ref="E33:H33" si="2">"= "&amp;ADDRESS(ROW(D36),COLUMN(D67),4)</f>
        <v>= D36</v>
      </c>
      <c r="F33" s="43" t="str">
        <f t="shared" si="2"/>
        <v>= E36</v>
      </c>
      <c r="G33" s="43" t="str">
        <f t="shared" si="2"/>
        <v>= F36</v>
      </c>
      <c r="H33" s="43" t="str">
        <f t="shared" si="2"/>
        <v>= G36</v>
      </c>
      <c r="I33" s="79"/>
      <c r="J33" s="187" t="s">
        <v>974</v>
      </c>
      <c r="K33" s="187" t="s">
        <v>108</v>
      </c>
      <c r="L33" s="108" t="s">
        <v>884</v>
      </c>
      <c r="M33" s="108" t="s">
        <v>456</v>
      </c>
      <c r="N33" s="108" t="s">
        <v>401</v>
      </c>
      <c r="O33" s="8"/>
      <c r="P33" s="40" t="s">
        <v>169</v>
      </c>
      <c r="Q33" s="40" t="s">
        <v>169</v>
      </c>
      <c r="R33" s="80" t="s">
        <v>167</v>
      </c>
      <c r="S33" s="80" t="s">
        <v>167</v>
      </c>
      <c r="T33" s="40" t="s">
        <v>169</v>
      </c>
      <c r="U33" s="40" t="s">
        <v>169</v>
      </c>
      <c r="V33" s="8"/>
      <c r="W33" s="12"/>
      <c r="X33" s="12"/>
      <c r="Y33" s="12"/>
      <c r="Z33" s="12"/>
      <c r="AA33" s="12"/>
      <c r="AB33" s="12"/>
      <c r="AC33" s="8"/>
      <c r="AD33" s="12"/>
      <c r="AE33" s="12"/>
      <c r="AF33" s="12"/>
      <c r="AG33" s="12"/>
      <c r="AH33" s="12"/>
      <c r="AI33" s="12"/>
      <c r="AJ33" s="8"/>
      <c r="AK33" s="12"/>
      <c r="AL33" s="12"/>
      <c r="AM33" s="12"/>
      <c r="AN33" s="12"/>
      <c r="AO33" s="12"/>
      <c r="AP33" s="12"/>
      <c r="AQ33" s="5"/>
      <c r="AR33" s="12"/>
      <c r="AS33" s="12"/>
      <c r="AT33" s="12"/>
      <c r="AU33" s="12"/>
      <c r="AV33" s="12"/>
      <c r="AW33" s="12"/>
      <c r="AX33" s="8"/>
      <c r="AY33" s="12"/>
      <c r="AZ33" s="12"/>
      <c r="BA33" s="12"/>
      <c r="BB33" s="12"/>
      <c r="BC33" s="12"/>
      <c r="BD33" s="12"/>
      <c r="BE33" s="5"/>
    </row>
    <row r="34" spans="1:57" ht="15.6" x14ac:dyDescent="0.3">
      <c r="A34" s="75" t="s">
        <v>959</v>
      </c>
      <c r="B34" s="79"/>
      <c r="C34" s="106" t="s">
        <v>58</v>
      </c>
      <c r="D34" s="106" t="s">
        <v>58</v>
      </c>
      <c r="E34" s="106" t="s">
        <v>58</v>
      </c>
      <c r="F34" s="106" t="s">
        <v>58</v>
      </c>
      <c r="G34" s="106" t="s">
        <v>58</v>
      </c>
      <c r="H34" s="106" t="s">
        <v>58</v>
      </c>
      <c r="I34" s="79"/>
      <c r="J34" s="187" t="s">
        <v>960</v>
      </c>
      <c r="K34" s="187" t="s">
        <v>108</v>
      </c>
      <c r="L34" s="108" t="s">
        <v>381</v>
      </c>
      <c r="M34" s="108" t="s">
        <v>345</v>
      </c>
      <c r="N34" s="108" t="s">
        <v>401</v>
      </c>
      <c r="O34" s="8"/>
      <c r="P34" s="40" t="s">
        <v>169</v>
      </c>
      <c r="Q34" s="40" t="s">
        <v>169</v>
      </c>
      <c r="R34" s="80" t="s">
        <v>167</v>
      </c>
      <c r="S34" s="80" t="s">
        <v>167</v>
      </c>
      <c r="T34" s="40" t="s">
        <v>169</v>
      </c>
      <c r="U34" s="40" t="s">
        <v>169</v>
      </c>
      <c r="V34" s="8"/>
      <c r="W34" s="12"/>
      <c r="X34" s="12"/>
      <c r="Y34" s="12"/>
      <c r="Z34" s="12"/>
      <c r="AA34" s="12"/>
      <c r="AB34" s="12"/>
      <c r="AC34" s="8"/>
      <c r="AD34" s="12"/>
      <c r="AE34" s="12"/>
      <c r="AF34" s="12"/>
      <c r="AG34" s="12"/>
      <c r="AH34" s="12"/>
      <c r="AI34" s="12"/>
      <c r="AJ34" s="8"/>
      <c r="AK34" s="12"/>
      <c r="AL34" s="12"/>
      <c r="AM34" s="12"/>
      <c r="AN34" s="12"/>
      <c r="AO34" s="12"/>
      <c r="AP34" s="12"/>
      <c r="AQ34" s="5"/>
      <c r="AR34" s="12"/>
      <c r="AS34" s="12"/>
      <c r="AT34" s="12"/>
      <c r="AU34" s="12"/>
      <c r="AV34" s="12"/>
      <c r="AW34" s="12"/>
      <c r="AX34" s="8"/>
      <c r="AY34" s="12"/>
      <c r="AZ34" s="12"/>
      <c r="BA34" s="12"/>
      <c r="BB34" s="12"/>
      <c r="BC34" s="12"/>
      <c r="BD34" s="12"/>
      <c r="BE34" s="5"/>
    </row>
    <row r="35" spans="1:57" ht="16.2" thickBot="1" x14ac:dyDescent="0.35">
      <c r="A35" s="75" t="s">
        <v>961</v>
      </c>
      <c r="B35" s="79"/>
      <c r="C35" s="106" t="s">
        <v>58</v>
      </c>
      <c r="D35" s="106" t="s">
        <v>58</v>
      </c>
      <c r="E35" s="106" t="s">
        <v>58</v>
      </c>
      <c r="F35" s="106" t="s">
        <v>58</v>
      </c>
      <c r="G35" s="106" t="s">
        <v>58</v>
      </c>
      <c r="H35" s="106" t="s">
        <v>58</v>
      </c>
      <c r="I35" s="79"/>
      <c r="J35" s="187" t="s">
        <v>962</v>
      </c>
      <c r="K35" s="187" t="s">
        <v>108</v>
      </c>
      <c r="L35" s="108" t="s">
        <v>884</v>
      </c>
      <c r="M35" s="108" t="s">
        <v>345</v>
      </c>
      <c r="N35" s="108" t="s">
        <v>386</v>
      </c>
      <c r="O35" s="8"/>
      <c r="P35" s="40" t="s">
        <v>169</v>
      </c>
      <c r="Q35" s="40" t="s">
        <v>169</v>
      </c>
      <c r="R35" s="80" t="s">
        <v>167</v>
      </c>
      <c r="S35" s="80" t="s">
        <v>167</v>
      </c>
      <c r="T35" s="40" t="s">
        <v>169</v>
      </c>
      <c r="U35" s="40" t="s">
        <v>169</v>
      </c>
      <c r="V35" s="8"/>
      <c r="W35" s="12"/>
      <c r="X35" s="12"/>
      <c r="Y35" s="12"/>
      <c r="Z35" s="12"/>
      <c r="AA35" s="12"/>
      <c r="AB35" s="12"/>
      <c r="AC35" s="8"/>
      <c r="AD35" s="12"/>
      <c r="AE35" s="12"/>
      <c r="AF35" s="12"/>
      <c r="AG35" s="12"/>
      <c r="AH35" s="12"/>
      <c r="AI35" s="12"/>
      <c r="AJ35" s="8"/>
      <c r="AK35" s="12"/>
      <c r="AL35" s="12"/>
      <c r="AM35" s="12"/>
      <c r="AN35" s="12"/>
      <c r="AO35" s="12"/>
      <c r="AP35" s="12"/>
      <c r="AQ35" s="5"/>
      <c r="AR35" s="12"/>
      <c r="AS35" s="12"/>
      <c r="AT35" s="12"/>
      <c r="AU35" s="12"/>
      <c r="AV35" s="12"/>
      <c r="AW35" s="12"/>
      <c r="AX35" s="8"/>
      <c r="AY35" s="12"/>
      <c r="AZ35" s="12"/>
      <c r="BA35" s="12"/>
      <c r="BB35" s="12"/>
      <c r="BC35" s="12"/>
      <c r="BD35" s="12"/>
      <c r="BE35" s="5"/>
    </row>
    <row r="36" spans="1:57" ht="28.2" thickBot="1" x14ac:dyDescent="0.35">
      <c r="A36" s="126" t="s">
        <v>975</v>
      </c>
      <c r="B36" s="79"/>
      <c r="C36" s="44" t="str">
        <f>"SOM credit ("&amp;ADDRESS(ROW(C33),COLUMN(C35),4)&amp;"+"&amp;ADDRESS(ROW(C34),COLUMN(C35),4)&amp;") - debit ("&amp;ADDRESS(ROW(C35),COLUMN(C35),4)&amp;")"</f>
        <v>SOM credit (C33+C34) - debit (C35)</v>
      </c>
      <c r="D36" s="44" t="str">
        <f t="shared" ref="D36:H36" si="3">"SOM credit ("&amp;ADDRESS(ROW(D33),COLUMN(D35),4)&amp;"+"&amp;ADDRESS(ROW(D34),COLUMN(D35),4)&amp;") - debit ("&amp;ADDRESS(ROW(D35),COLUMN(D35),4)&amp;")"</f>
        <v>SOM credit (D33+D34) - debit (D35)</v>
      </c>
      <c r="E36" s="44" t="str">
        <f t="shared" si="3"/>
        <v>SOM credit (E33+E34) - debit (E35)</v>
      </c>
      <c r="F36" s="44" t="str">
        <f t="shared" si="3"/>
        <v>SOM credit (F33+F34) - debit (F35)</v>
      </c>
      <c r="G36" s="44" t="str">
        <f t="shared" si="3"/>
        <v>SOM credit (G33+G34) - debit (G35)</v>
      </c>
      <c r="H36" s="44" t="str">
        <f t="shared" si="3"/>
        <v>SOM credit (H33+H34) - debit (H35)</v>
      </c>
      <c r="I36" s="79"/>
      <c r="J36" s="187" t="s">
        <v>974</v>
      </c>
      <c r="K36" s="187" t="s">
        <v>108</v>
      </c>
      <c r="L36" s="108" t="s">
        <v>381</v>
      </c>
      <c r="M36" s="108" t="s">
        <v>456</v>
      </c>
      <c r="N36" s="108" t="s">
        <v>401</v>
      </c>
      <c r="O36" s="8"/>
      <c r="P36" s="40" t="s">
        <v>169</v>
      </c>
      <c r="Q36" s="40" t="s">
        <v>169</v>
      </c>
      <c r="R36" s="80" t="s">
        <v>167</v>
      </c>
      <c r="S36" s="80" t="s">
        <v>167</v>
      </c>
      <c r="T36" s="40" t="s">
        <v>169</v>
      </c>
      <c r="U36" s="40" t="s">
        <v>169</v>
      </c>
      <c r="V36" s="8"/>
      <c r="W36" s="12"/>
      <c r="X36" s="12"/>
      <c r="Y36" s="12"/>
      <c r="Z36" s="12"/>
      <c r="AA36" s="12"/>
      <c r="AB36" s="12"/>
      <c r="AC36" s="8"/>
      <c r="AD36" s="12"/>
      <c r="AE36" s="12"/>
      <c r="AF36" s="12"/>
      <c r="AG36" s="12"/>
      <c r="AH36" s="12"/>
      <c r="AI36" s="12"/>
      <c r="AJ36" s="8"/>
      <c r="AK36" s="12"/>
      <c r="AL36" s="12"/>
      <c r="AM36" s="12"/>
      <c r="AN36" s="12"/>
      <c r="AO36" s="12"/>
      <c r="AP36" s="12"/>
      <c r="AQ36" s="5"/>
      <c r="AR36" s="12"/>
      <c r="AS36" s="12"/>
      <c r="AT36" s="12"/>
      <c r="AU36" s="12"/>
      <c r="AV36" s="12"/>
      <c r="AW36" s="12"/>
      <c r="AX36" s="8"/>
      <c r="AY36" s="12"/>
      <c r="AZ36" s="12"/>
      <c r="BA36" s="12"/>
      <c r="BB36" s="12"/>
      <c r="BC36" s="12"/>
      <c r="BD36" s="12"/>
      <c r="BE36" s="5"/>
    </row>
    <row r="37" spans="1:57" ht="15.6" x14ac:dyDescent="0.3">
      <c r="A37" s="11" t="s">
        <v>964</v>
      </c>
      <c r="B37" s="79"/>
      <c r="C37" s="195" t="s">
        <v>58</v>
      </c>
      <c r="D37" s="195" t="s">
        <v>58</v>
      </c>
      <c r="E37" s="195" t="s">
        <v>58</v>
      </c>
      <c r="F37" s="195" t="s">
        <v>58</v>
      </c>
      <c r="G37" s="195" t="s">
        <v>58</v>
      </c>
      <c r="H37" s="195" t="s">
        <v>58</v>
      </c>
      <c r="I37" s="79"/>
      <c r="J37" s="187" t="s">
        <v>965</v>
      </c>
      <c r="K37" s="187" t="s">
        <v>116</v>
      </c>
      <c r="L37" s="108" t="s">
        <v>381</v>
      </c>
      <c r="M37" s="108" t="s">
        <v>345</v>
      </c>
      <c r="N37" s="108" t="s">
        <v>386</v>
      </c>
      <c r="O37" s="8"/>
      <c r="P37" s="40" t="s">
        <v>169</v>
      </c>
      <c r="Q37" s="40" t="s">
        <v>169</v>
      </c>
      <c r="R37" s="80" t="s">
        <v>167</v>
      </c>
      <c r="S37" s="80" t="s">
        <v>167</v>
      </c>
      <c r="T37" s="40" t="s">
        <v>169</v>
      </c>
      <c r="U37" s="40" t="s">
        <v>169</v>
      </c>
      <c r="V37" s="8"/>
      <c r="W37" s="12"/>
      <c r="X37" s="12"/>
      <c r="Y37" s="12"/>
      <c r="Z37" s="12"/>
      <c r="AA37" s="12"/>
      <c r="AB37" s="12"/>
      <c r="AC37" s="8"/>
      <c r="AD37" s="12"/>
      <c r="AE37" s="12"/>
      <c r="AF37" s="12"/>
      <c r="AG37" s="12"/>
      <c r="AH37" s="12"/>
      <c r="AI37" s="12"/>
      <c r="AJ37" s="8"/>
      <c r="AK37" s="12"/>
      <c r="AL37" s="12"/>
      <c r="AM37" s="12"/>
      <c r="AN37" s="12"/>
      <c r="AO37" s="12"/>
      <c r="AP37" s="12"/>
      <c r="AQ37" s="5"/>
      <c r="AR37" s="12"/>
      <c r="AS37" s="12"/>
      <c r="AT37" s="12"/>
      <c r="AU37" s="12"/>
      <c r="AV37" s="12"/>
      <c r="AW37" s="12"/>
      <c r="AX37" s="8"/>
      <c r="AY37" s="12"/>
      <c r="AZ37" s="12"/>
      <c r="BA37" s="12"/>
      <c r="BB37" s="12"/>
      <c r="BC37" s="12"/>
      <c r="BD37" s="12"/>
      <c r="BE37" s="5"/>
    </row>
  </sheetData>
  <mergeCells count="9">
    <mergeCell ref="A27:B27"/>
    <mergeCell ref="AK1:AP1"/>
    <mergeCell ref="AR1:AW1"/>
    <mergeCell ref="AY1:BD1"/>
    <mergeCell ref="P1:U1"/>
    <mergeCell ref="W1:AB1"/>
    <mergeCell ref="AD1:AI1"/>
    <mergeCell ref="A25:B25"/>
    <mergeCell ref="A10:B10"/>
  </mergeCells>
  <phoneticPr fontId="8"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1"/>
  <sheetViews>
    <sheetView zoomScale="80" zoomScaleNormal="80" workbookViewId="0">
      <selection activeCell="E21" sqref="E21"/>
    </sheetView>
  </sheetViews>
  <sheetFormatPr defaultColWidth="9.109375" defaultRowHeight="14.4" x14ac:dyDescent="0.3"/>
  <cols>
    <col min="1" max="1" width="9.109375" style="93"/>
    <col min="2" max="2" width="9.109375" style="93" customWidth="1"/>
    <col min="3" max="3" width="23.109375" style="93" customWidth="1"/>
    <col min="4" max="4" width="9.6640625" style="93" customWidth="1"/>
    <col min="5" max="5" width="16.44140625" style="93" customWidth="1"/>
    <col min="6" max="6" width="21.33203125" style="93" customWidth="1"/>
    <col min="7" max="16384" width="9.109375" style="93"/>
  </cols>
  <sheetData>
    <row r="1" spans="1:12" ht="18" x14ac:dyDescent="0.35">
      <c r="A1" s="78" t="s">
        <v>976</v>
      </c>
    </row>
    <row r="2" spans="1:12" x14ac:dyDescent="0.3">
      <c r="A2" s="176" t="s">
        <v>991</v>
      </c>
    </row>
    <row r="3" spans="1:12" x14ac:dyDescent="0.3">
      <c r="A3" s="176" t="s">
        <v>977</v>
      </c>
    </row>
    <row r="4" spans="1:12" x14ac:dyDescent="0.3">
      <c r="A4" s="181" t="s">
        <v>978</v>
      </c>
      <c r="B4" s="182"/>
      <c r="C4" s="182"/>
      <c r="D4" s="182"/>
      <c r="E4" s="182"/>
      <c r="F4" s="182"/>
      <c r="G4" s="182"/>
      <c r="H4" s="182"/>
      <c r="I4" s="182"/>
      <c r="J4" s="182"/>
      <c r="K4" s="182"/>
      <c r="L4" s="182"/>
    </row>
    <row r="6" spans="1:12" ht="18" x14ac:dyDescent="0.3">
      <c r="A6" s="173" t="s">
        <v>979</v>
      </c>
    </row>
    <row r="8" spans="1:12" ht="15.6" x14ac:dyDescent="0.3">
      <c r="A8" s="168" t="s">
        <v>980</v>
      </c>
    </row>
    <row r="9" spans="1:12" x14ac:dyDescent="0.3">
      <c r="A9" s="169"/>
    </row>
    <row r="10" spans="1:12" ht="15.6" x14ac:dyDescent="0.3">
      <c r="A10" s="168" t="s">
        <v>981</v>
      </c>
    </row>
    <row r="11" spans="1:12" ht="15.6" x14ac:dyDescent="0.3">
      <c r="A11" s="170"/>
    </row>
    <row r="12" spans="1:12" x14ac:dyDescent="0.3">
      <c r="A12" s="171" t="s">
        <v>982</v>
      </c>
      <c r="D12" s="172" t="s">
        <v>992</v>
      </c>
    </row>
    <row r="13" spans="1:12" x14ac:dyDescent="0.3">
      <c r="A13" s="171" t="s">
        <v>983</v>
      </c>
      <c r="D13" s="172" t="s">
        <v>993</v>
      </c>
    </row>
    <row r="14" spans="1:12" x14ac:dyDescent="0.3">
      <c r="A14" s="171" t="s">
        <v>984</v>
      </c>
      <c r="D14" s="172" t="s">
        <v>994</v>
      </c>
    </row>
    <row r="15" spans="1:12" ht="15" thickBot="1" x14ac:dyDescent="0.35"/>
    <row r="16" spans="1:12" ht="16.2" thickBot="1" x14ac:dyDescent="0.35">
      <c r="A16" s="214" t="s">
        <v>985</v>
      </c>
      <c r="B16" s="214"/>
      <c r="C16" s="214"/>
      <c r="E16" s="179" t="s">
        <v>986</v>
      </c>
      <c r="F16" s="179" t="s">
        <v>987</v>
      </c>
    </row>
    <row r="17" spans="1:6" ht="16.8" thickTop="1" thickBot="1" x14ac:dyDescent="0.35">
      <c r="A17" s="177" t="s">
        <v>995</v>
      </c>
      <c r="D17" s="175" t="s">
        <v>988</v>
      </c>
      <c r="E17" s="180" t="s">
        <v>989</v>
      </c>
      <c r="F17" s="174"/>
    </row>
    <row r="18" spans="1:6" ht="16.2" thickBot="1" x14ac:dyDescent="0.35">
      <c r="A18" s="177" t="s">
        <v>996</v>
      </c>
      <c r="D18" s="175" t="s">
        <v>988</v>
      </c>
      <c r="E18" s="180" t="s">
        <v>989</v>
      </c>
      <c r="F18" s="174"/>
    </row>
    <row r="19" spans="1:6" ht="15.6" x14ac:dyDescent="0.3">
      <c r="A19" s="177" t="s">
        <v>997</v>
      </c>
      <c r="D19" s="175" t="s">
        <v>988</v>
      </c>
      <c r="E19" s="180" t="s">
        <v>989</v>
      </c>
      <c r="F19" s="174"/>
    </row>
    <row r="20" spans="1:6" ht="11.25" customHeight="1" thickBot="1" x14ac:dyDescent="0.35">
      <c r="A20" s="197"/>
      <c r="D20" s="198"/>
      <c r="E20" s="199"/>
      <c r="F20" s="200"/>
    </row>
    <row r="21" spans="1:6" ht="16.2" thickBot="1" x14ac:dyDescent="0.35">
      <c r="A21" s="178" t="s">
        <v>990</v>
      </c>
      <c r="B21" s="122"/>
      <c r="C21" s="122"/>
      <c r="D21" s="122"/>
      <c r="E21" s="122"/>
    </row>
  </sheetData>
  <mergeCells count="1">
    <mergeCell ref="A16: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autoPageBreaks="0"/>
  </sheetPr>
  <dimension ref="A1:F147"/>
  <sheetViews>
    <sheetView showGridLines="0" tabSelected="1" zoomScale="80" zoomScaleNormal="80" workbookViewId="0">
      <selection activeCell="F153" sqref="F153"/>
    </sheetView>
  </sheetViews>
  <sheetFormatPr defaultColWidth="9.109375" defaultRowHeight="14.4" x14ac:dyDescent="0.3"/>
  <cols>
    <col min="1" max="1" width="22" style="114" bestFit="1" customWidth="1"/>
    <col min="2" max="2" width="2.44140625" style="72" customWidth="1"/>
    <col min="3" max="5" width="2.5546875" style="72" customWidth="1"/>
    <col min="6" max="6" width="146.109375" style="72" bestFit="1" customWidth="1"/>
    <col min="7" max="16384" width="9.109375" style="72"/>
  </cols>
  <sheetData>
    <row r="1" spans="1:6" ht="36" customHeight="1" thickBot="1" x14ac:dyDescent="0.35">
      <c r="A1" s="112" t="s">
        <v>204</v>
      </c>
      <c r="B1" s="113" t="s">
        <v>8</v>
      </c>
      <c r="C1" s="113"/>
      <c r="D1" s="113"/>
      <c r="E1" s="113"/>
      <c r="F1" s="113"/>
    </row>
    <row r="2" spans="1:6" ht="15" hidden="1" customHeight="1" thickTop="1" x14ac:dyDescent="0.35">
      <c r="A2" s="114" t="str">
        <f>IFERROR(IF(SEARCH("DviSecTitle",#REF!)&gt;0,"NEE"),"JA")</f>
        <v>JA</v>
      </c>
      <c r="B2" s="78" t="s">
        <v>205</v>
      </c>
      <c r="C2" s="78"/>
      <c r="D2" s="78"/>
      <c r="E2" s="78"/>
      <c r="F2" s="78"/>
    </row>
    <row r="3" spans="1:6" ht="15" hidden="1" customHeight="1" x14ac:dyDescent="0.35">
      <c r="A3" s="114" t="str">
        <f>IFERROR(IF(SEARCH("DviSecTitle",#REF!)&gt;0,"NEE"),"JA")</f>
        <v>JA</v>
      </c>
      <c r="B3" s="122"/>
      <c r="C3" s="78" t="s">
        <v>14</v>
      </c>
      <c r="D3" s="78"/>
      <c r="E3" s="78"/>
      <c r="F3" s="78"/>
    </row>
    <row r="4" spans="1:6" ht="15" customHeight="1" thickTop="1" x14ac:dyDescent="0.3">
      <c r="A4" s="114" t="str">
        <f>IFERROR(IF(SEARCH("DviSecTitle",#REF!)&gt;0,"NEE"),"JA")</f>
        <v>JA</v>
      </c>
      <c r="B4" s="122"/>
      <c r="C4" s="122"/>
      <c r="D4" s="74" t="s">
        <v>15</v>
      </c>
      <c r="E4" s="74"/>
      <c r="F4" s="74"/>
    </row>
    <row r="5" spans="1:6" ht="15" hidden="1" customHeight="1" x14ac:dyDescent="0.3">
      <c r="A5" s="114" t="str">
        <f>IFERROR(IF(SEARCH("DviSecTitle",#REF!)&gt;0,"NEE"),"JA")</f>
        <v>JA</v>
      </c>
      <c r="B5" s="122"/>
      <c r="C5" s="122"/>
      <c r="D5" s="122"/>
      <c r="E5" s="74" t="s">
        <v>16</v>
      </c>
      <c r="F5" s="74"/>
    </row>
    <row r="6" spans="1:6" ht="15" hidden="1" customHeight="1" x14ac:dyDescent="0.3">
      <c r="A6" s="114" t="str">
        <f>IFERROR(IF(SEARCH("DviSecTitle",#REF!)&gt;0,"NEE"),"JA")</f>
        <v>JA</v>
      </c>
      <c r="B6" s="122"/>
      <c r="C6" s="122"/>
      <c r="D6" s="79"/>
      <c r="E6" s="79"/>
      <c r="F6" s="79" t="s">
        <v>17</v>
      </c>
    </row>
    <row r="7" spans="1:6" ht="15" hidden="1" customHeight="1" x14ac:dyDescent="0.35">
      <c r="A7" s="114" t="str">
        <f>IFERROR(IF(SEARCH("DviSecTitle",#REF!)&gt;0,"NEE"),"JA")</f>
        <v>JA</v>
      </c>
      <c r="B7" s="122"/>
      <c r="C7" s="78" t="s">
        <v>18</v>
      </c>
      <c r="D7" s="78"/>
      <c r="E7" s="78"/>
      <c r="F7" s="78"/>
    </row>
    <row r="8" spans="1:6" ht="15" customHeight="1" x14ac:dyDescent="0.3">
      <c r="A8" s="114" t="str">
        <f>IFERROR(IF(SEARCH("DviSecTitle",#REF!)&gt;0,"NEE"),"JA")</f>
        <v>JA</v>
      </c>
      <c r="B8" s="122"/>
      <c r="C8" s="122"/>
      <c r="D8" s="74" t="s">
        <v>206</v>
      </c>
      <c r="E8" s="74"/>
      <c r="F8" s="74"/>
    </row>
    <row r="9" spans="1:6" ht="15" hidden="1" customHeight="1" x14ac:dyDescent="0.3">
      <c r="A9" s="114" t="str">
        <f>IFERROR(IF(SEARCH("DviSecTitle",#REF!)&gt;0,"NEE"),"JA")</f>
        <v>JA</v>
      </c>
      <c r="B9" s="122"/>
      <c r="C9" s="122"/>
      <c r="D9" s="79"/>
      <c r="E9" s="121" t="s">
        <v>207</v>
      </c>
      <c r="F9" s="121"/>
    </row>
    <row r="10" spans="1:6" ht="15" hidden="1" customHeight="1" x14ac:dyDescent="0.3">
      <c r="A10" s="114" t="str">
        <f>IFERROR(IF(SEARCH("DviSecTitle",#REF!)&gt;0,"NEE"),"JA")</f>
        <v>JA</v>
      </c>
      <c r="B10" s="122"/>
      <c r="C10" s="122"/>
      <c r="D10" s="122"/>
      <c r="E10" s="122"/>
      <c r="F10" s="122" t="s">
        <v>208</v>
      </c>
    </row>
    <row r="11" spans="1:6" ht="15" hidden="1" customHeight="1" x14ac:dyDescent="0.3">
      <c r="A11" s="114" t="str">
        <f>IFERROR(IF(SEARCH("DviSecTitle",#REF!)&gt;0,"NEE"),"JA")</f>
        <v>JA</v>
      </c>
      <c r="B11" s="122"/>
      <c r="C11" s="122"/>
      <c r="D11" s="122"/>
      <c r="E11" s="122"/>
      <c r="F11" s="122" t="s">
        <v>209</v>
      </c>
    </row>
    <row r="12" spans="1:6" ht="15" hidden="1" customHeight="1" x14ac:dyDescent="0.3">
      <c r="A12" s="114" t="str">
        <f>IFERROR(IF(SEARCH("DviSecTitle",#REF!)&gt;0,"NEE"),"JA")</f>
        <v>JA</v>
      </c>
      <c r="B12" s="122"/>
      <c r="C12" s="122"/>
      <c r="D12" s="122"/>
      <c r="E12" s="122"/>
      <c r="F12" s="122" t="s">
        <v>210</v>
      </c>
    </row>
    <row r="13" spans="1:6" ht="15" hidden="1" customHeight="1" x14ac:dyDescent="0.3">
      <c r="A13" s="114" t="str">
        <f>IFERROR(IF(SEARCH("DviSecTitle",#REF!)&gt;0,"NEE"),"JA")</f>
        <v>JA</v>
      </c>
      <c r="B13" s="122"/>
      <c r="C13" s="122"/>
      <c r="D13" s="122"/>
      <c r="E13" s="122"/>
      <c r="F13" s="122" t="s">
        <v>211</v>
      </c>
    </row>
    <row r="14" spans="1:6" ht="15" hidden="1" customHeight="1" x14ac:dyDescent="0.3">
      <c r="A14" s="114" t="str">
        <f>IFERROR(IF(SEARCH("DviSecTitle",#REF!)&gt;0,"NEE"),"JA")</f>
        <v>JA</v>
      </c>
      <c r="B14" s="122"/>
      <c r="C14" s="122"/>
      <c r="D14" s="122"/>
      <c r="E14" s="122"/>
      <c r="F14" s="122" t="s">
        <v>212</v>
      </c>
    </row>
    <row r="15" spans="1:6" ht="15" hidden="1" customHeight="1" x14ac:dyDescent="0.3">
      <c r="A15" s="114" t="str">
        <f>IFERROR(IF(SEARCH("DviSecTitle",#REF!)&gt;0,"NEE"),"JA")</f>
        <v>JA</v>
      </c>
      <c r="B15" s="122"/>
      <c r="C15" s="122"/>
      <c r="D15" s="122"/>
      <c r="E15" s="122"/>
      <c r="F15" s="122" t="s">
        <v>213</v>
      </c>
    </row>
    <row r="16" spans="1:6" ht="15" hidden="1" customHeight="1" x14ac:dyDescent="0.3">
      <c r="A16" s="114" t="str">
        <f>IFERROR(IF(SEARCH("DviSecTitle",#REF!)&gt;0,"NEE"),"JA")</f>
        <v>JA</v>
      </c>
      <c r="B16" s="122"/>
      <c r="C16" s="122"/>
      <c r="D16" s="79"/>
      <c r="E16" s="79"/>
      <c r="F16" s="79" t="s">
        <v>214</v>
      </c>
    </row>
    <row r="17" spans="1:6" ht="15" hidden="1" customHeight="1" x14ac:dyDescent="0.3">
      <c r="A17" s="114" t="str">
        <f>IFERROR(IF(SEARCH("DviSecTitle",#REF!)&gt;0,"NEE"),"JA")</f>
        <v>JA</v>
      </c>
      <c r="B17" s="122"/>
      <c r="C17" s="122"/>
      <c r="D17" s="79"/>
      <c r="E17" s="121" t="s">
        <v>215</v>
      </c>
      <c r="F17" s="121"/>
    </row>
    <row r="18" spans="1:6" ht="15" hidden="1" customHeight="1" x14ac:dyDescent="0.3">
      <c r="A18" s="114" t="str">
        <f>IFERROR(IF(SEARCH("DviSecTitle",#REF!)&gt;0,"NEE"),"JA")</f>
        <v>JA</v>
      </c>
      <c r="B18" s="122"/>
      <c r="C18" s="122"/>
      <c r="D18" s="122"/>
      <c r="E18" s="122"/>
      <c r="F18" s="122" t="s">
        <v>216</v>
      </c>
    </row>
    <row r="19" spans="1:6" ht="15" hidden="1" customHeight="1" x14ac:dyDescent="0.3">
      <c r="A19" s="114" t="str">
        <f>IFERROR(IF(SEARCH("DviSecTitle",#REF!)&gt;0,"NEE"),"JA")</f>
        <v>JA</v>
      </c>
      <c r="B19" s="122"/>
      <c r="C19" s="122"/>
      <c r="D19" s="122"/>
      <c r="E19" s="122"/>
      <c r="F19" s="122" t="s">
        <v>217</v>
      </c>
    </row>
    <row r="20" spans="1:6" ht="15" hidden="1" customHeight="1" x14ac:dyDescent="0.3">
      <c r="A20" s="114" t="str">
        <f>IFERROR(IF(SEARCH("DviSecTitle",#REF!)&gt;0,"NEE"),"JA")</f>
        <v>JA</v>
      </c>
      <c r="B20" s="122"/>
      <c r="C20" s="122"/>
      <c r="D20" s="122"/>
      <c r="E20" s="122"/>
      <c r="F20" s="122" t="s">
        <v>218</v>
      </c>
    </row>
    <row r="21" spans="1:6" ht="15" hidden="1" customHeight="1" x14ac:dyDescent="0.3">
      <c r="A21" s="114" t="str">
        <f>IFERROR(IF(SEARCH("DviSecTitle",#REF!)&gt;0,"NEE"),"JA")</f>
        <v>JA</v>
      </c>
      <c r="B21" s="122"/>
      <c r="C21" s="122"/>
      <c r="D21" s="122"/>
      <c r="E21" s="122"/>
      <c r="F21" s="122" t="s">
        <v>219</v>
      </c>
    </row>
    <row r="22" spans="1:6" ht="15" hidden="1" customHeight="1" x14ac:dyDescent="0.3">
      <c r="A22" s="114" t="str">
        <f>IFERROR(IF(SEARCH("DviSecTitle",#REF!)&gt;0,"NEE"),"JA")</f>
        <v>JA</v>
      </c>
      <c r="B22" s="122"/>
      <c r="C22" s="122"/>
      <c r="D22" s="122"/>
      <c r="E22" s="122"/>
      <c r="F22" s="122" t="s">
        <v>220</v>
      </c>
    </row>
    <row r="23" spans="1:6" ht="15" hidden="1" customHeight="1" x14ac:dyDescent="0.3">
      <c r="A23" s="114" t="str">
        <f>IFERROR(IF(SEARCH("DviSecTitle",#REF!)&gt;0,"NEE"),"JA")</f>
        <v>JA</v>
      </c>
      <c r="B23" s="122"/>
      <c r="C23" s="122"/>
      <c r="D23" s="122"/>
      <c r="E23" s="122"/>
      <c r="F23" s="122" t="s">
        <v>221</v>
      </c>
    </row>
    <row r="24" spans="1:6" ht="15" hidden="1" customHeight="1" x14ac:dyDescent="0.3">
      <c r="A24" s="114" t="str">
        <f>IFERROR(IF(SEARCH("DviSecTitle",#REF!)&gt;0,"NEE"),"JA")</f>
        <v>JA</v>
      </c>
      <c r="B24" s="122"/>
      <c r="C24" s="122"/>
      <c r="D24" s="122"/>
      <c r="E24" s="122"/>
      <c r="F24" s="122" t="s">
        <v>222</v>
      </c>
    </row>
    <row r="25" spans="1:6" ht="15" hidden="1" customHeight="1" x14ac:dyDescent="0.3">
      <c r="A25" s="114" t="str">
        <f>IFERROR(IF(SEARCH("DviSecTitle",#REF!)&gt;0,"NEE"),"JA")</f>
        <v>JA</v>
      </c>
      <c r="B25" s="122"/>
      <c r="C25" s="122"/>
      <c r="D25" s="79"/>
      <c r="E25" s="79"/>
      <c r="F25" s="79" t="s">
        <v>223</v>
      </c>
    </row>
    <row r="26" spans="1:6" ht="15" hidden="1" customHeight="1" x14ac:dyDescent="0.3">
      <c r="A26" s="114" t="str">
        <f>IFERROR(IF(SEARCH("DviSecTitle",#REF!)&gt;0,"NEE"),"JA")</f>
        <v>JA</v>
      </c>
      <c r="B26" s="122"/>
      <c r="C26" s="122"/>
      <c r="D26" s="79"/>
      <c r="E26" s="121" t="s">
        <v>224</v>
      </c>
      <c r="F26" s="121"/>
    </row>
    <row r="27" spans="1:6" ht="15" hidden="1" customHeight="1" x14ac:dyDescent="0.3">
      <c r="A27" s="114" t="str">
        <f>IFERROR(IF(SEARCH("DviSecTitle",#REF!)&gt;0,"NEE"),"JA")</f>
        <v>JA</v>
      </c>
      <c r="B27" s="122"/>
      <c r="C27" s="122"/>
      <c r="D27" s="122"/>
      <c r="E27" s="122"/>
      <c r="F27" s="122" t="s">
        <v>225</v>
      </c>
    </row>
    <row r="28" spans="1:6" ht="15" hidden="1" customHeight="1" x14ac:dyDescent="0.3">
      <c r="A28" s="114" t="str">
        <f>IFERROR(IF(SEARCH("DviSecTitle",#REF!)&gt;0,"NEE"),"JA")</f>
        <v>JA</v>
      </c>
      <c r="B28" s="122"/>
      <c r="C28" s="122"/>
      <c r="D28" s="122"/>
      <c r="E28" s="122"/>
      <c r="F28" s="122" t="s">
        <v>226</v>
      </c>
    </row>
    <row r="29" spans="1:6" ht="15" hidden="1" customHeight="1" x14ac:dyDescent="0.3">
      <c r="A29" s="114" t="str">
        <f>IFERROR(IF(SEARCH("DviSecTitle",#REF!)&gt;0,"NEE"),"JA")</f>
        <v>JA</v>
      </c>
      <c r="B29" s="122"/>
      <c r="C29" s="122"/>
      <c r="D29" s="122"/>
      <c r="E29" s="122"/>
      <c r="F29" s="122" t="s">
        <v>227</v>
      </c>
    </row>
    <row r="30" spans="1:6" ht="15" hidden="1" customHeight="1" x14ac:dyDescent="0.3">
      <c r="A30" s="114" t="str">
        <f>IFERROR(IF(SEARCH("DviSecTitle",#REF!)&gt;0,"NEE"),"JA")</f>
        <v>JA</v>
      </c>
      <c r="B30" s="122"/>
      <c r="C30" s="122"/>
      <c r="D30" s="122"/>
      <c r="E30" s="122"/>
      <c r="F30" s="122" t="s">
        <v>228</v>
      </c>
    </row>
    <row r="31" spans="1:6" ht="15" hidden="1" customHeight="1" x14ac:dyDescent="0.3">
      <c r="A31" s="114" t="str">
        <f>IFERROR(IF(SEARCH("DviSecTitle",#REF!)&gt;0,"NEE"),"JA")</f>
        <v>JA</v>
      </c>
      <c r="B31" s="122"/>
      <c r="C31" s="122"/>
      <c r="D31" s="122"/>
      <c r="E31" s="122"/>
      <c r="F31" s="122" t="s">
        <v>229</v>
      </c>
    </row>
    <row r="32" spans="1:6" ht="15" hidden="1" customHeight="1" x14ac:dyDescent="0.3">
      <c r="A32" s="114" t="str">
        <f>IFERROR(IF(SEARCH("DviSecTitle",#REF!)&gt;0,"NEE"),"JA")</f>
        <v>JA</v>
      </c>
      <c r="B32" s="122"/>
      <c r="C32" s="122"/>
      <c r="D32" s="122"/>
      <c r="E32" s="122"/>
      <c r="F32" s="122" t="s">
        <v>230</v>
      </c>
    </row>
    <row r="33" spans="1:6" ht="15" hidden="1" customHeight="1" x14ac:dyDescent="0.3">
      <c r="A33" s="114" t="str">
        <f>IFERROR(IF(SEARCH("DviSecTitle",#REF!)&gt;0,"NEE"),"JA")</f>
        <v>JA</v>
      </c>
      <c r="B33" s="122"/>
      <c r="C33" s="122"/>
      <c r="D33" s="122"/>
      <c r="E33" s="122"/>
      <c r="F33" s="122" t="s">
        <v>231</v>
      </c>
    </row>
    <row r="34" spans="1:6" ht="15" customHeight="1" x14ac:dyDescent="0.3">
      <c r="A34" s="114" t="str">
        <f>IFERROR(IF(SEARCH("DviSecTitle",#REF!)&gt;0,"NEE"),"JA")</f>
        <v>JA</v>
      </c>
      <c r="B34" s="122"/>
      <c r="C34" s="122"/>
      <c r="D34" s="74" t="s">
        <v>232</v>
      </c>
      <c r="E34" s="74"/>
      <c r="F34" s="74"/>
    </row>
    <row r="35" spans="1:6" ht="15" hidden="1" customHeight="1" x14ac:dyDescent="0.3">
      <c r="A35" s="114" t="str">
        <f>IFERROR(IF(SEARCH("DviSecTitle",#REF!)&gt;0,"NEE"),"JA")</f>
        <v>JA</v>
      </c>
      <c r="B35" s="122"/>
      <c r="C35" s="122"/>
      <c r="D35" s="79"/>
      <c r="E35" s="79" t="s">
        <v>233</v>
      </c>
      <c r="F35" s="79"/>
    </row>
    <row r="36" spans="1:6" ht="15" hidden="1" customHeight="1" x14ac:dyDescent="0.3">
      <c r="A36" s="114" t="str">
        <f>IFERROR(IF(SEARCH("DviSecTitle",#REF!)&gt;0,"NEE"),"JA")</f>
        <v>JA</v>
      </c>
      <c r="B36" s="122"/>
      <c r="C36" s="122"/>
      <c r="D36" s="79"/>
      <c r="E36" s="79" t="s">
        <v>234</v>
      </c>
      <c r="F36" s="79"/>
    </row>
    <row r="37" spans="1:6" ht="15" hidden="1" customHeight="1" x14ac:dyDescent="0.3">
      <c r="A37" s="114" t="str">
        <f>IFERROR(IF(SEARCH("DviSecTitle",#REF!)&gt;0,"NEE"),"JA")</f>
        <v>JA</v>
      </c>
      <c r="B37" s="122"/>
      <c r="C37" s="122"/>
      <c r="D37" s="79"/>
      <c r="E37" s="79" t="s">
        <v>235</v>
      </c>
      <c r="F37" s="79"/>
    </row>
    <row r="38" spans="1:6" ht="15" hidden="1" customHeight="1" x14ac:dyDescent="0.3">
      <c r="A38" s="114" t="str">
        <f>IFERROR(IF(SEARCH("DviSecTitle",#REF!)&gt;0,"NEE"),"JA")</f>
        <v>JA</v>
      </c>
      <c r="B38" s="122"/>
      <c r="C38" s="122"/>
      <c r="D38" s="79"/>
      <c r="E38" s="79" t="s">
        <v>236</v>
      </c>
      <c r="F38" s="79"/>
    </row>
    <row r="39" spans="1:6" hidden="1" x14ac:dyDescent="0.3">
      <c r="A39" s="114" t="str">
        <f>IFERROR(IF(SEARCH("DviSecTitle",#REF!)&gt;0,"NEE"),"JA")</f>
        <v>JA</v>
      </c>
      <c r="B39" s="122"/>
      <c r="C39" s="122"/>
      <c r="D39" s="122"/>
      <c r="E39" s="122" t="s">
        <v>237</v>
      </c>
      <c r="F39" s="122"/>
    </row>
    <row r="40" spans="1:6" ht="15.6" x14ac:dyDescent="0.3">
      <c r="A40" s="114" t="str">
        <f>IFERROR(IF(SEARCH("DviSecTitle",#REF!)&gt;0,"NEE"),"JA")</f>
        <v>JA</v>
      </c>
      <c r="B40" s="122"/>
      <c r="C40" s="122"/>
      <c r="D40" s="74" t="s">
        <v>238</v>
      </c>
      <c r="E40" s="74"/>
      <c r="F40" s="121"/>
    </row>
    <row r="41" spans="1:6" hidden="1" x14ac:dyDescent="0.3">
      <c r="A41" s="114" t="str">
        <f>IFERROR(IF(SEARCH("DviSecTitle",#REF!)&gt;0,"NEE"),"JA")</f>
        <v>JA</v>
      </c>
      <c r="B41" s="122"/>
      <c r="C41" s="122"/>
      <c r="D41" s="122"/>
      <c r="E41" s="122" t="s">
        <v>239</v>
      </c>
      <c r="F41" s="122"/>
    </row>
    <row r="42" spans="1:6" hidden="1" x14ac:dyDescent="0.3">
      <c r="A42" s="114" t="str">
        <f>IFERROR(IF(SEARCH("DviSecTitle",#REF!)&gt;0,"NEE"),"JA")</f>
        <v>JA</v>
      </c>
      <c r="B42" s="122"/>
      <c r="C42" s="122"/>
      <c r="D42" s="122"/>
      <c r="E42" s="122" t="s">
        <v>240</v>
      </c>
      <c r="F42" s="122"/>
    </row>
    <row r="43" spans="1:6" hidden="1" x14ac:dyDescent="0.3">
      <c r="A43" s="114" t="str">
        <f>IFERROR(IF(SEARCH("DviSecTitle",#REF!)&gt;0,"NEE"),"JA")</f>
        <v>JA</v>
      </c>
      <c r="B43" s="122"/>
      <c r="C43" s="122"/>
      <c r="D43" s="122"/>
      <c r="E43" s="122" t="s">
        <v>241</v>
      </c>
      <c r="F43" s="122"/>
    </row>
    <row r="44" spans="1:6" ht="15.6" x14ac:dyDescent="0.3">
      <c r="A44" s="114" t="str">
        <f>IFERROR(IF(SEARCH("DviSecTitle",#REF!)&gt;0,"NEE"),"JA")</f>
        <v>JA</v>
      </c>
      <c r="B44" s="122"/>
      <c r="C44" s="122"/>
      <c r="D44" s="121" t="s">
        <v>242</v>
      </c>
      <c r="E44" s="121"/>
      <c r="F44" s="121"/>
    </row>
    <row r="45" spans="1:6" hidden="1" x14ac:dyDescent="0.3">
      <c r="A45" s="114" t="str">
        <f>IFERROR(IF(SEARCH("DviSecTitle",#REF!)&gt;0,"NEE"),"JA")</f>
        <v>JA</v>
      </c>
      <c r="B45" s="122"/>
      <c r="C45" s="122"/>
      <c r="D45" s="79"/>
      <c r="E45" s="79" t="s">
        <v>243</v>
      </c>
      <c r="F45" s="79"/>
    </row>
    <row r="46" spans="1:6" hidden="1" x14ac:dyDescent="0.3">
      <c r="A46" s="114" t="str">
        <f>IFERROR(IF(SEARCH("DviSecTitle",#REF!)&gt;0,"NEE"),"JA")</f>
        <v>JA</v>
      </c>
      <c r="B46" s="122"/>
      <c r="C46" s="122"/>
      <c r="D46" s="79"/>
      <c r="E46" s="79" t="s">
        <v>244</v>
      </c>
      <c r="F46" s="79"/>
    </row>
    <row r="47" spans="1:6" hidden="1" x14ac:dyDescent="0.3">
      <c r="A47" s="114" t="str">
        <f>IFERROR(IF(SEARCH("DviSecTitle",#REF!)&gt;0,"NEE"),"JA")</f>
        <v>JA</v>
      </c>
      <c r="B47" s="122"/>
      <c r="C47" s="122"/>
      <c r="D47" s="79"/>
      <c r="E47" s="79" t="s">
        <v>245</v>
      </c>
      <c r="F47" s="79"/>
    </row>
    <row r="48" spans="1:6" ht="15.6" x14ac:dyDescent="0.3">
      <c r="A48" s="114" t="str">
        <f>IFERROR(IF(SEARCH("DviSecTitle",#REF!)&gt;0,"NEE"),"JA")</f>
        <v>JA</v>
      </c>
      <c r="B48" s="122"/>
      <c r="C48" s="122"/>
      <c r="D48" s="121" t="s">
        <v>246</v>
      </c>
      <c r="E48" s="121"/>
      <c r="F48" s="121"/>
    </row>
    <row r="49" spans="1:6" hidden="1" x14ac:dyDescent="0.3">
      <c r="A49" s="114" t="str">
        <f>IFERROR(IF(SEARCH("DviSecTitle",#REF!)&gt;0,"NEE"),"JA")</f>
        <v>JA</v>
      </c>
      <c r="B49" s="122"/>
      <c r="C49" s="122"/>
      <c r="D49" s="122"/>
      <c r="E49" s="122" t="s">
        <v>247</v>
      </c>
      <c r="F49" s="122"/>
    </row>
    <row r="50" spans="1:6" hidden="1" x14ac:dyDescent="0.3">
      <c r="A50" s="114" t="str">
        <f>IFERROR(IF(SEARCH("DviSecTitle",#REF!)&gt;0,"NEE"),"JA")</f>
        <v>JA</v>
      </c>
      <c r="B50" s="122"/>
      <c r="C50" s="122"/>
      <c r="D50" s="122"/>
      <c r="E50" s="122" t="s">
        <v>248</v>
      </c>
      <c r="F50" s="122"/>
    </row>
    <row r="51" spans="1:6" hidden="1" x14ac:dyDescent="0.3">
      <c r="A51" s="114" t="str">
        <f>IFERROR(IF(SEARCH("DviSecTitle",#REF!)&gt;0,"NEE"),"JA")</f>
        <v>JA</v>
      </c>
      <c r="B51" s="122"/>
      <c r="C51" s="122"/>
      <c r="D51" s="122"/>
      <c r="E51" s="122" t="s">
        <v>249</v>
      </c>
      <c r="F51" s="122"/>
    </row>
    <row r="52" spans="1:6" ht="15.6" x14ac:dyDescent="0.3">
      <c r="A52" s="114" t="str">
        <f>IFERROR(IF(SEARCH("DviSecTitle",#REF!)&gt;0,"NEE"),"JA")</f>
        <v>JA</v>
      </c>
      <c r="B52" s="122"/>
      <c r="C52" s="122"/>
      <c r="D52" s="74" t="s">
        <v>250</v>
      </c>
      <c r="E52" s="74"/>
      <c r="F52" s="74"/>
    </row>
    <row r="53" spans="1:6" ht="15.6" hidden="1" x14ac:dyDescent="0.3">
      <c r="A53" s="114" t="str">
        <f>IFERROR(IF(SEARCH("DviSecTitle",#REF!)&gt;0,"NEE"),"JA")</f>
        <v>JA</v>
      </c>
      <c r="B53" s="122"/>
      <c r="C53" s="122"/>
      <c r="D53" s="122"/>
      <c r="E53" s="74" t="s">
        <v>251</v>
      </c>
      <c r="F53" s="74"/>
    </row>
    <row r="54" spans="1:6" hidden="1" x14ac:dyDescent="0.3">
      <c r="A54" s="114" t="str">
        <f>IFERROR(IF(SEARCH("DviSecTitle",#REF!)&gt;0,"NEE"),"JA")</f>
        <v>JA</v>
      </c>
      <c r="B54" s="122"/>
      <c r="C54" s="122"/>
      <c r="D54" s="122"/>
      <c r="E54" s="122"/>
      <c r="F54" s="122" t="s">
        <v>21</v>
      </c>
    </row>
    <row r="55" spans="1:6" hidden="1" x14ac:dyDescent="0.3">
      <c r="A55" s="114" t="str">
        <f>IFERROR(IF(SEARCH("DviSecTitle",#REF!)&gt;0,"NEE"),"JA")</f>
        <v>JA</v>
      </c>
      <c r="B55" s="122"/>
      <c r="C55" s="122"/>
      <c r="D55" s="122"/>
      <c r="E55" s="122"/>
      <c r="F55" s="122" t="s">
        <v>22</v>
      </c>
    </row>
    <row r="56" spans="1:6" hidden="1" x14ac:dyDescent="0.3">
      <c r="A56" s="114" t="str">
        <f>IFERROR(IF(SEARCH("DviSecTitle",#REF!)&gt;0,"NEE"),"JA")</f>
        <v>JA</v>
      </c>
      <c r="B56" s="122"/>
      <c r="C56" s="122"/>
      <c r="D56" s="122"/>
      <c r="E56" s="122"/>
      <c r="F56" s="122" t="s">
        <v>23</v>
      </c>
    </row>
    <row r="57" spans="1:6" hidden="1" x14ac:dyDescent="0.3">
      <c r="A57" s="114" t="str">
        <f>IFERROR(IF(SEARCH("DviSecTitle",#REF!)&gt;0,"NEE"),"JA")</f>
        <v>JA</v>
      </c>
      <c r="B57" s="122"/>
      <c r="C57" s="122"/>
      <c r="D57" s="79"/>
      <c r="E57" s="79"/>
      <c r="F57" s="79" t="s">
        <v>252</v>
      </c>
    </row>
    <row r="58" spans="1:6" hidden="1" x14ac:dyDescent="0.3">
      <c r="A58" s="114" t="str">
        <f>IFERROR(IF(SEARCH("DviSecTitle",#REF!)&gt;0,"NEE"),"JA")</f>
        <v>JA</v>
      </c>
      <c r="B58" s="122"/>
      <c r="C58" s="122"/>
      <c r="D58" s="79"/>
      <c r="E58" s="79"/>
      <c r="F58" s="79" t="s">
        <v>253</v>
      </c>
    </row>
    <row r="59" spans="1:6" hidden="1" x14ac:dyDescent="0.3">
      <c r="A59" s="114" t="str">
        <f>IFERROR(IF(SEARCH("DviSecTitle",#REF!)&gt;0,"NEE"),"JA")</f>
        <v>JA</v>
      </c>
      <c r="B59" s="122"/>
      <c r="C59" s="122"/>
      <c r="D59" s="122"/>
      <c r="E59" s="122"/>
      <c r="F59" s="122" t="s">
        <v>254</v>
      </c>
    </row>
    <row r="60" spans="1:6" hidden="1" x14ac:dyDescent="0.3">
      <c r="A60" s="114" t="str">
        <f>IFERROR(IF(SEARCH("DviSecTitle",#REF!)&gt;0,"NEE"),"JA")</f>
        <v>JA</v>
      </c>
      <c r="B60" s="122"/>
      <c r="C60" s="122"/>
      <c r="D60" s="122"/>
      <c r="E60" s="122"/>
      <c r="F60" s="122" t="s">
        <v>255</v>
      </c>
    </row>
    <row r="61" spans="1:6" hidden="1" x14ac:dyDescent="0.3">
      <c r="A61" s="114" t="str">
        <f>IFERROR(IF(SEARCH("DviSecTitle",#REF!)&gt;0,"NEE"),"JA")</f>
        <v>JA</v>
      </c>
      <c r="B61" s="122"/>
      <c r="C61" s="122"/>
      <c r="D61" s="122"/>
      <c r="E61" s="122"/>
      <c r="F61" s="122" t="s">
        <v>256</v>
      </c>
    </row>
    <row r="62" spans="1:6" hidden="1" x14ac:dyDescent="0.3">
      <c r="A62" s="114" t="str">
        <f>IFERROR(IF(SEARCH("DviSecTitle",#REF!)&gt;0,"NEE"),"JA")</f>
        <v>JA</v>
      </c>
      <c r="B62" s="122"/>
      <c r="C62" s="122"/>
      <c r="D62" s="122"/>
      <c r="E62" s="122"/>
      <c r="F62" s="122" t="s">
        <v>257</v>
      </c>
    </row>
    <row r="63" spans="1:6" ht="15.6" hidden="1" x14ac:dyDescent="0.3">
      <c r="A63" s="114" t="str">
        <f>IFERROR(IF(SEARCH("DviSecTitle",#REF!)&gt;0,"NEE"),"JA")</f>
        <v>JA</v>
      </c>
      <c r="B63" s="122"/>
      <c r="C63" s="122"/>
      <c r="D63" s="122"/>
      <c r="E63" s="74" t="s">
        <v>258</v>
      </c>
      <c r="F63" s="74"/>
    </row>
    <row r="64" spans="1:6" hidden="1" x14ac:dyDescent="0.3">
      <c r="A64" s="114" t="str">
        <f>IFERROR(IF(SEARCH("DviSecTitle",#REF!)&gt;0,"NEE"),"JA")</f>
        <v>JA</v>
      </c>
      <c r="B64" s="122"/>
      <c r="C64" s="122"/>
      <c r="D64" s="122"/>
      <c r="E64" s="122"/>
      <c r="F64" s="122" t="s">
        <v>259</v>
      </c>
    </row>
    <row r="65" spans="1:6" hidden="1" x14ac:dyDescent="0.3">
      <c r="A65" s="114" t="str">
        <f>IFERROR(IF(SEARCH("DviSecTitle",#REF!)&gt;0,"NEE"),"JA")</f>
        <v>JA</v>
      </c>
      <c r="B65" s="122"/>
      <c r="C65" s="122"/>
      <c r="D65" s="122"/>
      <c r="E65" s="122"/>
      <c r="F65" s="122" t="s">
        <v>260</v>
      </c>
    </row>
    <row r="66" spans="1:6" hidden="1" x14ac:dyDescent="0.3">
      <c r="A66" s="114" t="str">
        <f>IFERROR(IF(SEARCH("DviSecTitle",#REF!)&gt;0,"NEE"),"JA")</f>
        <v>JA</v>
      </c>
      <c r="B66" s="122"/>
      <c r="C66" s="122"/>
      <c r="D66" s="122"/>
      <c r="E66" s="122"/>
      <c r="F66" s="122" t="s">
        <v>261</v>
      </c>
    </row>
    <row r="67" spans="1:6" hidden="1" x14ac:dyDescent="0.3">
      <c r="A67" s="114" t="str">
        <f>IFERROR(IF(SEARCH("DviSecTitle",#REF!)&gt;0,"NEE"),"JA")</f>
        <v>JA</v>
      </c>
      <c r="B67" s="122"/>
      <c r="C67" s="122"/>
      <c r="D67" s="79"/>
      <c r="E67" s="79"/>
      <c r="F67" s="79" t="s">
        <v>262</v>
      </c>
    </row>
    <row r="68" spans="1:6" hidden="1" x14ac:dyDescent="0.3">
      <c r="A68" s="114" t="str">
        <f>IFERROR(IF(SEARCH("DviSecTitle",#REF!)&gt;0,"NEE"),"JA")</f>
        <v>JA</v>
      </c>
      <c r="B68" s="122"/>
      <c r="C68" s="122"/>
      <c r="D68" s="79"/>
      <c r="E68" s="79"/>
      <c r="F68" s="79" t="s">
        <v>263</v>
      </c>
    </row>
    <row r="69" spans="1:6" hidden="1" x14ac:dyDescent="0.3">
      <c r="A69" s="114" t="str">
        <f>IFERROR(IF(SEARCH("DviSecTitle",#REF!)&gt;0,"NEE"),"JA")</f>
        <v>JA</v>
      </c>
      <c r="B69" s="122"/>
      <c r="C69" s="122"/>
      <c r="D69" s="122"/>
      <c r="E69" s="122"/>
      <c r="F69" s="122" t="s">
        <v>264</v>
      </c>
    </row>
    <row r="70" spans="1:6" hidden="1" x14ac:dyDescent="0.3">
      <c r="A70" s="114" t="str">
        <f>IFERROR(IF(SEARCH("DviSecTitle",#REF!)&gt;0,"NEE"),"JA")</f>
        <v>JA</v>
      </c>
      <c r="B70" s="122"/>
      <c r="C70" s="122"/>
      <c r="D70" s="122"/>
      <c r="E70" s="122"/>
      <c r="F70" s="122" t="s">
        <v>265</v>
      </c>
    </row>
    <row r="71" spans="1:6" hidden="1" x14ac:dyDescent="0.3">
      <c r="A71" s="114" t="str">
        <f>IFERROR(IF(SEARCH("DviSecTitle",#REF!)&gt;0,"NEE"),"JA")</f>
        <v>JA</v>
      </c>
      <c r="B71" s="122"/>
      <c r="C71" s="122"/>
      <c r="D71" s="122"/>
      <c r="E71" s="122"/>
      <c r="F71" s="122" t="s">
        <v>266</v>
      </c>
    </row>
    <row r="72" spans="1:6" hidden="1" x14ac:dyDescent="0.3">
      <c r="A72" s="114" t="str">
        <f>IFERROR(IF(SEARCH("DviSecTitle",#REF!)&gt;0,"NEE"),"JA")</f>
        <v>JA</v>
      </c>
      <c r="B72" s="122"/>
      <c r="C72" s="122"/>
      <c r="D72" s="122"/>
      <c r="E72" s="122"/>
      <c r="F72" s="122" t="s">
        <v>267</v>
      </c>
    </row>
    <row r="73" spans="1:6" ht="15.6" hidden="1" x14ac:dyDescent="0.3">
      <c r="A73" s="114" t="str">
        <f>IFERROR(IF(SEARCH("DviSecTitle",#REF!)&gt;0,"NEE"),"JA")</f>
        <v>JA</v>
      </c>
      <c r="B73" s="122"/>
      <c r="C73" s="122"/>
      <c r="D73" s="122"/>
      <c r="E73" s="74" t="s">
        <v>268</v>
      </c>
      <c r="F73" s="74"/>
    </row>
    <row r="74" spans="1:6" hidden="1" x14ac:dyDescent="0.3">
      <c r="A74" s="114" t="str">
        <f>IFERROR(IF(SEARCH("DviSecTitle",#REF!)&gt;0,"NEE"),"JA")</f>
        <v>JA</v>
      </c>
      <c r="B74" s="122"/>
      <c r="C74" s="122"/>
      <c r="D74" s="122"/>
      <c r="E74" s="122"/>
      <c r="F74" s="122" t="s">
        <v>269</v>
      </c>
    </row>
    <row r="75" spans="1:6" hidden="1" x14ac:dyDescent="0.3">
      <c r="A75" s="114" t="str">
        <f>IFERROR(IF(SEARCH("DviSecTitle",#REF!)&gt;0,"NEE"),"JA")</f>
        <v>JA</v>
      </c>
      <c r="B75" s="122"/>
      <c r="C75" s="122"/>
      <c r="D75" s="122"/>
      <c r="E75" s="122"/>
      <c r="F75" s="122" t="s">
        <v>270</v>
      </c>
    </row>
    <row r="76" spans="1:6" hidden="1" x14ac:dyDescent="0.3">
      <c r="A76" s="114" t="str">
        <f>IFERROR(IF(SEARCH("DviSecTitle",#REF!)&gt;0,"NEE"),"JA")</f>
        <v>JA</v>
      </c>
      <c r="B76" s="122"/>
      <c r="C76" s="122"/>
      <c r="D76" s="122"/>
      <c r="E76" s="122"/>
      <c r="F76" s="122" t="s">
        <v>271</v>
      </c>
    </row>
    <row r="77" spans="1:6" hidden="1" x14ac:dyDescent="0.3">
      <c r="A77" s="114" t="str">
        <f>IFERROR(IF(SEARCH("DviSecTitle",#REF!)&gt;0,"NEE"),"JA")</f>
        <v>JA</v>
      </c>
      <c r="B77" s="122"/>
      <c r="C77" s="122"/>
      <c r="D77" s="79"/>
      <c r="E77" s="79"/>
      <c r="F77" s="79" t="s">
        <v>272</v>
      </c>
    </row>
    <row r="78" spans="1:6" hidden="1" x14ac:dyDescent="0.3">
      <c r="A78" s="114" t="str">
        <f>IFERROR(IF(SEARCH("DviSecTitle",#REF!)&gt;0,"NEE"),"JA")</f>
        <v>JA</v>
      </c>
      <c r="B78" s="122"/>
      <c r="C78" s="122"/>
      <c r="D78" s="79"/>
      <c r="E78" s="79"/>
      <c r="F78" s="79" t="s">
        <v>273</v>
      </c>
    </row>
    <row r="79" spans="1:6" hidden="1" x14ac:dyDescent="0.3">
      <c r="A79" s="114" t="str">
        <f>IFERROR(IF(SEARCH("DviSecTitle",#REF!)&gt;0,"NEE"),"JA")</f>
        <v>JA</v>
      </c>
      <c r="B79" s="122"/>
      <c r="C79" s="122"/>
      <c r="D79" s="122"/>
      <c r="E79" s="122"/>
      <c r="F79" s="122" t="s">
        <v>274</v>
      </c>
    </row>
    <row r="80" spans="1:6" hidden="1" x14ac:dyDescent="0.3">
      <c r="A80" s="114" t="str">
        <f>IFERROR(IF(SEARCH("DviSecTitle",#REF!)&gt;0,"NEE"),"JA")</f>
        <v>JA</v>
      </c>
      <c r="B80" s="122"/>
      <c r="C80" s="122"/>
      <c r="D80" s="122"/>
      <c r="E80" s="122"/>
      <c r="F80" s="122" t="s">
        <v>275</v>
      </c>
    </row>
    <row r="81" spans="1:6" hidden="1" x14ac:dyDescent="0.3">
      <c r="A81" s="114" t="str">
        <f>IFERROR(IF(SEARCH("DviSecTitle",#REF!)&gt;0,"NEE"),"JA")</f>
        <v>JA</v>
      </c>
      <c r="B81" s="122"/>
      <c r="C81" s="122"/>
      <c r="D81" s="122"/>
      <c r="E81" s="122"/>
      <c r="F81" s="122" t="s">
        <v>276</v>
      </c>
    </row>
    <row r="82" spans="1:6" hidden="1" x14ac:dyDescent="0.3">
      <c r="A82" s="114" t="str">
        <f>IFERROR(IF(SEARCH("DviSecTitle",#REF!)&gt;0,"NEE"),"JA")</f>
        <v>JA</v>
      </c>
      <c r="B82" s="122"/>
      <c r="C82" s="122"/>
      <c r="D82" s="122"/>
      <c r="E82" s="122"/>
      <c r="F82" s="122" t="s">
        <v>277</v>
      </c>
    </row>
    <row r="83" spans="1:6" ht="15.6" hidden="1" x14ac:dyDescent="0.3">
      <c r="A83" s="114" t="str">
        <f>IFERROR(IF(SEARCH("DviSecTitle",#REF!)&gt;0,"NEE"),"JA")</f>
        <v>JA</v>
      </c>
      <c r="B83" s="122"/>
      <c r="C83" s="122"/>
      <c r="D83" s="122"/>
      <c r="E83" s="74" t="s">
        <v>278</v>
      </c>
      <c r="F83" s="74"/>
    </row>
    <row r="84" spans="1:6" hidden="1" x14ac:dyDescent="0.3">
      <c r="A84" s="114" t="str">
        <f>IFERROR(IF(SEARCH("DviSecTitle",#REF!)&gt;0,"NEE"),"JA")</f>
        <v>JA</v>
      </c>
      <c r="B84" s="122"/>
      <c r="C84" s="122"/>
      <c r="D84" s="122"/>
      <c r="E84" s="122"/>
      <c r="F84" s="122" t="s">
        <v>25</v>
      </c>
    </row>
    <row r="85" spans="1:6" hidden="1" x14ac:dyDescent="0.3">
      <c r="A85" s="114" t="str">
        <f>IFERROR(IF(SEARCH("DviSecTitle",#REF!)&gt;0,"NEE"),"JA")</f>
        <v>JA</v>
      </c>
      <c r="B85" s="122"/>
      <c r="C85" s="122"/>
      <c r="D85" s="122"/>
      <c r="E85" s="122"/>
      <c r="F85" s="122" t="s">
        <v>26</v>
      </c>
    </row>
    <row r="86" spans="1:6" hidden="1" x14ac:dyDescent="0.3">
      <c r="A86" s="114" t="str">
        <f>IFERROR(IF(SEARCH("DviSecTitle",#REF!)&gt;0,"NEE"),"JA")</f>
        <v>JA</v>
      </c>
      <c r="B86" s="122"/>
      <c r="C86" s="122"/>
      <c r="D86" s="122"/>
      <c r="E86" s="122"/>
      <c r="F86" s="122" t="s">
        <v>27</v>
      </c>
    </row>
    <row r="87" spans="1:6" hidden="1" x14ac:dyDescent="0.3">
      <c r="A87" s="114" t="str">
        <f>IFERROR(IF(SEARCH("DviSecTitle",#REF!)&gt;0,"NEE"),"JA")</f>
        <v>JA</v>
      </c>
      <c r="B87" s="122"/>
      <c r="C87" s="122"/>
      <c r="D87" s="122"/>
      <c r="E87" s="122"/>
      <c r="F87" s="122" t="s">
        <v>279</v>
      </c>
    </row>
    <row r="88" spans="1:6" hidden="1" x14ac:dyDescent="0.3">
      <c r="A88" s="114" t="str">
        <f>IFERROR(IF(SEARCH("DviSecTitle",#REF!)&gt;0,"NEE"),"JA")</f>
        <v>JA</v>
      </c>
      <c r="B88" s="122"/>
      <c r="C88" s="122"/>
      <c r="D88" s="122"/>
      <c r="E88" s="122"/>
      <c r="F88" s="122" t="s">
        <v>280</v>
      </c>
    </row>
    <row r="89" spans="1:6" hidden="1" x14ac:dyDescent="0.3">
      <c r="A89" s="114" t="str">
        <f>IFERROR(IF(SEARCH("DviSecTitle",#REF!)&gt;0,"NEE"),"JA")</f>
        <v>JA</v>
      </c>
      <c r="B89" s="122"/>
      <c r="C89" s="122"/>
      <c r="D89" s="122"/>
      <c r="E89" s="122"/>
      <c r="F89" s="122" t="s">
        <v>281</v>
      </c>
    </row>
    <row r="90" spans="1:6" hidden="1" x14ac:dyDescent="0.3">
      <c r="A90" s="114" t="str">
        <f>IFERROR(IF(SEARCH("DviSecTitle",#REF!)&gt;0,"NEE"),"JA")</f>
        <v>JA</v>
      </c>
      <c r="B90" s="122"/>
      <c r="C90" s="122"/>
      <c r="D90" s="122"/>
      <c r="E90" s="122"/>
      <c r="F90" s="122" t="s">
        <v>282</v>
      </c>
    </row>
    <row r="91" spans="1:6" ht="15.6" hidden="1" x14ac:dyDescent="0.3">
      <c r="A91" s="114" t="str">
        <f>IFERROR(IF(SEARCH("DviSecTitle",#REF!)&gt;0,"NEE"),"JA")</f>
        <v>JA</v>
      </c>
      <c r="B91" s="122"/>
      <c r="C91" s="122"/>
      <c r="D91" s="122"/>
      <c r="E91" s="74" t="s">
        <v>283</v>
      </c>
      <c r="F91" s="74"/>
    </row>
    <row r="92" spans="1:6" hidden="1" x14ac:dyDescent="0.3">
      <c r="A92" s="114" t="str">
        <f>IFERROR(IF(SEARCH("DviSecTitle",#REF!)&gt;0,"NEE"),"JA")</f>
        <v>JA</v>
      </c>
      <c r="B92" s="122"/>
      <c r="C92" s="122"/>
      <c r="D92" s="79"/>
      <c r="E92" s="79"/>
      <c r="F92" s="79" t="s">
        <v>29</v>
      </c>
    </row>
    <row r="93" spans="1:6" hidden="1" x14ac:dyDescent="0.3">
      <c r="A93" s="114" t="str">
        <f>IFERROR(IF(SEARCH("DviSecTitle",#REF!)&gt;0,"NEE"),"JA")</f>
        <v>JA</v>
      </c>
      <c r="B93" s="122"/>
      <c r="C93" s="122"/>
      <c r="D93" s="79"/>
      <c r="E93" s="79"/>
      <c r="F93" s="79" t="s">
        <v>30</v>
      </c>
    </row>
    <row r="94" spans="1:6" ht="18" hidden="1" x14ac:dyDescent="0.35">
      <c r="A94" s="114" t="str">
        <f>IFERROR(IF(SEARCH("DviSecTitle",#REF!)&gt;0,"NEE"),"JA")</f>
        <v>JA</v>
      </c>
      <c r="B94" s="122"/>
      <c r="C94" s="78" t="s">
        <v>284</v>
      </c>
      <c r="D94" s="78"/>
      <c r="E94" s="78"/>
      <c r="F94" s="78"/>
    </row>
    <row r="95" spans="1:6" ht="15.6" x14ac:dyDescent="0.3">
      <c r="A95" s="114" t="str">
        <f>IFERROR(IF(SEARCH("DviSecTitle",#REF!)&gt;0,"NEE"),"JA")</f>
        <v>JA</v>
      </c>
      <c r="B95" s="122"/>
      <c r="C95" s="122"/>
      <c r="D95" s="74" t="s">
        <v>285</v>
      </c>
      <c r="E95" s="74"/>
      <c r="F95" s="74"/>
    </row>
    <row r="96" spans="1:6" ht="15.6" hidden="1" x14ac:dyDescent="0.3">
      <c r="A96" s="114" t="str">
        <f>IFERROR(IF(SEARCH("DviSecTitle",#REF!)&gt;0,"NEE"),"JA")</f>
        <v>JA</v>
      </c>
      <c r="B96" s="122"/>
      <c r="C96" s="122"/>
      <c r="D96" s="122"/>
      <c r="E96" s="74" t="s">
        <v>286</v>
      </c>
      <c r="F96" s="74"/>
    </row>
    <row r="97" spans="1:6" hidden="1" x14ac:dyDescent="0.3">
      <c r="A97" s="114" t="str">
        <f>IFERROR(IF(SEARCH("DviSecTitle",#REF!)&gt;0,"NEE"),"JA")</f>
        <v>JA</v>
      </c>
      <c r="B97" s="122"/>
      <c r="C97" s="122"/>
      <c r="D97" s="122"/>
      <c r="E97" s="122"/>
      <c r="F97" s="122" t="s">
        <v>287</v>
      </c>
    </row>
    <row r="98" spans="1:6" ht="15.6" hidden="1" x14ac:dyDescent="0.3">
      <c r="A98" s="114" t="str">
        <f>IFERROR(IF(SEARCH("DviSecTitle",#REF!)&gt;0,"NEE"),"JA")</f>
        <v>JA</v>
      </c>
      <c r="B98" s="122"/>
      <c r="C98" s="122"/>
      <c r="D98" s="122"/>
      <c r="E98" s="74" t="s">
        <v>288</v>
      </c>
      <c r="F98" s="74"/>
    </row>
    <row r="99" spans="1:6" hidden="1" x14ac:dyDescent="0.3">
      <c r="A99" s="114" t="str">
        <f>IFERROR(IF(SEARCH("DviSecTitle",#REF!)&gt;0,"NEE"),"JA")</f>
        <v>JA</v>
      </c>
      <c r="B99" s="122"/>
      <c r="C99" s="122"/>
      <c r="D99" s="122"/>
      <c r="E99" s="122"/>
      <c r="F99" s="122" t="s">
        <v>289</v>
      </c>
    </row>
    <row r="100" spans="1:6" ht="15.6" hidden="1" x14ac:dyDescent="0.3">
      <c r="A100" s="114" t="str">
        <f>IFERROR(IF(SEARCH("DviSecTitle",#REF!)&gt;0,"NEE"),"JA")</f>
        <v>JA</v>
      </c>
      <c r="B100" s="122"/>
      <c r="C100" s="122"/>
      <c r="D100" s="122"/>
      <c r="E100" s="74" t="s">
        <v>290</v>
      </c>
      <c r="F100" s="74"/>
    </row>
    <row r="101" spans="1:6" hidden="1" x14ac:dyDescent="0.3">
      <c r="A101" s="114" t="str">
        <f>IFERROR(IF(SEARCH("DviSecTitle",#REF!)&gt;0,"NEE"),"JA")</f>
        <v>JA</v>
      </c>
      <c r="B101" s="122"/>
      <c r="C101" s="122"/>
      <c r="D101" s="122"/>
      <c r="E101" s="122"/>
      <c r="F101" s="122" t="s">
        <v>291</v>
      </c>
    </row>
    <row r="102" spans="1:6" ht="15.6" hidden="1" x14ac:dyDescent="0.3">
      <c r="A102" s="114" t="str">
        <f>IFERROR(IF(SEARCH("DviSecTitle",#REF!)&gt;0,"NEE"),"JA")</f>
        <v>JA</v>
      </c>
      <c r="B102" s="122"/>
      <c r="C102" s="122"/>
      <c r="D102" s="122"/>
      <c r="E102" s="74" t="s">
        <v>292</v>
      </c>
      <c r="F102" s="74"/>
    </row>
    <row r="103" spans="1:6" hidden="1" x14ac:dyDescent="0.3">
      <c r="A103" s="114" t="str">
        <f>IFERROR(IF(SEARCH("DviSecTitle",#REF!)&gt;0,"NEE"),"JA")</f>
        <v>JA</v>
      </c>
      <c r="B103" s="122"/>
      <c r="C103" s="122"/>
      <c r="D103" s="122"/>
      <c r="E103" s="122"/>
      <c r="F103" s="122" t="s">
        <v>293</v>
      </c>
    </row>
    <row r="104" spans="1:6" ht="15.6" hidden="1" x14ac:dyDescent="0.3">
      <c r="A104" s="114" t="str">
        <f>IFERROR(IF(SEARCH("DviSecTitle",#REF!)&gt;0,"NEE"),"JA")</f>
        <v>JA</v>
      </c>
      <c r="B104" s="122"/>
      <c r="C104" s="122"/>
      <c r="D104" s="122"/>
      <c r="E104" s="74" t="s">
        <v>294</v>
      </c>
      <c r="F104" s="74"/>
    </row>
    <row r="105" spans="1:6" hidden="1" x14ac:dyDescent="0.3">
      <c r="A105" s="114" t="str">
        <f>IFERROR(IF(SEARCH("DviSecTitle",#REF!)&gt;0,"NEE"),"JA")</f>
        <v>JA</v>
      </c>
      <c r="B105" s="122"/>
      <c r="C105" s="122"/>
      <c r="D105" s="122"/>
      <c r="E105" s="122"/>
      <c r="F105" s="122" t="s">
        <v>295</v>
      </c>
    </row>
    <row r="106" spans="1:6" ht="15.6" x14ac:dyDescent="0.3">
      <c r="A106" s="114" t="str">
        <f>IFERROR(IF(SEARCH("DviSecTitle",#REF!)&gt;0,"NEE"),"JA")</f>
        <v>JA</v>
      </c>
      <c r="B106" s="122"/>
      <c r="C106" s="122"/>
      <c r="D106" s="74" t="s">
        <v>296</v>
      </c>
      <c r="E106" s="74"/>
      <c r="F106" s="74"/>
    </row>
    <row r="107" spans="1:6" ht="15.6" hidden="1" x14ac:dyDescent="0.3">
      <c r="A107" s="114" t="str">
        <f>IFERROR(IF(SEARCH("DviSecTitle",#REF!)&gt;0,"NEE"),"JA")</f>
        <v>JA</v>
      </c>
      <c r="B107" s="122"/>
      <c r="C107" s="122"/>
      <c r="D107" s="122"/>
      <c r="E107" s="74" t="s">
        <v>297</v>
      </c>
      <c r="F107" s="74"/>
    </row>
    <row r="108" spans="1:6" hidden="1" x14ac:dyDescent="0.3">
      <c r="A108" s="114" t="str">
        <f>IFERROR(IF(SEARCH("DviSecTitle",#REF!)&gt;0,"NEE"),"JA")</f>
        <v>JA</v>
      </c>
      <c r="B108" s="122"/>
      <c r="C108" s="122"/>
      <c r="D108" s="122"/>
      <c r="E108" s="122"/>
      <c r="F108" s="79" t="s">
        <v>298</v>
      </c>
    </row>
    <row r="109" spans="1:6" ht="15.6" hidden="1" x14ac:dyDescent="0.3">
      <c r="A109" s="114" t="str">
        <f>IFERROR(IF(SEARCH("DviSecTitle",#REF!)&gt;0,"NEE"),"JA")</f>
        <v>JA</v>
      </c>
      <c r="B109" s="122"/>
      <c r="C109" s="122"/>
      <c r="D109" s="122"/>
      <c r="E109" s="74" t="s">
        <v>299</v>
      </c>
      <c r="F109" s="74"/>
    </row>
    <row r="110" spans="1:6" hidden="1" x14ac:dyDescent="0.3">
      <c r="A110" s="114" t="str">
        <f>IFERROR(IF(SEARCH("DviSecTitle",#REF!)&gt;0,"NEE"),"JA")</f>
        <v>JA</v>
      </c>
      <c r="B110" s="122"/>
      <c r="C110" s="122"/>
      <c r="D110" s="122"/>
      <c r="E110" s="122"/>
      <c r="F110" s="79" t="s">
        <v>300</v>
      </c>
    </row>
    <row r="111" spans="1:6" ht="15.6" hidden="1" x14ac:dyDescent="0.3">
      <c r="A111" s="114" t="str">
        <f>IFERROR(IF(SEARCH("DviSecTitle",#REF!)&gt;0,"NEE"),"JA")</f>
        <v>JA</v>
      </c>
      <c r="B111" s="122"/>
      <c r="C111" s="122"/>
      <c r="D111" s="122"/>
      <c r="E111" s="74" t="s">
        <v>301</v>
      </c>
      <c r="F111" s="74"/>
    </row>
    <row r="112" spans="1:6" hidden="1" x14ac:dyDescent="0.3">
      <c r="A112" s="114" t="str">
        <f>IFERROR(IF(SEARCH("DviSecTitle",#REF!)&gt;0,"NEE"),"JA")</f>
        <v>JA</v>
      </c>
      <c r="B112" s="122"/>
      <c r="C112" s="122"/>
      <c r="D112" s="122"/>
      <c r="E112" s="122"/>
      <c r="F112" s="79" t="s">
        <v>302</v>
      </c>
    </row>
    <row r="113" spans="1:6" ht="15.6" hidden="1" x14ac:dyDescent="0.3">
      <c r="A113" s="114" t="str">
        <f>IFERROR(IF(SEARCH("DviSecTitle",#REF!)&gt;0,"NEE"),"JA")</f>
        <v>JA</v>
      </c>
      <c r="B113" s="122"/>
      <c r="C113" s="122"/>
      <c r="D113" s="122"/>
      <c r="E113" s="74" t="s">
        <v>303</v>
      </c>
      <c r="F113" s="74"/>
    </row>
    <row r="114" spans="1:6" hidden="1" x14ac:dyDescent="0.3">
      <c r="A114" s="114" t="str">
        <f>IFERROR(IF(SEARCH("DviSecTitle",#REF!)&gt;0,"NEE"),"JA")</f>
        <v>JA</v>
      </c>
      <c r="B114" s="122"/>
      <c r="C114" s="122"/>
      <c r="D114" s="122"/>
      <c r="E114" s="122"/>
      <c r="F114" s="79" t="s">
        <v>304</v>
      </c>
    </row>
    <row r="115" spans="1:6" ht="15.6" hidden="1" x14ac:dyDescent="0.3">
      <c r="A115" s="114" t="str">
        <f>IFERROR(IF(SEARCH("DviSecTitle",#REF!)&gt;0,"NEE"),"JA")</f>
        <v>JA</v>
      </c>
      <c r="B115" s="122"/>
      <c r="C115" s="122"/>
      <c r="D115" s="122"/>
      <c r="E115" s="74" t="s">
        <v>305</v>
      </c>
      <c r="F115" s="74"/>
    </row>
    <row r="116" spans="1:6" hidden="1" x14ac:dyDescent="0.3">
      <c r="A116" s="114" t="str">
        <f>IFERROR(IF(SEARCH("DviSecTitle",#REF!)&gt;0,"NEE"),"JA")</f>
        <v>JA</v>
      </c>
      <c r="B116" s="122"/>
      <c r="C116" s="122"/>
      <c r="D116" s="122"/>
      <c r="E116" s="122"/>
      <c r="F116" s="79" t="s">
        <v>306</v>
      </c>
    </row>
    <row r="117" spans="1:6" ht="15.6" x14ac:dyDescent="0.3">
      <c r="A117" s="114" t="str">
        <f>IFERROR(IF(SEARCH("DviSecTitle",#REF!)&gt;0,"NEE"),"JA")</f>
        <v>JA</v>
      </c>
      <c r="B117" s="122"/>
      <c r="C117" s="122"/>
      <c r="D117" s="121" t="s">
        <v>307</v>
      </c>
      <c r="E117" s="121"/>
      <c r="F117" s="121"/>
    </row>
    <row r="118" spans="1:6" ht="15.6" hidden="1" x14ac:dyDescent="0.3">
      <c r="A118" s="114" t="str">
        <f>IFERROR(IF(SEARCH("DviSecTitle",#REF!)&gt;0,"NEE"),"JA")</f>
        <v>JA</v>
      </c>
      <c r="B118" s="122"/>
      <c r="C118" s="122"/>
      <c r="D118" s="122"/>
      <c r="E118" s="74" t="s">
        <v>308</v>
      </c>
      <c r="F118" s="74"/>
    </row>
    <row r="119" spans="1:6" hidden="1" x14ac:dyDescent="0.3">
      <c r="A119" s="114" t="str">
        <f>IFERROR(IF(SEARCH("DviSecTitle",#REF!)&gt;0,"NEE"),"JA")</f>
        <v>JA</v>
      </c>
      <c r="B119" s="122"/>
      <c r="C119" s="122"/>
      <c r="D119" s="122"/>
      <c r="E119" s="122"/>
      <c r="F119" s="122" t="s">
        <v>309</v>
      </c>
    </row>
    <row r="120" spans="1:6" hidden="1" x14ac:dyDescent="0.3">
      <c r="A120" s="114" t="str">
        <f>IFERROR(IF(SEARCH("DviSecTitle",#REF!)&gt;0,"NEE"),"JA")</f>
        <v>JA</v>
      </c>
      <c r="B120" s="122"/>
      <c r="C120" s="122"/>
      <c r="D120" s="122"/>
      <c r="E120" s="122"/>
      <c r="F120" s="122" t="s">
        <v>310</v>
      </c>
    </row>
    <row r="121" spans="1:6" hidden="1" x14ac:dyDescent="0.3">
      <c r="A121" s="114" t="str">
        <f>IFERROR(IF(SEARCH("DviSecTitle",#REF!)&gt;0,"NEE"),"JA")</f>
        <v>JA</v>
      </c>
      <c r="B121" s="122"/>
      <c r="C121" s="122"/>
      <c r="D121" s="122"/>
      <c r="E121" s="122"/>
      <c r="F121" s="122" t="s">
        <v>311</v>
      </c>
    </row>
    <row r="122" spans="1:6" hidden="1" x14ac:dyDescent="0.3">
      <c r="A122" s="114" t="str">
        <f>IFERROR(IF(SEARCH("DviSecTitle",#REF!)&gt;0,"NEE"),"JA")</f>
        <v>JA</v>
      </c>
      <c r="B122" s="122"/>
      <c r="C122" s="122"/>
      <c r="D122" s="122"/>
      <c r="E122" s="122"/>
      <c r="F122" s="122" t="s">
        <v>312</v>
      </c>
    </row>
    <row r="123" spans="1:6" hidden="1" x14ac:dyDescent="0.3">
      <c r="A123" s="114" t="str">
        <f>IFERROR(IF(SEARCH("DviSecTitle",#REF!)&gt;0,"NEE"),"JA")</f>
        <v>JA</v>
      </c>
      <c r="B123" s="122"/>
      <c r="C123" s="122"/>
      <c r="D123" s="122"/>
      <c r="E123" s="122"/>
      <c r="F123" s="122" t="s">
        <v>313</v>
      </c>
    </row>
    <row r="124" spans="1:6" hidden="1" x14ac:dyDescent="0.3">
      <c r="A124" s="114" t="str">
        <f>IFERROR(IF(SEARCH("DviSecTitle",#REF!)&gt;0,"NEE"),"JA")</f>
        <v>JA</v>
      </c>
      <c r="B124" s="122"/>
      <c r="C124" s="122"/>
      <c r="D124" s="122"/>
      <c r="E124" s="122"/>
      <c r="F124" s="122" t="s">
        <v>314</v>
      </c>
    </row>
    <row r="125" spans="1:6" hidden="1" x14ac:dyDescent="0.3">
      <c r="A125" s="114" t="str">
        <f>IFERROR(IF(SEARCH("DviSecTitle",#REF!)&gt;0,"NEE"),"JA")</f>
        <v>JA</v>
      </c>
      <c r="B125" s="122"/>
      <c r="C125" s="122"/>
      <c r="D125" s="122"/>
      <c r="E125" s="122"/>
      <c r="F125" s="122" t="s">
        <v>315</v>
      </c>
    </row>
    <row r="126" spans="1:6" ht="15.6" hidden="1" x14ac:dyDescent="0.3">
      <c r="A126" s="114" t="str">
        <f>IFERROR(IF(SEARCH("DviSecTitle",#REF!)&gt;0,"NEE"),"JA")</f>
        <v>JA</v>
      </c>
      <c r="B126" s="122"/>
      <c r="C126" s="122"/>
      <c r="D126" s="122"/>
      <c r="E126" s="74" t="s">
        <v>316</v>
      </c>
      <c r="F126" s="74"/>
    </row>
    <row r="127" spans="1:6" hidden="1" x14ac:dyDescent="0.3">
      <c r="A127" s="114" t="str">
        <f>IFERROR(IF(SEARCH("DviSecTitle",#REF!)&gt;0,"NEE"),"JA")</f>
        <v>JA</v>
      </c>
      <c r="B127" s="122"/>
      <c r="C127" s="122"/>
      <c r="D127" s="79"/>
      <c r="E127" s="79"/>
      <c r="F127" s="79" t="s">
        <v>317</v>
      </c>
    </row>
    <row r="128" spans="1:6" hidden="1" x14ac:dyDescent="0.3">
      <c r="A128" s="114" t="str">
        <f>IFERROR(IF(SEARCH("DviSecTitle",#REF!)&gt;0,"NEE"),"JA")</f>
        <v>JA</v>
      </c>
      <c r="B128" s="122"/>
      <c r="C128" s="122"/>
      <c r="D128" s="79"/>
      <c r="E128" s="79"/>
      <c r="F128" s="79" t="s">
        <v>318</v>
      </c>
    </row>
    <row r="129" spans="1:6" hidden="1" x14ac:dyDescent="0.3">
      <c r="A129" s="184" t="str">
        <f>IFERROR(IF(SEARCH("DviSecTitle",#REF!)&gt;0,"NEE"),"JA")</f>
        <v>JA</v>
      </c>
      <c r="B129" s="93"/>
      <c r="C129" s="93"/>
      <c r="D129" s="79"/>
      <c r="E129" s="79"/>
      <c r="F129" s="79" t="s">
        <v>319</v>
      </c>
    </row>
    <row r="130" spans="1:6" ht="15.6" hidden="1" x14ac:dyDescent="0.3">
      <c r="A130" s="114" t="str">
        <f>IFERROR(IF(SEARCH("DviSecTitle",#REF!)&gt;0,"NEE"),"JA")</f>
        <v>JA</v>
      </c>
      <c r="B130" s="122"/>
      <c r="C130" s="122"/>
      <c r="D130" s="122"/>
      <c r="E130" s="74" t="s">
        <v>320</v>
      </c>
      <c r="F130" s="74"/>
    </row>
    <row r="131" spans="1:6" hidden="1" x14ac:dyDescent="0.3">
      <c r="A131" s="114" t="str">
        <f>IFERROR(IF(SEARCH("DviSecTitle",#REF!)&gt;0,"NEE"),"JA")</f>
        <v>JA</v>
      </c>
      <c r="B131" s="122"/>
      <c r="C131" s="122"/>
      <c r="D131" s="122"/>
      <c r="E131" s="122"/>
      <c r="F131" s="122" t="s">
        <v>321</v>
      </c>
    </row>
    <row r="132" spans="1:6" hidden="1" x14ac:dyDescent="0.3">
      <c r="A132" s="114" t="str">
        <f>IFERROR(IF(SEARCH("DviSecTitle",#REF!)&gt;0,"NEE"),"JA")</f>
        <v>JA</v>
      </c>
      <c r="B132" s="122"/>
      <c r="C132" s="122"/>
      <c r="D132" s="122"/>
      <c r="E132" s="122"/>
      <c r="F132" s="122" t="s">
        <v>322</v>
      </c>
    </row>
    <row r="133" spans="1:6" hidden="1" x14ac:dyDescent="0.3">
      <c r="A133" s="114" t="str">
        <f>IFERROR(IF(SEARCH("DviSecTitle",#REF!)&gt;0,"NEE"),"JA")</f>
        <v>JA</v>
      </c>
      <c r="B133" s="122"/>
      <c r="C133" s="122"/>
      <c r="D133" s="122"/>
      <c r="E133" s="122"/>
      <c r="F133" s="122" t="s">
        <v>323</v>
      </c>
    </row>
    <row r="134" spans="1:6" s="122" customFormat="1" ht="15.6" hidden="1" x14ac:dyDescent="0.3">
      <c r="A134" s="184" t="str">
        <f>IFERROR(IF(SEARCH("DviSecTitle",#REF!)&gt;0,"NEE"),"JA")</f>
        <v>JA</v>
      </c>
      <c r="B134" s="93"/>
      <c r="C134" s="93"/>
      <c r="D134" s="79"/>
      <c r="E134" s="121" t="s">
        <v>324</v>
      </c>
      <c r="F134" s="121"/>
    </row>
    <row r="135" spans="1:6" s="122" customFormat="1" hidden="1" x14ac:dyDescent="0.3">
      <c r="A135" s="184" t="str">
        <f>IFERROR(IF(SEARCH("DviSecTitle",#REF!)&gt;0,"NEE"),"JA")</f>
        <v>JA</v>
      </c>
      <c r="B135" s="93"/>
      <c r="C135" s="93"/>
      <c r="D135" s="79"/>
      <c r="E135" s="79"/>
      <c r="F135" s="79" t="s">
        <v>325</v>
      </c>
    </row>
    <row r="136" spans="1:6" s="122" customFormat="1" hidden="1" x14ac:dyDescent="0.3">
      <c r="A136" s="184" t="str">
        <f>IFERROR(IF(SEARCH("DviSecTitle",#REF!)&gt;0,"NEE"),"JA")</f>
        <v>JA</v>
      </c>
      <c r="B136" s="93"/>
      <c r="C136" s="93"/>
      <c r="D136" s="79"/>
      <c r="E136" s="79"/>
      <c r="F136" s="79" t="s">
        <v>326</v>
      </c>
    </row>
    <row r="137" spans="1:6" s="122" customFormat="1" hidden="1" x14ac:dyDescent="0.3">
      <c r="A137" s="184" t="str">
        <f>IFERROR(IF(SEARCH("DviSecTitle",#REF!)&gt;0,"NEE"),"JA")</f>
        <v>JA</v>
      </c>
      <c r="B137" s="93"/>
      <c r="C137" s="93"/>
      <c r="D137" s="79"/>
      <c r="E137" s="79"/>
      <c r="F137" s="79" t="s">
        <v>327</v>
      </c>
    </row>
    <row r="138" spans="1:6" ht="18" hidden="1" x14ac:dyDescent="0.35">
      <c r="A138" s="114" t="str">
        <f>IFERROR(IF(SEARCH("DviSecTitle",#REF!)&gt;0,"NEE"),"JA")</f>
        <v>JA</v>
      </c>
      <c r="B138" s="122"/>
      <c r="C138" s="78" t="s">
        <v>31</v>
      </c>
      <c r="D138" s="78"/>
      <c r="E138" s="78"/>
      <c r="F138" s="78"/>
    </row>
    <row r="139" spans="1:6" ht="15.6" x14ac:dyDescent="0.3">
      <c r="A139" s="114" t="str">
        <f>IFERROR(IF(SEARCH("DviSecTitle",#REF!)&gt;0,"NEE"),"JA")</f>
        <v>JA</v>
      </c>
      <c r="B139" s="122"/>
      <c r="C139" s="122"/>
      <c r="D139" s="74" t="s">
        <v>328</v>
      </c>
      <c r="E139" s="74"/>
      <c r="F139" s="74"/>
    </row>
    <row r="140" spans="1:6" hidden="1" x14ac:dyDescent="0.3">
      <c r="A140" s="114" t="str">
        <f>IFERROR(IF(SEARCH("DviSecTitle",#REF!)&gt;0,"NEE"),"JA")</f>
        <v>JA</v>
      </c>
      <c r="B140" s="122"/>
      <c r="C140" s="122"/>
      <c r="D140" s="122"/>
      <c r="E140" s="122" t="s">
        <v>34</v>
      </c>
      <c r="F140" s="122"/>
    </row>
    <row r="141" spans="1:6" hidden="1" x14ac:dyDescent="0.3">
      <c r="A141" s="114" t="str">
        <f>IFERROR(IF(SEARCH("DviSecTitle",#REF!)&gt;0,"NEE"),"JA")</f>
        <v>JA</v>
      </c>
      <c r="B141" s="122"/>
      <c r="C141" s="122"/>
      <c r="D141" s="122"/>
      <c r="E141" s="122" t="s">
        <v>35</v>
      </c>
      <c r="F141" s="122"/>
    </row>
    <row r="142" spans="1:6" hidden="1" x14ac:dyDescent="0.3">
      <c r="A142" s="114" t="str">
        <f>IFERROR(IF(SEARCH("DviSecTitle",#REF!)&gt;0,"NEE"),"JA")</f>
        <v>JA</v>
      </c>
      <c r="B142" s="122"/>
      <c r="C142" s="122"/>
      <c r="D142" s="122"/>
      <c r="E142" s="122" t="s">
        <v>36</v>
      </c>
      <c r="F142" s="122"/>
    </row>
    <row r="143" spans="1:6" ht="15.6" x14ac:dyDescent="0.3">
      <c r="A143" s="114" t="str">
        <f>IFERROR(IF(SEARCH("DviSecTitle",#REF!)&gt;0,"NEE"),"JA")</f>
        <v>JA</v>
      </c>
      <c r="B143" s="122"/>
      <c r="C143" s="122"/>
      <c r="D143" s="74" t="s">
        <v>329</v>
      </c>
      <c r="E143" s="74"/>
      <c r="F143" s="74"/>
    </row>
    <row r="144" spans="1:6" hidden="1" x14ac:dyDescent="0.3">
      <c r="A144" s="114" t="str">
        <f>IFERROR(IF(SEARCH("DviSecTitle",#REF!)&gt;0,"NEE"),"JA")</f>
        <v>JA</v>
      </c>
      <c r="B144" s="122"/>
      <c r="C144" s="122"/>
      <c r="D144" s="122"/>
      <c r="E144" s="122" t="s">
        <v>330</v>
      </c>
      <c r="F144" s="122"/>
    </row>
    <row r="145" spans="1:6" hidden="1" x14ac:dyDescent="0.3">
      <c r="A145" s="184" t="str">
        <f>IFERROR(IF(SEARCH("DviSecTitle",#REF!)&gt;0,"NEE"),"JA")</f>
        <v>JA</v>
      </c>
      <c r="B145" s="93"/>
      <c r="C145" s="93"/>
      <c r="D145" s="79"/>
      <c r="E145" s="79" t="s">
        <v>331</v>
      </c>
      <c r="F145" s="79"/>
    </row>
    <row r="146" spans="1:6" hidden="1" x14ac:dyDescent="0.3">
      <c r="A146" s="114" t="str">
        <f>IFERROR(IF(SEARCH("DviSecTitle",#REF!)&gt;0,"NEE"),"JA")</f>
        <v>JA</v>
      </c>
      <c r="B146" s="122"/>
      <c r="C146" s="122"/>
      <c r="D146" s="122"/>
      <c r="E146" s="122" t="s">
        <v>332</v>
      </c>
      <c r="F146" s="122"/>
    </row>
    <row r="147" spans="1:6" hidden="1" x14ac:dyDescent="0.3">
      <c r="A147" s="114" t="str">
        <f>IFERROR(IF(SEARCH("DviSecTitle",#REF!)&gt;0,"NEE"),"JA")</f>
        <v>JA</v>
      </c>
      <c r="B147" s="122"/>
      <c r="C147" s="122"/>
      <c r="D147" s="79"/>
      <c r="E147" s="79" t="s">
        <v>333</v>
      </c>
      <c r="F147" s="79"/>
    </row>
  </sheetData>
  <autoFilter ref="A1:F147" xr:uid="{D4E7BBF7-65F0-4372-B423-DCD00063EE4E}">
    <filterColumn colId="3">
      <customFilters>
        <customFilter operator="notEqual" val=" "/>
      </custom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pageSetUpPr autoPageBreaks="0"/>
  </sheetPr>
  <dimension ref="A1:R15"/>
  <sheetViews>
    <sheetView showGridLines="0" zoomScale="80" zoomScaleNormal="80" workbookViewId="0">
      <pane ySplit="2" topLeftCell="A3" activePane="bottomLeft" state="frozen"/>
      <selection activeCell="S32" sqref="S32"/>
      <selection pane="bottomLeft" activeCell="S32" sqref="S32"/>
    </sheetView>
  </sheetViews>
  <sheetFormatPr defaultColWidth="9.109375" defaultRowHeight="14.4" outlineLevelCol="2" x14ac:dyDescent="0.3"/>
  <cols>
    <col min="1" max="1" width="69.109375" style="1" customWidth="1"/>
    <col min="2" max="2" width="19.5546875" style="1" customWidth="1"/>
    <col min="3" max="3" width="5.5546875" style="1" customWidth="1"/>
    <col min="4" max="4" width="40.44140625" style="1" hidden="1" customWidth="1" outlineLevel="2"/>
    <col min="5" max="5" width="39" style="1" hidden="1" customWidth="1" outlineLevel="2"/>
    <col min="6" max="6" width="28" style="1" hidden="1" customWidth="1" outlineLevel="2"/>
    <col min="7" max="7" width="42" style="1" hidden="1" customWidth="1" outlineLevel="2"/>
    <col min="8" max="8" width="13.44140625" style="1" hidden="1" customWidth="1" outlineLevel="2"/>
    <col min="9" max="9" width="7.5546875" style="1" hidden="1" customWidth="1" outlineLevel="2"/>
    <col min="10" max="10" width="1.5546875" style="1" hidden="1" customWidth="1" outlineLevel="1" collapsed="1"/>
    <col min="11" max="16" width="2.5546875" style="1" hidden="1" customWidth="1" outlineLevel="1"/>
    <col min="17" max="17" width="1.5546875" style="1" hidden="1" customWidth="1" outlineLevel="1"/>
    <col min="18" max="18" width="9.109375" style="1" collapsed="1"/>
    <col min="19" max="16384" width="9.109375" style="1"/>
  </cols>
  <sheetData>
    <row r="1" spans="1:17" x14ac:dyDescent="0.3">
      <c r="A1" s="73"/>
      <c r="B1" s="73"/>
      <c r="C1" s="73"/>
      <c r="D1" s="73"/>
      <c r="E1" s="73"/>
      <c r="F1" s="73"/>
      <c r="G1" s="73"/>
      <c r="H1" s="73"/>
      <c r="I1" s="73"/>
      <c r="J1" s="8"/>
      <c r="K1" s="208" t="s">
        <v>176</v>
      </c>
      <c r="L1" s="208"/>
      <c r="M1" s="208"/>
      <c r="N1" s="208"/>
      <c r="O1" s="208"/>
      <c r="P1" s="208"/>
      <c r="Q1" s="8"/>
    </row>
    <row r="2" spans="1:17" ht="145.80000000000001" x14ac:dyDescent="0.3">
      <c r="A2" s="73"/>
      <c r="B2" s="73"/>
      <c r="C2" s="73"/>
      <c r="D2" s="45" t="s">
        <v>334</v>
      </c>
      <c r="E2" s="45" t="s">
        <v>335</v>
      </c>
      <c r="F2" s="45" t="s">
        <v>336</v>
      </c>
      <c r="G2" s="45" t="s">
        <v>337</v>
      </c>
      <c r="H2" s="45" t="s">
        <v>338</v>
      </c>
      <c r="I2" s="45" t="s">
        <v>339</v>
      </c>
      <c r="J2" s="8"/>
      <c r="K2" s="48" t="s">
        <v>179</v>
      </c>
      <c r="L2" s="48" t="s">
        <v>180</v>
      </c>
      <c r="M2" s="48" t="s">
        <v>170</v>
      </c>
      <c r="N2" s="48" t="s">
        <v>171</v>
      </c>
      <c r="O2" s="48" t="s">
        <v>181</v>
      </c>
      <c r="P2" s="48" t="s">
        <v>182</v>
      </c>
      <c r="Q2" s="8"/>
    </row>
    <row r="3" spans="1:17" ht="18" x14ac:dyDescent="0.35">
      <c r="A3" s="78" t="s">
        <v>14</v>
      </c>
      <c r="B3" s="73"/>
      <c r="C3" s="73"/>
      <c r="D3" s="2"/>
      <c r="E3" s="2"/>
      <c r="F3" s="2"/>
      <c r="G3" s="2"/>
      <c r="H3" s="2"/>
      <c r="I3" s="2"/>
      <c r="J3" s="8"/>
      <c r="K3" s="80" t="s">
        <v>167</v>
      </c>
      <c r="L3" s="80" t="s">
        <v>167</v>
      </c>
      <c r="M3" s="80" t="s">
        <v>167</v>
      </c>
      <c r="N3" s="80" t="s">
        <v>167</v>
      </c>
      <c r="O3" s="80" t="s">
        <v>167</v>
      </c>
      <c r="P3" s="80" t="s">
        <v>167</v>
      </c>
      <c r="Q3" s="8"/>
    </row>
    <row r="4" spans="1:17" ht="15.6" x14ac:dyDescent="0.3">
      <c r="A4" s="74" t="s">
        <v>16</v>
      </c>
      <c r="B4" s="74"/>
      <c r="C4" s="74"/>
      <c r="D4" s="74"/>
      <c r="E4" s="74"/>
      <c r="F4" s="74"/>
      <c r="G4" s="74"/>
      <c r="H4" s="74"/>
      <c r="I4" s="74"/>
      <c r="J4" s="8"/>
      <c r="K4" s="80" t="s">
        <v>167</v>
      </c>
      <c r="L4" s="80" t="s">
        <v>167</v>
      </c>
      <c r="M4" s="80" t="s">
        <v>167</v>
      </c>
      <c r="N4" s="80" t="s">
        <v>167</v>
      </c>
      <c r="O4" s="80" t="s">
        <v>167</v>
      </c>
      <c r="P4" s="80" t="s">
        <v>167</v>
      </c>
      <c r="Q4" s="8"/>
    </row>
    <row r="5" spans="1:17" x14ac:dyDescent="0.3">
      <c r="A5" s="75"/>
      <c r="B5" s="76" t="s">
        <v>340</v>
      </c>
      <c r="C5" s="75"/>
      <c r="D5" s="46"/>
      <c r="E5" s="46"/>
      <c r="F5" s="46"/>
      <c r="G5" s="46"/>
      <c r="H5" s="46"/>
      <c r="I5" s="46"/>
      <c r="J5" s="8"/>
      <c r="K5" s="80" t="s">
        <v>167</v>
      </c>
      <c r="L5" s="80" t="s">
        <v>167</v>
      </c>
      <c r="M5" s="80" t="s">
        <v>167</v>
      </c>
      <c r="N5" s="80" t="s">
        <v>167</v>
      </c>
      <c r="O5" s="80" t="s">
        <v>167</v>
      </c>
      <c r="P5" s="80" t="s">
        <v>167</v>
      </c>
      <c r="Q5" s="8"/>
    </row>
    <row r="6" spans="1:17" ht="38.25" customHeight="1" x14ac:dyDescent="0.3">
      <c r="A6" s="75" t="s">
        <v>341</v>
      </c>
      <c r="B6" s="43" t="s">
        <v>64</v>
      </c>
      <c r="C6" s="75"/>
      <c r="D6" s="109" t="s">
        <v>342</v>
      </c>
      <c r="E6" s="109" t="s">
        <v>132</v>
      </c>
      <c r="F6" s="109" t="s">
        <v>343</v>
      </c>
      <c r="G6" s="109" t="s">
        <v>344</v>
      </c>
      <c r="H6" s="109" t="s">
        <v>345</v>
      </c>
      <c r="I6" s="109" t="s">
        <v>343</v>
      </c>
      <c r="J6" s="8"/>
      <c r="K6" s="80" t="s">
        <v>167</v>
      </c>
      <c r="L6" s="80" t="s">
        <v>167</v>
      </c>
      <c r="M6" s="80" t="s">
        <v>167</v>
      </c>
      <c r="N6" s="80" t="s">
        <v>167</v>
      </c>
      <c r="O6" s="80" t="s">
        <v>167</v>
      </c>
      <c r="P6" s="80" t="s">
        <v>167</v>
      </c>
      <c r="Q6" s="8"/>
    </row>
    <row r="7" spans="1:17" ht="25.5" customHeight="1" x14ac:dyDescent="0.3">
      <c r="A7" s="75" t="s">
        <v>346</v>
      </c>
      <c r="B7" s="43" t="s">
        <v>64</v>
      </c>
      <c r="C7" s="75"/>
      <c r="D7" s="109" t="s">
        <v>347</v>
      </c>
      <c r="E7" s="50" t="s">
        <v>348</v>
      </c>
      <c r="F7" s="50" t="s">
        <v>349</v>
      </c>
      <c r="G7" s="166" t="s">
        <v>350</v>
      </c>
      <c r="H7" s="109" t="s">
        <v>345</v>
      </c>
      <c r="I7" s="109" t="s">
        <v>343</v>
      </c>
      <c r="J7" s="8"/>
      <c r="K7" s="80" t="s">
        <v>167</v>
      </c>
      <c r="L7" s="80" t="s">
        <v>167</v>
      </c>
      <c r="M7" s="80" t="s">
        <v>167</v>
      </c>
      <c r="N7" s="80" t="s">
        <v>167</v>
      </c>
      <c r="O7" s="80" t="s">
        <v>167</v>
      </c>
      <c r="P7" s="80" t="s">
        <v>167</v>
      </c>
      <c r="Q7" s="8"/>
    </row>
    <row r="8" spans="1:17" x14ac:dyDescent="0.3">
      <c r="A8" s="75" t="s">
        <v>351</v>
      </c>
      <c r="B8" s="43" t="s">
        <v>352</v>
      </c>
      <c r="C8" s="75"/>
      <c r="D8" s="109" t="s">
        <v>353</v>
      </c>
      <c r="E8" s="50" t="s">
        <v>90</v>
      </c>
      <c r="F8" s="50" t="s">
        <v>343</v>
      </c>
      <c r="G8" s="50" t="s">
        <v>354</v>
      </c>
      <c r="H8" s="109" t="s">
        <v>345</v>
      </c>
      <c r="I8" s="109" t="s">
        <v>343</v>
      </c>
      <c r="J8" s="8"/>
      <c r="K8" s="80" t="s">
        <v>167</v>
      </c>
      <c r="L8" s="80" t="s">
        <v>167</v>
      </c>
      <c r="M8" s="80" t="s">
        <v>167</v>
      </c>
      <c r="N8" s="80" t="s">
        <v>167</v>
      </c>
      <c r="O8" s="80" t="s">
        <v>167</v>
      </c>
      <c r="P8" s="80" t="s">
        <v>167</v>
      </c>
      <c r="Q8" s="8"/>
    </row>
    <row r="9" spans="1:17" ht="15.75" customHeight="1" x14ac:dyDescent="0.3">
      <c r="A9" s="75" t="s">
        <v>355</v>
      </c>
      <c r="B9" s="77" t="s">
        <v>64</v>
      </c>
      <c r="C9" s="75"/>
      <c r="D9" s="109" t="s">
        <v>356</v>
      </c>
      <c r="E9" s="50" t="s">
        <v>132</v>
      </c>
      <c r="F9" s="50" t="s">
        <v>343</v>
      </c>
      <c r="G9" s="50" t="s">
        <v>357</v>
      </c>
      <c r="H9" s="109" t="s">
        <v>345</v>
      </c>
      <c r="I9" s="109" t="s">
        <v>343</v>
      </c>
      <c r="J9" s="8"/>
      <c r="K9" s="80" t="s">
        <v>167</v>
      </c>
      <c r="L9" s="80" t="s">
        <v>167</v>
      </c>
      <c r="M9" s="80" t="s">
        <v>167</v>
      </c>
      <c r="N9" s="80" t="s">
        <v>167</v>
      </c>
      <c r="O9" s="80" t="s">
        <v>167</v>
      </c>
      <c r="P9" s="80" t="s">
        <v>167</v>
      </c>
      <c r="Q9" s="8"/>
    </row>
    <row r="10" spans="1:17" ht="15.75" customHeight="1" x14ac:dyDescent="0.3">
      <c r="A10" s="75" t="s">
        <v>358</v>
      </c>
      <c r="B10" s="77" t="s">
        <v>66</v>
      </c>
      <c r="C10" s="75"/>
      <c r="D10" s="109" t="s">
        <v>359</v>
      </c>
      <c r="E10" s="50" t="s">
        <v>98</v>
      </c>
      <c r="F10" s="50" t="s">
        <v>360</v>
      </c>
      <c r="G10" s="50" t="s">
        <v>357</v>
      </c>
      <c r="H10" s="109" t="s">
        <v>345</v>
      </c>
      <c r="I10" s="109" t="s">
        <v>343</v>
      </c>
      <c r="J10" s="8"/>
      <c r="K10" s="80" t="s">
        <v>167</v>
      </c>
      <c r="L10" s="80" t="s">
        <v>167</v>
      </c>
      <c r="M10" s="80" t="s">
        <v>167</v>
      </c>
      <c r="N10" s="80" t="s">
        <v>167</v>
      </c>
      <c r="O10" s="80" t="s">
        <v>167</v>
      </c>
      <c r="P10" s="80" t="s">
        <v>167</v>
      </c>
      <c r="Q10" s="8"/>
    </row>
    <row r="11" spans="1:17" ht="15.75" customHeight="1" x14ac:dyDescent="0.3">
      <c r="A11" s="75" t="s">
        <v>361</v>
      </c>
      <c r="B11" s="77" t="s">
        <v>64</v>
      </c>
      <c r="C11" s="75"/>
      <c r="D11" s="109" t="s">
        <v>362</v>
      </c>
      <c r="E11" s="50" t="s">
        <v>132</v>
      </c>
      <c r="F11" s="50" t="s">
        <v>343</v>
      </c>
      <c r="G11" s="50" t="s">
        <v>357</v>
      </c>
      <c r="H11" s="109" t="s">
        <v>345</v>
      </c>
      <c r="I11" s="109" t="s">
        <v>343</v>
      </c>
      <c r="J11" s="8"/>
      <c r="K11" s="80" t="s">
        <v>167</v>
      </c>
      <c r="L11" s="80" t="s">
        <v>167</v>
      </c>
      <c r="M11" s="80" t="s">
        <v>167</v>
      </c>
      <c r="N11" s="80" t="s">
        <v>167</v>
      </c>
      <c r="O11" s="80" t="s">
        <v>167</v>
      </c>
      <c r="P11" s="80" t="s">
        <v>167</v>
      </c>
      <c r="Q11" s="8"/>
    </row>
    <row r="12" spans="1:17" ht="15.75" customHeight="1" x14ac:dyDescent="0.3">
      <c r="A12" s="75" t="s">
        <v>363</v>
      </c>
      <c r="B12" s="77" t="s">
        <v>64</v>
      </c>
      <c r="C12" s="75"/>
      <c r="D12" s="109" t="s">
        <v>364</v>
      </c>
      <c r="E12" s="109" t="s">
        <v>132</v>
      </c>
      <c r="F12" s="109" t="s">
        <v>343</v>
      </c>
      <c r="G12" s="109" t="s">
        <v>357</v>
      </c>
      <c r="H12" s="109" t="s">
        <v>345</v>
      </c>
      <c r="I12" s="109" t="s">
        <v>343</v>
      </c>
      <c r="J12" s="8"/>
      <c r="K12" s="80" t="s">
        <v>167</v>
      </c>
      <c r="L12" s="80" t="s">
        <v>167</v>
      </c>
      <c r="M12" s="80" t="s">
        <v>167</v>
      </c>
      <c r="N12" s="80" t="s">
        <v>167</v>
      </c>
      <c r="O12" s="80" t="s">
        <v>167</v>
      </c>
      <c r="P12" s="80" t="s">
        <v>167</v>
      </c>
      <c r="Q12" s="8"/>
    </row>
    <row r="13" spans="1:17" ht="15.75" customHeight="1" x14ac:dyDescent="0.3">
      <c r="A13" s="75" t="s">
        <v>365</v>
      </c>
      <c r="B13" s="77" t="s">
        <v>75</v>
      </c>
      <c r="C13" s="75"/>
      <c r="D13" s="109" t="s">
        <v>366</v>
      </c>
      <c r="E13" s="109" t="s">
        <v>94</v>
      </c>
      <c r="F13" s="109" t="s">
        <v>343</v>
      </c>
      <c r="G13" s="109" t="s">
        <v>357</v>
      </c>
      <c r="H13" s="109" t="s">
        <v>345</v>
      </c>
      <c r="I13" s="109" t="s">
        <v>343</v>
      </c>
      <c r="J13" s="8"/>
      <c r="K13" s="80" t="s">
        <v>167</v>
      </c>
      <c r="L13" s="80" t="s">
        <v>167</v>
      </c>
      <c r="M13" s="80" t="s">
        <v>167</v>
      </c>
      <c r="N13" s="80" t="s">
        <v>167</v>
      </c>
      <c r="O13" s="80" t="s">
        <v>167</v>
      </c>
      <c r="P13" s="80" t="s">
        <v>167</v>
      </c>
      <c r="Q13" s="8"/>
    </row>
    <row r="14" spans="1:17" x14ac:dyDescent="0.3">
      <c r="A14" s="11" t="s">
        <v>367</v>
      </c>
      <c r="B14" s="189" t="s">
        <v>64</v>
      </c>
      <c r="C14" s="11"/>
      <c r="D14" s="50" t="s">
        <v>368</v>
      </c>
      <c r="E14" s="50" t="s">
        <v>132</v>
      </c>
      <c r="F14" s="50" t="s">
        <v>343</v>
      </c>
      <c r="G14" s="50" t="s">
        <v>369</v>
      </c>
      <c r="H14" s="50" t="s">
        <v>345</v>
      </c>
      <c r="I14" s="50" t="s">
        <v>343</v>
      </c>
      <c r="J14" s="8"/>
      <c r="K14" s="80" t="s">
        <v>167</v>
      </c>
      <c r="L14" s="80" t="s">
        <v>167</v>
      </c>
      <c r="M14" s="80" t="s">
        <v>167</v>
      </c>
      <c r="N14" s="80" t="s">
        <v>167</v>
      </c>
      <c r="O14" s="80" t="s">
        <v>167</v>
      </c>
      <c r="P14" s="80" t="s">
        <v>167</v>
      </c>
      <c r="Q14" s="8"/>
    </row>
    <row r="15" spans="1:17" x14ac:dyDescent="0.3">
      <c r="A15" s="11" t="s">
        <v>370</v>
      </c>
      <c r="B15" s="189" t="s">
        <v>64</v>
      </c>
      <c r="C15" s="11"/>
      <c r="D15" s="50" t="s">
        <v>371</v>
      </c>
      <c r="E15" s="50" t="s">
        <v>132</v>
      </c>
      <c r="F15" s="50" t="s">
        <v>343</v>
      </c>
      <c r="G15" s="50" t="s">
        <v>369</v>
      </c>
      <c r="H15" s="50" t="s">
        <v>345</v>
      </c>
      <c r="I15" s="50" t="s">
        <v>343</v>
      </c>
      <c r="J15" s="8"/>
      <c r="K15" s="80" t="s">
        <v>167</v>
      </c>
      <c r="L15" s="80" t="s">
        <v>167</v>
      </c>
      <c r="M15" s="80" t="s">
        <v>167</v>
      </c>
      <c r="N15" s="80" t="s">
        <v>167</v>
      </c>
      <c r="O15" s="80" t="s">
        <v>167</v>
      </c>
      <c r="P15" s="80" t="s">
        <v>167</v>
      </c>
      <c r="Q15" s="8"/>
    </row>
  </sheetData>
  <mergeCells count="1">
    <mergeCell ref="K1:P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pageSetUpPr autoPageBreaks="0"/>
  </sheetPr>
  <dimension ref="A1:BF69"/>
  <sheetViews>
    <sheetView showGridLines="0" zoomScale="80" zoomScaleNormal="80" workbookViewId="0">
      <pane ySplit="2" topLeftCell="A54" activePane="bottomLeft" state="frozen"/>
      <selection activeCell="S32" sqref="S32"/>
      <selection pane="bottomLeft" activeCell="A12" sqref="A12"/>
    </sheetView>
  </sheetViews>
  <sheetFormatPr defaultColWidth="9.109375" defaultRowHeight="14.4" outlineLevelCol="2" x14ac:dyDescent="0.3"/>
  <cols>
    <col min="1" max="1" width="57.88671875" style="10" bestFit="1" customWidth="1"/>
    <col min="2" max="2" width="25.44140625" style="10" bestFit="1" customWidth="1"/>
    <col min="3" max="3" width="24.88671875" style="10" bestFit="1" customWidth="1"/>
    <col min="4" max="4" width="25.5546875" style="10" bestFit="1" customWidth="1"/>
    <col min="5" max="5" width="24.44140625" style="10" bestFit="1" customWidth="1"/>
    <col min="6" max="6" width="24.88671875" style="10" bestFit="1" customWidth="1"/>
    <col min="7" max="7" width="23.44140625" style="10" bestFit="1" customWidth="1"/>
    <col min="8" max="8" width="8.6640625" style="10" customWidth="1"/>
    <col min="9" max="9" width="16.44140625" style="10" hidden="1" customWidth="1" outlineLevel="2" collapsed="1"/>
    <col min="10" max="10" width="26.44140625" style="10" hidden="1" customWidth="1" outlineLevel="2"/>
    <col min="11" max="11" width="26.109375" style="10" hidden="1" customWidth="1" outlineLevel="2"/>
    <col min="12" max="12" width="34.44140625" style="10" hidden="1" customWidth="1" outlineLevel="2"/>
    <col min="13" max="13" width="18.44140625" style="10" hidden="1" customWidth="1" outlineLevel="2"/>
    <col min="14" max="14" width="11.44140625" style="10" hidden="1" customWidth="1" outlineLevel="2"/>
    <col min="15" max="15" width="1.5546875" style="10" hidden="1" customWidth="1" outlineLevel="1" collapsed="1"/>
    <col min="16" max="21" width="2.5546875" style="10" hidden="1" customWidth="1" outlineLevel="1"/>
    <col min="22" max="22" width="1.5546875" style="10" hidden="1" customWidth="1" outlineLevel="1"/>
    <col min="23" max="28" width="2.5546875" style="10" hidden="1" customWidth="1" outlineLevel="1"/>
    <col min="29" max="29" width="1.5546875" style="79" hidden="1" customWidth="1" outlineLevel="1"/>
    <col min="30" max="35" width="2.5546875" style="10" hidden="1" customWidth="1" outlineLevel="1"/>
    <col min="36" max="36" width="1.5546875" style="79" hidden="1" customWidth="1" outlineLevel="1"/>
    <col min="37" max="42" width="2.5546875" style="10" hidden="1" customWidth="1" outlineLevel="1"/>
    <col min="43" max="43" width="1.5546875" style="10" hidden="1" customWidth="1" outlineLevel="1"/>
    <col min="44" max="49" width="2.5546875" style="10" hidden="1" customWidth="1" outlineLevel="1"/>
    <col min="50" max="50" width="1.5546875" style="10" hidden="1" customWidth="1" outlineLevel="1"/>
    <col min="51" max="56" width="2.5546875" style="10" hidden="1" customWidth="1" outlineLevel="1"/>
    <col min="57" max="57" width="1.5546875" style="10" hidden="1" customWidth="1" outlineLevel="1"/>
    <col min="58" max="58" width="9.109375" style="10" collapsed="1"/>
    <col min="59" max="16384" width="9.109375" style="10"/>
  </cols>
  <sheetData>
    <row r="1" spans="1:58" ht="49.5" customHeight="1" x14ac:dyDescent="0.3">
      <c r="A1" s="79"/>
      <c r="B1" s="79"/>
      <c r="C1" s="79"/>
      <c r="D1" s="79"/>
      <c r="E1" s="79"/>
      <c r="F1" s="79"/>
      <c r="G1" s="79"/>
      <c r="H1" s="79"/>
      <c r="I1" s="79"/>
      <c r="J1" s="79"/>
      <c r="K1" s="79"/>
      <c r="L1" s="79"/>
      <c r="M1" s="79"/>
      <c r="N1" s="79"/>
      <c r="O1" s="8"/>
      <c r="P1" s="201" t="s">
        <v>176</v>
      </c>
      <c r="Q1" s="201"/>
      <c r="R1" s="201"/>
      <c r="S1" s="201"/>
      <c r="T1" s="201"/>
      <c r="U1" s="201"/>
      <c r="V1" s="8"/>
      <c r="W1" s="201" t="s">
        <v>161</v>
      </c>
      <c r="X1" s="201"/>
      <c r="Y1" s="201"/>
      <c r="Z1" s="201"/>
      <c r="AA1" s="201"/>
      <c r="AB1" s="201"/>
      <c r="AC1" s="8"/>
      <c r="AD1" s="201" t="s">
        <v>162</v>
      </c>
      <c r="AE1" s="201"/>
      <c r="AF1" s="201"/>
      <c r="AG1" s="201"/>
      <c r="AH1" s="201"/>
      <c r="AI1" s="201"/>
      <c r="AJ1" s="8"/>
      <c r="AK1" s="201" t="s">
        <v>164</v>
      </c>
      <c r="AL1" s="201"/>
      <c r="AM1" s="201"/>
      <c r="AN1" s="201"/>
      <c r="AO1" s="201"/>
      <c r="AP1" s="201"/>
      <c r="AQ1" s="5"/>
      <c r="AR1" s="201" t="s">
        <v>163</v>
      </c>
      <c r="AS1" s="201"/>
      <c r="AT1" s="201"/>
      <c r="AU1" s="201"/>
      <c r="AV1" s="201"/>
      <c r="AW1" s="201"/>
      <c r="AX1" s="8"/>
      <c r="AY1" s="201" t="s">
        <v>165</v>
      </c>
      <c r="AZ1" s="201"/>
      <c r="BA1" s="201"/>
      <c r="BB1" s="201"/>
      <c r="BC1" s="201"/>
      <c r="BD1" s="201"/>
      <c r="BE1" s="5"/>
      <c r="BF1" s="79"/>
    </row>
    <row r="2" spans="1:58" ht="145.80000000000001" x14ac:dyDescent="0.35">
      <c r="A2" s="78"/>
      <c r="B2" s="78"/>
      <c r="C2" s="78"/>
      <c r="D2" s="78"/>
      <c r="E2" s="78"/>
      <c r="F2" s="78"/>
      <c r="G2" s="78"/>
      <c r="H2" s="78"/>
      <c r="I2" s="45" t="s">
        <v>334</v>
      </c>
      <c r="J2" s="45" t="s">
        <v>335</v>
      </c>
      <c r="K2" s="45" t="s">
        <v>336</v>
      </c>
      <c r="L2" s="45" t="s">
        <v>337</v>
      </c>
      <c r="M2" s="45" t="s">
        <v>338</v>
      </c>
      <c r="N2" s="45" t="s">
        <v>339</v>
      </c>
      <c r="O2" s="5"/>
      <c r="P2" s="49" t="s">
        <v>179</v>
      </c>
      <c r="Q2" s="49" t="s">
        <v>180</v>
      </c>
      <c r="R2" s="49" t="s">
        <v>170</v>
      </c>
      <c r="S2" s="49" t="s">
        <v>171</v>
      </c>
      <c r="T2" s="49" t="s">
        <v>181</v>
      </c>
      <c r="U2" s="49" t="s">
        <v>182</v>
      </c>
      <c r="V2" s="5"/>
      <c r="W2" s="49" t="s">
        <v>179</v>
      </c>
      <c r="X2" s="49" t="s">
        <v>180</v>
      </c>
      <c r="Y2" s="49" t="s">
        <v>170</v>
      </c>
      <c r="Z2" s="49" t="s">
        <v>171</v>
      </c>
      <c r="AA2" s="49" t="s">
        <v>181</v>
      </c>
      <c r="AB2" s="49" t="s">
        <v>182</v>
      </c>
      <c r="AC2" s="5"/>
      <c r="AD2" s="49" t="s">
        <v>179</v>
      </c>
      <c r="AE2" s="49" t="s">
        <v>180</v>
      </c>
      <c r="AF2" s="49" t="s">
        <v>170</v>
      </c>
      <c r="AG2" s="49" t="s">
        <v>171</v>
      </c>
      <c r="AH2" s="49" t="s">
        <v>181</v>
      </c>
      <c r="AI2" s="49" t="s">
        <v>182</v>
      </c>
      <c r="AJ2" s="5"/>
      <c r="AK2" s="49" t="s">
        <v>179</v>
      </c>
      <c r="AL2" s="49" t="s">
        <v>180</v>
      </c>
      <c r="AM2" s="49" t="s">
        <v>170</v>
      </c>
      <c r="AN2" s="49" t="s">
        <v>171</v>
      </c>
      <c r="AO2" s="49" t="s">
        <v>181</v>
      </c>
      <c r="AP2" s="49" t="s">
        <v>182</v>
      </c>
      <c r="AQ2" s="5"/>
      <c r="AR2" s="49" t="s">
        <v>179</v>
      </c>
      <c r="AS2" s="49" t="s">
        <v>180</v>
      </c>
      <c r="AT2" s="49" t="s">
        <v>170</v>
      </c>
      <c r="AU2" s="49" t="s">
        <v>171</v>
      </c>
      <c r="AV2" s="49" t="s">
        <v>181</v>
      </c>
      <c r="AW2" s="49" t="s">
        <v>182</v>
      </c>
      <c r="AX2" s="8"/>
      <c r="AY2" s="49" t="s">
        <v>179</v>
      </c>
      <c r="AZ2" s="49" t="s">
        <v>180</v>
      </c>
      <c r="BA2" s="49" t="s">
        <v>170</v>
      </c>
      <c r="BB2" s="49" t="s">
        <v>171</v>
      </c>
      <c r="BC2" s="49" t="s">
        <v>181</v>
      </c>
      <c r="BD2" s="49" t="s">
        <v>182</v>
      </c>
      <c r="BE2" s="5"/>
      <c r="BF2" s="79"/>
    </row>
    <row r="3" spans="1:58" ht="18" x14ac:dyDescent="0.35">
      <c r="A3" s="78" t="s">
        <v>18</v>
      </c>
      <c r="B3" s="78"/>
      <c r="C3" s="78"/>
      <c r="D3" s="78"/>
      <c r="E3" s="78"/>
      <c r="F3" s="78"/>
      <c r="G3" s="78"/>
      <c r="H3" s="78"/>
      <c r="I3" s="50"/>
      <c r="J3" s="50"/>
      <c r="K3" s="50"/>
      <c r="L3" s="50"/>
      <c r="M3" s="50"/>
      <c r="N3" s="50"/>
      <c r="O3" s="5"/>
      <c r="P3" s="80" t="s">
        <v>167</v>
      </c>
      <c r="Q3" s="80" t="s">
        <v>167</v>
      </c>
      <c r="R3" s="80" t="s">
        <v>167</v>
      </c>
      <c r="S3" s="80" t="s">
        <v>167</v>
      </c>
      <c r="T3" s="80" t="s">
        <v>167</v>
      </c>
      <c r="U3" s="80" t="s">
        <v>167</v>
      </c>
      <c r="V3" s="5"/>
      <c r="W3" s="12"/>
      <c r="X3" s="12"/>
      <c r="Y3" s="12"/>
      <c r="Z3" s="12"/>
      <c r="AA3" s="12"/>
      <c r="AB3" s="12"/>
      <c r="AC3" s="5"/>
      <c r="AD3" s="12"/>
      <c r="AE3" s="12"/>
      <c r="AF3" s="12"/>
      <c r="AG3" s="12"/>
      <c r="AH3" s="12"/>
      <c r="AI3" s="12"/>
      <c r="AJ3" s="5"/>
      <c r="AK3" s="12"/>
      <c r="AL3" s="12"/>
      <c r="AM3" s="12"/>
      <c r="AN3" s="12"/>
      <c r="AO3" s="12"/>
      <c r="AP3" s="12"/>
      <c r="AQ3" s="5"/>
      <c r="AR3" s="12"/>
      <c r="AS3" s="12"/>
      <c r="AT3" s="12"/>
      <c r="AU3" s="12"/>
      <c r="AV3" s="12"/>
      <c r="AW3" s="12"/>
      <c r="AX3" s="8"/>
      <c r="AY3" s="12"/>
      <c r="AZ3" s="12"/>
      <c r="BA3" s="12"/>
      <c r="BB3" s="12"/>
      <c r="BC3" s="12"/>
      <c r="BD3" s="12"/>
      <c r="BE3" s="5"/>
      <c r="BF3" s="79"/>
    </row>
    <row r="4" spans="1:58" s="79" customFormat="1" ht="18" x14ac:dyDescent="0.35">
      <c r="A4" s="78" t="s">
        <v>372</v>
      </c>
      <c r="B4" s="78"/>
      <c r="C4" s="78"/>
      <c r="D4" s="78"/>
      <c r="E4" s="78"/>
      <c r="F4" s="78"/>
      <c r="G4" s="78"/>
      <c r="H4" s="78"/>
      <c r="I4" s="50"/>
      <c r="J4" s="50"/>
      <c r="K4" s="50"/>
      <c r="L4" s="50"/>
      <c r="M4" s="50"/>
      <c r="N4" s="50"/>
      <c r="O4" s="5"/>
      <c r="P4" s="80" t="s">
        <v>167</v>
      </c>
      <c r="Q4" s="80" t="s">
        <v>167</v>
      </c>
      <c r="R4" s="80" t="s">
        <v>167</v>
      </c>
      <c r="S4" s="80" t="s">
        <v>167</v>
      </c>
      <c r="T4" s="80" t="s">
        <v>167</v>
      </c>
      <c r="U4" s="80" t="s">
        <v>167</v>
      </c>
      <c r="V4" s="5"/>
      <c r="W4" s="12"/>
      <c r="X4" s="12"/>
      <c r="Y4" s="12"/>
      <c r="Z4" s="12"/>
      <c r="AA4" s="12"/>
      <c r="AB4" s="12"/>
      <c r="AC4" s="5"/>
      <c r="AD4" s="12"/>
      <c r="AE4" s="12"/>
      <c r="AF4" s="12"/>
      <c r="AG4" s="12"/>
      <c r="AH4" s="12"/>
      <c r="AI4" s="12"/>
      <c r="AJ4" s="5"/>
      <c r="AK4" s="12"/>
      <c r="AL4" s="12"/>
      <c r="AM4" s="12"/>
      <c r="AN4" s="12"/>
      <c r="AO4" s="12"/>
      <c r="AP4" s="12"/>
      <c r="AQ4" s="5"/>
      <c r="AR4" s="12"/>
      <c r="AS4" s="12"/>
      <c r="AT4" s="12"/>
      <c r="AU4" s="12"/>
      <c r="AV4" s="12"/>
      <c r="AW4" s="12"/>
      <c r="AX4" s="8"/>
      <c r="AY4" s="12"/>
      <c r="AZ4" s="12"/>
      <c r="BA4" s="12"/>
      <c r="BB4" s="12"/>
      <c r="BC4" s="12"/>
      <c r="BD4" s="12"/>
      <c r="BE4" s="5"/>
    </row>
    <row r="5" spans="1:58" ht="15.6" x14ac:dyDescent="0.3">
      <c r="A5" s="4" t="s">
        <v>373</v>
      </c>
      <c r="B5" s="4"/>
      <c r="C5" s="4"/>
      <c r="D5" s="4"/>
      <c r="E5" s="4"/>
      <c r="F5" s="4"/>
      <c r="G5" s="4"/>
      <c r="H5" s="4"/>
      <c r="I5" s="50"/>
      <c r="J5" s="50"/>
      <c r="K5" s="50"/>
      <c r="L5" s="50"/>
      <c r="M5" s="50"/>
      <c r="N5" s="50"/>
      <c r="O5" s="5"/>
      <c r="P5" s="12"/>
      <c r="Q5" s="12"/>
      <c r="R5" s="12"/>
      <c r="S5" s="12"/>
      <c r="T5" s="12"/>
      <c r="U5" s="12"/>
      <c r="V5" s="5"/>
      <c r="W5" s="80" t="s">
        <v>167</v>
      </c>
      <c r="X5" s="80" t="s">
        <v>167</v>
      </c>
      <c r="Y5" s="80" t="s">
        <v>167</v>
      </c>
      <c r="Z5" s="80" t="s">
        <v>167</v>
      </c>
      <c r="AA5" s="80" t="s">
        <v>167</v>
      </c>
      <c r="AB5" s="80" t="s">
        <v>167</v>
      </c>
      <c r="AC5" s="5"/>
      <c r="AD5" s="80" t="s">
        <v>167</v>
      </c>
      <c r="AE5" s="80" t="s">
        <v>167</v>
      </c>
      <c r="AF5" s="80" t="s">
        <v>167</v>
      </c>
      <c r="AG5" s="40" t="s">
        <v>169</v>
      </c>
      <c r="AH5" s="80" t="s">
        <v>167</v>
      </c>
      <c r="AI5" s="80" t="s">
        <v>167</v>
      </c>
      <c r="AJ5" s="5"/>
      <c r="AK5" s="80" t="s">
        <v>167</v>
      </c>
      <c r="AL5" s="40" t="s">
        <v>169</v>
      </c>
      <c r="AM5" s="80" t="s">
        <v>167</v>
      </c>
      <c r="AN5" s="80" t="s">
        <v>167</v>
      </c>
      <c r="AO5" s="80" t="s">
        <v>167</v>
      </c>
      <c r="AP5" s="40" t="s">
        <v>169</v>
      </c>
      <c r="AQ5" s="5"/>
      <c r="AR5" s="12"/>
      <c r="AS5" s="12"/>
      <c r="AT5" s="12"/>
      <c r="AU5" s="12"/>
      <c r="AV5" s="12"/>
      <c r="AW5" s="12"/>
      <c r="AX5" s="8"/>
      <c r="AY5" s="12"/>
      <c r="AZ5" s="12"/>
      <c r="BA5" s="12"/>
      <c r="BB5" s="12"/>
      <c r="BC5" s="12"/>
      <c r="BD5" s="12"/>
      <c r="BE5" s="5"/>
      <c r="BF5" s="79"/>
    </row>
    <row r="6" spans="1:58" ht="15.6" x14ac:dyDescent="0.3">
      <c r="A6" s="83"/>
      <c r="B6" s="76" t="s">
        <v>374</v>
      </c>
      <c r="C6" s="76" t="s">
        <v>375</v>
      </c>
      <c r="D6" s="76" t="s">
        <v>376</v>
      </c>
      <c r="E6" s="76" t="s">
        <v>377</v>
      </c>
      <c r="F6" s="76" t="s">
        <v>378</v>
      </c>
      <c r="G6" s="76" t="s">
        <v>379</v>
      </c>
      <c r="H6" s="79"/>
      <c r="I6" s="50"/>
      <c r="J6" s="50"/>
      <c r="K6" s="50"/>
      <c r="L6" s="50"/>
      <c r="M6" s="50"/>
      <c r="N6" s="50"/>
      <c r="O6" s="5"/>
      <c r="P6" s="12"/>
      <c r="Q6" s="12"/>
      <c r="R6" s="12"/>
      <c r="S6" s="12"/>
      <c r="T6" s="12"/>
      <c r="U6" s="12"/>
      <c r="V6" s="5"/>
      <c r="W6" s="80" t="s">
        <v>167</v>
      </c>
      <c r="X6" s="80" t="s">
        <v>167</v>
      </c>
      <c r="Y6" s="80" t="s">
        <v>167</v>
      </c>
      <c r="Z6" s="80" t="s">
        <v>167</v>
      </c>
      <c r="AA6" s="80" t="s">
        <v>167</v>
      </c>
      <c r="AB6" s="80" t="s">
        <v>167</v>
      </c>
      <c r="AC6" s="5"/>
      <c r="AD6" s="80" t="s">
        <v>167</v>
      </c>
      <c r="AE6" s="80" t="s">
        <v>167</v>
      </c>
      <c r="AF6" s="80" t="s">
        <v>167</v>
      </c>
      <c r="AG6" s="40" t="s">
        <v>169</v>
      </c>
      <c r="AH6" s="80" t="s">
        <v>167</v>
      </c>
      <c r="AI6" s="80" t="s">
        <v>167</v>
      </c>
      <c r="AJ6" s="5"/>
      <c r="AK6" s="80" t="s">
        <v>167</v>
      </c>
      <c r="AL6" s="40" t="s">
        <v>169</v>
      </c>
      <c r="AM6" s="80" t="s">
        <v>167</v>
      </c>
      <c r="AN6" s="80" t="s">
        <v>167</v>
      </c>
      <c r="AO6" s="80" t="s">
        <v>167</v>
      </c>
      <c r="AP6" s="40" t="s">
        <v>169</v>
      </c>
      <c r="AQ6" s="5"/>
      <c r="AR6" s="12"/>
      <c r="AS6" s="12"/>
      <c r="AT6" s="12"/>
      <c r="AU6" s="12"/>
      <c r="AV6" s="12"/>
      <c r="AW6" s="12"/>
      <c r="AX6" s="8"/>
      <c r="AY6" s="12"/>
      <c r="AZ6" s="12"/>
      <c r="BA6" s="12"/>
      <c r="BB6" s="12"/>
      <c r="BC6" s="12"/>
      <c r="BD6" s="12"/>
      <c r="BE6" s="5"/>
      <c r="BF6" s="79"/>
    </row>
    <row r="7" spans="1:58" ht="15.6" x14ac:dyDescent="0.3">
      <c r="A7" s="84" t="s">
        <v>72</v>
      </c>
      <c r="B7" s="77" t="s">
        <v>71</v>
      </c>
      <c r="C7" s="77" t="s">
        <v>71</v>
      </c>
      <c r="D7" s="77" t="s">
        <v>71</v>
      </c>
      <c r="E7" s="77" t="s">
        <v>71</v>
      </c>
      <c r="F7" s="77" t="s">
        <v>71</v>
      </c>
      <c r="G7" s="77" t="s">
        <v>71</v>
      </c>
      <c r="H7" s="79"/>
      <c r="I7" s="50" t="s">
        <v>380</v>
      </c>
      <c r="J7" s="50" t="s">
        <v>114</v>
      </c>
      <c r="K7" s="50" t="s">
        <v>381</v>
      </c>
      <c r="L7" s="50" t="s">
        <v>382</v>
      </c>
      <c r="M7" s="50" t="s">
        <v>345</v>
      </c>
      <c r="N7" s="50" t="s">
        <v>381</v>
      </c>
      <c r="O7" s="5"/>
      <c r="P7" s="12"/>
      <c r="Q7" s="12"/>
      <c r="R7" s="12"/>
      <c r="S7" s="12"/>
      <c r="T7" s="12"/>
      <c r="U7" s="12"/>
      <c r="V7" s="5"/>
      <c r="W7" s="80" t="s">
        <v>167</v>
      </c>
      <c r="X7" s="80" t="s">
        <v>167</v>
      </c>
      <c r="Y7" s="80" t="s">
        <v>167</v>
      </c>
      <c r="Z7" s="80" t="s">
        <v>167</v>
      </c>
      <c r="AA7" s="80" t="s">
        <v>167</v>
      </c>
      <c r="AB7" s="80" t="s">
        <v>167</v>
      </c>
      <c r="AC7" s="5"/>
      <c r="AD7" s="80" t="s">
        <v>167</v>
      </c>
      <c r="AE7" s="80" t="s">
        <v>167</v>
      </c>
      <c r="AF7" s="80" t="s">
        <v>167</v>
      </c>
      <c r="AG7" s="40" t="s">
        <v>169</v>
      </c>
      <c r="AH7" s="80" t="s">
        <v>167</v>
      </c>
      <c r="AI7" s="80" t="s">
        <v>167</v>
      </c>
      <c r="AJ7" s="5"/>
      <c r="AK7" s="80" t="s">
        <v>167</v>
      </c>
      <c r="AL7" s="40" t="s">
        <v>169</v>
      </c>
      <c r="AM7" s="80" t="s">
        <v>167</v>
      </c>
      <c r="AN7" s="80" t="s">
        <v>167</v>
      </c>
      <c r="AO7" s="80" t="s">
        <v>167</v>
      </c>
      <c r="AP7" s="40" t="s">
        <v>169</v>
      </c>
      <c r="AQ7" s="5"/>
      <c r="AR7" s="12"/>
      <c r="AS7" s="12"/>
      <c r="AT7" s="12"/>
      <c r="AU7" s="12"/>
      <c r="AV7" s="12"/>
      <c r="AW7" s="12"/>
      <c r="AX7" s="8"/>
      <c r="AY7" s="12"/>
      <c r="AZ7" s="12"/>
      <c r="BA7" s="12"/>
      <c r="BB7" s="12"/>
      <c r="BC7" s="12"/>
      <c r="BD7" s="12"/>
      <c r="BE7" s="5"/>
      <c r="BF7" s="79"/>
    </row>
    <row r="8" spans="1:58" ht="15.6" x14ac:dyDescent="0.3">
      <c r="A8" s="85" t="s">
        <v>383</v>
      </c>
      <c r="B8" s="77" t="s">
        <v>58</v>
      </c>
      <c r="C8" s="77" t="s">
        <v>58</v>
      </c>
      <c r="D8" s="77" t="s">
        <v>58</v>
      </c>
      <c r="E8" s="77" t="s">
        <v>58</v>
      </c>
      <c r="F8" s="77" t="s">
        <v>58</v>
      </c>
      <c r="G8" s="77" t="s">
        <v>58</v>
      </c>
      <c r="H8" s="79"/>
      <c r="I8" s="50" t="s">
        <v>384</v>
      </c>
      <c r="J8" s="50" t="s">
        <v>108</v>
      </c>
      <c r="K8" s="50" t="s">
        <v>381</v>
      </c>
      <c r="L8" s="50" t="s">
        <v>385</v>
      </c>
      <c r="M8" s="50" t="s">
        <v>345</v>
      </c>
      <c r="N8" s="50" t="s">
        <v>386</v>
      </c>
      <c r="O8" s="5"/>
      <c r="P8" s="12"/>
      <c r="Q8" s="12"/>
      <c r="R8" s="12"/>
      <c r="S8" s="12"/>
      <c r="T8" s="12"/>
      <c r="U8" s="12"/>
      <c r="V8" s="5"/>
      <c r="W8" s="80" t="s">
        <v>167</v>
      </c>
      <c r="X8" s="80" t="s">
        <v>167</v>
      </c>
      <c r="Y8" s="80" t="s">
        <v>167</v>
      </c>
      <c r="Z8" s="80" t="s">
        <v>167</v>
      </c>
      <c r="AA8" s="80" t="s">
        <v>167</v>
      </c>
      <c r="AB8" s="80" t="s">
        <v>167</v>
      </c>
      <c r="AC8" s="5"/>
      <c r="AD8" s="80" t="s">
        <v>167</v>
      </c>
      <c r="AE8" s="80" t="s">
        <v>167</v>
      </c>
      <c r="AF8" s="80" t="s">
        <v>167</v>
      </c>
      <c r="AG8" s="40" t="s">
        <v>169</v>
      </c>
      <c r="AH8" s="80" t="s">
        <v>167</v>
      </c>
      <c r="AI8" s="80" t="s">
        <v>167</v>
      </c>
      <c r="AJ8" s="5"/>
      <c r="AK8" s="80" t="s">
        <v>167</v>
      </c>
      <c r="AL8" s="40" t="s">
        <v>169</v>
      </c>
      <c r="AM8" s="80" t="s">
        <v>167</v>
      </c>
      <c r="AN8" s="80" t="s">
        <v>167</v>
      </c>
      <c r="AO8" s="80" t="s">
        <v>167</v>
      </c>
      <c r="AP8" s="40" t="s">
        <v>169</v>
      </c>
      <c r="AQ8" s="5"/>
      <c r="AR8" s="12"/>
      <c r="AS8" s="12"/>
      <c r="AT8" s="12"/>
      <c r="AU8" s="12"/>
      <c r="AV8" s="12"/>
      <c r="AW8" s="12"/>
      <c r="AX8" s="8"/>
      <c r="AY8" s="12"/>
      <c r="AZ8" s="12"/>
      <c r="BA8" s="12"/>
      <c r="BB8" s="12"/>
      <c r="BC8" s="12"/>
      <c r="BD8" s="12"/>
      <c r="BE8" s="5"/>
      <c r="BF8" s="79"/>
    </row>
    <row r="9" spans="1:58" ht="15.6" x14ac:dyDescent="0.3">
      <c r="A9" s="84" t="s">
        <v>387</v>
      </c>
      <c r="B9" s="77" t="s">
        <v>58</v>
      </c>
      <c r="C9" s="77" t="s">
        <v>58</v>
      </c>
      <c r="D9" s="77" t="s">
        <v>58</v>
      </c>
      <c r="E9" s="77" t="s">
        <v>58</v>
      </c>
      <c r="F9" s="77" t="s">
        <v>58</v>
      </c>
      <c r="G9" s="77" t="s">
        <v>58</v>
      </c>
      <c r="H9" s="79"/>
      <c r="I9" s="50" t="s">
        <v>388</v>
      </c>
      <c r="J9" s="50" t="s">
        <v>108</v>
      </c>
      <c r="K9" s="50" t="s">
        <v>381</v>
      </c>
      <c r="L9" s="50" t="s">
        <v>385</v>
      </c>
      <c r="M9" s="50" t="s">
        <v>345</v>
      </c>
      <c r="N9" s="50" t="s">
        <v>386</v>
      </c>
      <c r="O9" s="5"/>
      <c r="P9" s="12"/>
      <c r="Q9" s="12"/>
      <c r="R9" s="12"/>
      <c r="S9" s="12"/>
      <c r="T9" s="12"/>
      <c r="U9" s="12"/>
      <c r="V9" s="5"/>
      <c r="W9" s="80" t="s">
        <v>167</v>
      </c>
      <c r="X9" s="80" t="s">
        <v>167</v>
      </c>
      <c r="Y9" s="80" t="s">
        <v>167</v>
      </c>
      <c r="Z9" s="80" t="s">
        <v>167</v>
      </c>
      <c r="AA9" s="80" t="s">
        <v>167</v>
      </c>
      <c r="AB9" s="80" t="s">
        <v>167</v>
      </c>
      <c r="AC9" s="5"/>
      <c r="AD9" s="80" t="s">
        <v>167</v>
      </c>
      <c r="AE9" s="80" t="s">
        <v>167</v>
      </c>
      <c r="AF9" s="80" t="s">
        <v>167</v>
      </c>
      <c r="AG9" s="40" t="s">
        <v>169</v>
      </c>
      <c r="AH9" s="80" t="s">
        <v>167</v>
      </c>
      <c r="AI9" s="80" t="s">
        <v>167</v>
      </c>
      <c r="AJ9" s="5"/>
      <c r="AK9" s="80" t="s">
        <v>167</v>
      </c>
      <c r="AL9" s="40" t="s">
        <v>169</v>
      </c>
      <c r="AM9" s="80" t="s">
        <v>167</v>
      </c>
      <c r="AN9" s="80" t="s">
        <v>167</v>
      </c>
      <c r="AO9" s="80" t="s">
        <v>167</v>
      </c>
      <c r="AP9" s="40" t="s">
        <v>169</v>
      </c>
      <c r="AQ9" s="5"/>
      <c r="AR9" s="12"/>
      <c r="AS9" s="12"/>
      <c r="AT9" s="12"/>
      <c r="AU9" s="12"/>
      <c r="AV9" s="12"/>
      <c r="AW9" s="12"/>
      <c r="AX9" s="8"/>
      <c r="AY9" s="12"/>
      <c r="AZ9" s="12"/>
      <c r="BA9" s="12"/>
      <c r="BB9" s="12"/>
      <c r="BC9" s="12"/>
      <c r="BD9" s="12"/>
      <c r="BE9" s="5"/>
      <c r="BF9" s="79"/>
    </row>
    <row r="10" spans="1:58" ht="15.6" x14ac:dyDescent="0.3">
      <c r="A10" s="84" t="s">
        <v>389</v>
      </c>
      <c r="B10" s="77" t="s">
        <v>58</v>
      </c>
      <c r="C10" s="77" t="s">
        <v>58</v>
      </c>
      <c r="D10" s="77" t="s">
        <v>58</v>
      </c>
      <c r="E10" s="77" t="s">
        <v>58</v>
      </c>
      <c r="F10" s="77" t="s">
        <v>58</v>
      </c>
      <c r="G10" s="77" t="s">
        <v>58</v>
      </c>
      <c r="H10" s="79"/>
      <c r="I10" s="50" t="s">
        <v>390</v>
      </c>
      <c r="J10" s="50" t="s">
        <v>108</v>
      </c>
      <c r="K10" s="50" t="s">
        <v>381</v>
      </c>
      <c r="L10" s="50" t="s">
        <v>385</v>
      </c>
      <c r="M10" s="50" t="s">
        <v>345</v>
      </c>
      <c r="N10" s="50" t="s">
        <v>386</v>
      </c>
      <c r="O10" s="5"/>
      <c r="P10" s="12"/>
      <c r="Q10" s="12"/>
      <c r="R10" s="12"/>
      <c r="S10" s="12"/>
      <c r="T10" s="12"/>
      <c r="U10" s="12"/>
      <c r="V10" s="5"/>
      <c r="W10" s="80" t="s">
        <v>167</v>
      </c>
      <c r="X10" s="80" t="s">
        <v>167</v>
      </c>
      <c r="Y10" s="80" t="s">
        <v>167</v>
      </c>
      <c r="Z10" s="80" t="s">
        <v>167</v>
      </c>
      <c r="AA10" s="80" t="s">
        <v>167</v>
      </c>
      <c r="AB10" s="80" t="s">
        <v>167</v>
      </c>
      <c r="AC10" s="5"/>
      <c r="AD10" s="80" t="s">
        <v>167</v>
      </c>
      <c r="AE10" s="80" t="s">
        <v>167</v>
      </c>
      <c r="AF10" s="80" t="s">
        <v>167</v>
      </c>
      <c r="AG10" s="40" t="s">
        <v>169</v>
      </c>
      <c r="AH10" s="80" t="s">
        <v>167</v>
      </c>
      <c r="AI10" s="80" t="s">
        <v>167</v>
      </c>
      <c r="AJ10" s="5"/>
      <c r="AK10" s="80" t="s">
        <v>167</v>
      </c>
      <c r="AL10" s="40" t="s">
        <v>169</v>
      </c>
      <c r="AM10" s="80" t="s">
        <v>167</v>
      </c>
      <c r="AN10" s="80" t="s">
        <v>167</v>
      </c>
      <c r="AO10" s="80" t="s">
        <v>167</v>
      </c>
      <c r="AP10" s="40" t="s">
        <v>169</v>
      </c>
      <c r="AQ10" s="5"/>
      <c r="AR10" s="12"/>
      <c r="AS10" s="12"/>
      <c r="AT10" s="12"/>
      <c r="AU10" s="12"/>
      <c r="AV10" s="12"/>
      <c r="AW10" s="12"/>
      <c r="AX10" s="8"/>
      <c r="AY10" s="12"/>
      <c r="AZ10" s="12"/>
      <c r="BA10" s="12"/>
      <c r="BB10" s="12"/>
      <c r="BC10" s="12"/>
      <c r="BD10" s="12"/>
      <c r="BE10" s="5"/>
      <c r="BF10" s="79"/>
    </row>
    <row r="11" spans="1:58" ht="15.6" x14ac:dyDescent="0.3">
      <c r="A11" s="83"/>
      <c r="B11" s="79"/>
      <c r="C11" s="79"/>
      <c r="D11" s="79"/>
      <c r="E11" s="79"/>
      <c r="F11" s="79"/>
      <c r="G11" s="79"/>
      <c r="H11" s="79"/>
      <c r="I11" s="50"/>
      <c r="J11" s="50"/>
      <c r="K11" s="50"/>
      <c r="L11" s="50"/>
      <c r="M11" s="50"/>
      <c r="N11" s="50"/>
      <c r="O11" s="5"/>
      <c r="P11" s="12"/>
      <c r="Q11" s="12"/>
      <c r="R11" s="12"/>
      <c r="S11" s="12"/>
      <c r="T11" s="12"/>
      <c r="U11" s="12"/>
      <c r="V11" s="5"/>
      <c r="W11" s="12"/>
      <c r="X11" s="12"/>
      <c r="Y11" s="12"/>
      <c r="Z11" s="12"/>
      <c r="AA11" s="12"/>
      <c r="AB11" s="12"/>
      <c r="AC11" s="5"/>
      <c r="AD11" s="12"/>
      <c r="AE11" s="12"/>
      <c r="AF11" s="12"/>
      <c r="AG11" s="12"/>
      <c r="AH11" s="12"/>
      <c r="AI11" s="12"/>
      <c r="AJ11" s="5"/>
      <c r="AK11" s="12"/>
      <c r="AL11" s="12"/>
      <c r="AM11" s="12"/>
      <c r="AN11" s="12"/>
      <c r="AO11" s="12"/>
      <c r="AP11" s="12"/>
      <c r="AQ11" s="5"/>
      <c r="AR11" s="12"/>
      <c r="AS11" s="12"/>
      <c r="AT11" s="12"/>
      <c r="AU11" s="12"/>
      <c r="AV11" s="12"/>
      <c r="AW11" s="12"/>
      <c r="AX11" s="8"/>
      <c r="AY11" s="12"/>
      <c r="AZ11" s="12"/>
      <c r="BA11" s="12"/>
      <c r="BB11" s="12"/>
      <c r="BC11" s="12"/>
      <c r="BD11" s="12"/>
      <c r="BE11" s="5"/>
      <c r="BF11" s="79"/>
    </row>
    <row r="12" spans="1:58" ht="15.6" x14ac:dyDescent="0.3">
      <c r="A12" s="4" t="s">
        <v>391</v>
      </c>
      <c r="B12" s="4"/>
      <c r="C12" s="4"/>
      <c r="D12" s="4"/>
      <c r="E12" s="4"/>
      <c r="F12" s="4"/>
      <c r="G12" s="4"/>
      <c r="H12" s="4"/>
      <c r="I12" s="50"/>
      <c r="J12" s="50"/>
      <c r="K12" s="50"/>
      <c r="L12" s="50"/>
      <c r="M12" s="50"/>
      <c r="N12" s="50"/>
      <c r="O12" s="5"/>
      <c r="P12" s="12"/>
      <c r="Q12" s="12"/>
      <c r="R12" s="12"/>
      <c r="S12" s="12"/>
      <c r="T12" s="12"/>
      <c r="U12" s="12"/>
      <c r="V12" s="5"/>
      <c r="W12" s="80" t="s">
        <v>167</v>
      </c>
      <c r="X12" s="80" t="s">
        <v>167</v>
      </c>
      <c r="Y12" s="80" t="s">
        <v>167</v>
      </c>
      <c r="Z12" s="80" t="s">
        <v>167</v>
      </c>
      <c r="AA12" s="80" t="s">
        <v>167</v>
      </c>
      <c r="AB12" s="80" t="s">
        <v>167</v>
      </c>
      <c r="AC12" s="5"/>
      <c r="AD12" s="80" t="s">
        <v>167</v>
      </c>
      <c r="AE12" s="80" t="s">
        <v>167</v>
      </c>
      <c r="AF12" s="80" t="s">
        <v>167</v>
      </c>
      <c r="AG12" s="40" t="s">
        <v>169</v>
      </c>
      <c r="AH12" s="80" t="s">
        <v>167</v>
      </c>
      <c r="AI12" s="80" t="s">
        <v>167</v>
      </c>
      <c r="AJ12" s="5"/>
      <c r="AK12" s="80" t="s">
        <v>167</v>
      </c>
      <c r="AL12" s="40" t="s">
        <v>169</v>
      </c>
      <c r="AM12" s="80" t="s">
        <v>167</v>
      </c>
      <c r="AN12" s="80" t="s">
        <v>167</v>
      </c>
      <c r="AO12" s="80" t="s">
        <v>167</v>
      </c>
      <c r="AP12" s="40" t="s">
        <v>169</v>
      </c>
      <c r="AQ12" s="5"/>
      <c r="AR12" s="12"/>
      <c r="AS12" s="12"/>
      <c r="AT12" s="12"/>
      <c r="AU12" s="12"/>
      <c r="AV12" s="12"/>
      <c r="AW12" s="12"/>
      <c r="AX12" s="8"/>
      <c r="AY12" s="12"/>
      <c r="AZ12" s="12"/>
      <c r="BA12" s="12"/>
      <c r="BB12" s="12"/>
      <c r="BC12" s="12"/>
      <c r="BD12" s="12"/>
      <c r="BE12" s="5"/>
      <c r="BF12" s="79"/>
    </row>
    <row r="13" spans="1:58" ht="15.6" x14ac:dyDescent="0.3">
      <c r="A13" s="79"/>
      <c r="B13" s="76" t="s">
        <v>374</v>
      </c>
      <c r="C13" s="76" t="s">
        <v>375</v>
      </c>
      <c r="D13" s="76" t="s">
        <v>376</v>
      </c>
      <c r="E13" s="76" t="s">
        <v>377</v>
      </c>
      <c r="F13" s="76" t="s">
        <v>378</v>
      </c>
      <c r="G13" s="76" t="s">
        <v>379</v>
      </c>
      <c r="H13" s="79"/>
      <c r="I13" s="50"/>
      <c r="J13" s="50"/>
      <c r="K13" s="50"/>
      <c r="L13" s="50"/>
      <c r="M13" s="50"/>
      <c r="N13" s="50"/>
      <c r="O13" s="5"/>
      <c r="P13" s="12"/>
      <c r="Q13" s="12"/>
      <c r="R13" s="12"/>
      <c r="S13" s="12"/>
      <c r="T13" s="12"/>
      <c r="U13" s="12"/>
      <c r="V13" s="5"/>
      <c r="W13" s="80" t="s">
        <v>167</v>
      </c>
      <c r="X13" s="80" t="s">
        <v>167</v>
      </c>
      <c r="Y13" s="80" t="s">
        <v>167</v>
      </c>
      <c r="Z13" s="80" t="s">
        <v>167</v>
      </c>
      <c r="AA13" s="80" t="s">
        <v>167</v>
      </c>
      <c r="AB13" s="80" t="s">
        <v>167</v>
      </c>
      <c r="AC13" s="5"/>
      <c r="AD13" s="80" t="s">
        <v>167</v>
      </c>
      <c r="AE13" s="80" t="s">
        <v>167</v>
      </c>
      <c r="AF13" s="80" t="s">
        <v>167</v>
      </c>
      <c r="AG13" s="40" t="s">
        <v>169</v>
      </c>
      <c r="AH13" s="80" t="s">
        <v>167</v>
      </c>
      <c r="AI13" s="80" t="s">
        <v>167</v>
      </c>
      <c r="AJ13" s="5"/>
      <c r="AK13" s="80" t="s">
        <v>167</v>
      </c>
      <c r="AL13" s="40" t="s">
        <v>169</v>
      </c>
      <c r="AM13" s="80" t="s">
        <v>167</v>
      </c>
      <c r="AN13" s="80" t="s">
        <v>167</v>
      </c>
      <c r="AO13" s="80" t="s">
        <v>167</v>
      </c>
      <c r="AP13" s="40" t="s">
        <v>169</v>
      </c>
      <c r="AQ13" s="5"/>
      <c r="AR13" s="12"/>
      <c r="AS13" s="12"/>
      <c r="AT13" s="12"/>
      <c r="AU13" s="12"/>
      <c r="AV13" s="12"/>
      <c r="AW13" s="12"/>
      <c r="AX13" s="8"/>
      <c r="AY13" s="12"/>
      <c r="AZ13" s="12"/>
      <c r="BA13" s="12"/>
      <c r="BB13" s="12"/>
      <c r="BC13" s="12"/>
      <c r="BD13" s="12"/>
      <c r="BE13" s="5"/>
      <c r="BF13" s="79"/>
    </row>
    <row r="14" spans="1:58" ht="15.6" x14ac:dyDescent="0.3">
      <c r="A14" s="84" t="s">
        <v>72</v>
      </c>
      <c r="B14" s="77" t="s">
        <v>71</v>
      </c>
      <c r="C14" s="77" t="s">
        <v>71</v>
      </c>
      <c r="D14" s="77" t="s">
        <v>71</v>
      </c>
      <c r="E14" s="77" t="s">
        <v>71</v>
      </c>
      <c r="F14" s="77" t="s">
        <v>71</v>
      </c>
      <c r="G14" s="77" t="s">
        <v>71</v>
      </c>
      <c r="H14" s="79"/>
      <c r="I14" s="50" t="s">
        <v>392</v>
      </c>
      <c r="J14" s="50" t="s">
        <v>114</v>
      </c>
      <c r="K14" s="50" t="s">
        <v>381</v>
      </c>
      <c r="L14" s="50" t="s">
        <v>382</v>
      </c>
      <c r="M14" s="50" t="s">
        <v>345</v>
      </c>
      <c r="N14" s="50" t="s">
        <v>381</v>
      </c>
      <c r="O14" s="5"/>
      <c r="P14" s="12"/>
      <c r="Q14" s="12"/>
      <c r="R14" s="12"/>
      <c r="S14" s="12"/>
      <c r="T14" s="12"/>
      <c r="U14" s="12"/>
      <c r="V14" s="5"/>
      <c r="W14" s="80" t="s">
        <v>167</v>
      </c>
      <c r="X14" s="80" t="s">
        <v>167</v>
      </c>
      <c r="Y14" s="80" t="s">
        <v>167</v>
      </c>
      <c r="Z14" s="80" t="s">
        <v>167</v>
      </c>
      <c r="AA14" s="80" t="s">
        <v>167</v>
      </c>
      <c r="AB14" s="80" t="s">
        <v>167</v>
      </c>
      <c r="AC14" s="5"/>
      <c r="AD14" s="80" t="s">
        <v>167</v>
      </c>
      <c r="AE14" s="80" t="s">
        <v>167</v>
      </c>
      <c r="AF14" s="80" t="s">
        <v>167</v>
      </c>
      <c r="AG14" s="40" t="s">
        <v>169</v>
      </c>
      <c r="AH14" s="80" t="s">
        <v>167</v>
      </c>
      <c r="AI14" s="80" t="s">
        <v>167</v>
      </c>
      <c r="AJ14" s="5"/>
      <c r="AK14" s="80" t="s">
        <v>167</v>
      </c>
      <c r="AL14" s="40" t="s">
        <v>169</v>
      </c>
      <c r="AM14" s="80" t="s">
        <v>167</v>
      </c>
      <c r="AN14" s="80" t="s">
        <v>167</v>
      </c>
      <c r="AO14" s="80" t="s">
        <v>167</v>
      </c>
      <c r="AP14" s="40" t="s">
        <v>169</v>
      </c>
      <c r="AQ14" s="5"/>
      <c r="AR14" s="12"/>
      <c r="AS14" s="12"/>
      <c r="AT14" s="12"/>
      <c r="AU14" s="12"/>
      <c r="AV14" s="12"/>
      <c r="AW14" s="12"/>
      <c r="AX14" s="8"/>
      <c r="AY14" s="12"/>
      <c r="AZ14" s="12"/>
      <c r="BA14" s="12"/>
      <c r="BB14" s="12"/>
      <c r="BC14" s="12"/>
      <c r="BD14" s="12"/>
      <c r="BE14" s="5"/>
      <c r="BF14" s="79"/>
    </row>
    <row r="15" spans="1:58" ht="15.6" x14ac:dyDescent="0.3">
      <c r="A15" s="85" t="s">
        <v>393</v>
      </c>
      <c r="B15" s="77" t="s">
        <v>58</v>
      </c>
      <c r="C15" s="77" t="s">
        <v>58</v>
      </c>
      <c r="D15" s="77" t="s">
        <v>58</v>
      </c>
      <c r="E15" s="77" t="s">
        <v>58</v>
      </c>
      <c r="F15" s="77" t="s">
        <v>58</v>
      </c>
      <c r="G15" s="77" t="s">
        <v>58</v>
      </c>
      <c r="H15" s="79"/>
      <c r="I15" s="50" t="s">
        <v>394</v>
      </c>
      <c r="J15" s="50" t="s">
        <v>108</v>
      </c>
      <c r="K15" s="50" t="s">
        <v>381</v>
      </c>
      <c r="L15" s="50" t="s">
        <v>385</v>
      </c>
      <c r="M15" s="50" t="s">
        <v>345</v>
      </c>
      <c r="N15" s="50" t="s">
        <v>386</v>
      </c>
      <c r="O15" s="5"/>
      <c r="P15" s="12"/>
      <c r="Q15" s="12"/>
      <c r="R15" s="12"/>
      <c r="S15" s="12"/>
      <c r="T15" s="12"/>
      <c r="U15" s="12"/>
      <c r="V15" s="5"/>
      <c r="W15" s="80" t="s">
        <v>167</v>
      </c>
      <c r="X15" s="80" t="s">
        <v>167</v>
      </c>
      <c r="Y15" s="80" t="s">
        <v>167</v>
      </c>
      <c r="Z15" s="80" t="s">
        <v>167</v>
      </c>
      <c r="AA15" s="80" t="s">
        <v>167</v>
      </c>
      <c r="AB15" s="80" t="s">
        <v>167</v>
      </c>
      <c r="AC15" s="5"/>
      <c r="AD15" s="80" t="s">
        <v>167</v>
      </c>
      <c r="AE15" s="80" t="s">
        <v>167</v>
      </c>
      <c r="AF15" s="80" t="s">
        <v>167</v>
      </c>
      <c r="AG15" s="40" t="s">
        <v>169</v>
      </c>
      <c r="AH15" s="80" t="s">
        <v>167</v>
      </c>
      <c r="AI15" s="80" t="s">
        <v>167</v>
      </c>
      <c r="AJ15" s="5"/>
      <c r="AK15" s="80" t="s">
        <v>167</v>
      </c>
      <c r="AL15" s="40" t="s">
        <v>169</v>
      </c>
      <c r="AM15" s="80" t="s">
        <v>167</v>
      </c>
      <c r="AN15" s="80" t="s">
        <v>167</v>
      </c>
      <c r="AO15" s="80" t="s">
        <v>167</v>
      </c>
      <c r="AP15" s="40" t="s">
        <v>169</v>
      </c>
      <c r="AQ15" s="5"/>
      <c r="AR15" s="12"/>
      <c r="AS15" s="12"/>
      <c r="AT15" s="12"/>
      <c r="AU15" s="12"/>
      <c r="AV15" s="12"/>
      <c r="AW15" s="12"/>
      <c r="AX15" s="8"/>
      <c r="AY15" s="12"/>
      <c r="AZ15" s="12"/>
      <c r="BA15" s="12"/>
      <c r="BB15" s="12"/>
      <c r="BC15" s="12"/>
      <c r="BD15" s="12"/>
      <c r="BE15" s="5"/>
      <c r="BF15" s="79"/>
    </row>
    <row r="16" spans="1:58" ht="15.6" x14ac:dyDescent="0.3">
      <c r="A16" s="84" t="s">
        <v>387</v>
      </c>
      <c r="B16" s="77" t="s">
        <v>58</v>
      </c>
      <c r="C16" s="77" t="s">
        <v>58</v>
      </c>
      <c r="D16" s="77" t="s">
        <v>58</v>
      </c>
      <c r="E16" s="77" t="s">
        <v>58</v>
      </c>
      <c r="F16" s="77" t="s">
        <v>58</v>
      </c>
      <c r="G16" s="77" t="s">
        <v>58</v>
      </c>
      <c r="H16" s="79"/>
      <c r="I16" s="50" t="s">
        <v>395</v>
      </c>
      <c r="J16" s="50" t="s">
        <v>108</v>
      </c>
      <c r="K16" s="50" t="s">
        <v>381</v>
      </c>
      <c r="L16" s="50" t="s">
        <v>385</v>
      </c>
      <c r="M16" s="50" t="s">
        <v>345</v>
      </c>
      <c r="N16" s="50" t="s">
        <v>386</v>
      </c>
      <c r="O16" s="5"/>
      <c r="P16" s="12"/>
      <c r="Q16" s="12"/>
      <c r="R16" s="12"/>
      <c r="S16" s="12"/>
      <c r="T16" s="12"/>
      <c r="U16" s="12"/>
      <c r="V16" s="5"/>
      <c r="W16" s="80" t="s">
        <v>167</v>
      </c>
      <c r="X16" s="80" t="s">
        <v>167</v>
      </c>
      <c r="Y16" s="80" t="s">
        <v>167</v>
      </c>
      <c r="Z16" s="80" t="s">
        <v>167</v>
      </c>
      <c r="AA16" s="80" t="s">
        <v>167</v>
      </c>
      <c r="AB16" s="80" t="s">
        <v>167</v>
      </c>
      <c r="AC16" s="5"/>
      <c r="AD16" s="80" t="s">
        <v>167</v>
      </c>
      <c r="AE16" s="80" t="s">
        <v>167</v>
      </c>
      <c r="AF16" s="80" t="s">
        <v>167</v>
      </c>
      <c r="AG16" s="40" t="s">
        <v>169</v>
      </c>
      <c r="AH16" s="80" t="s">
        <v>167</v>
      </c>
      <c r="AI16" s="80" t="s">
        <v>167</v>
      </c>
      <c r="AJ16" s="5"/>
      <c r="AK16" s="80" t="s">
        <v>167</v>
      </c>
      <c r="AL16" s="40" t="s">
        <v>169</v>
      </c>
      <c r="AM16" s="80" t="s">
        <v>167</v>
      </c>
      <c r="AN16" s="80" t="s">
        <v>167</v>
      </c>
      <c r="AO16" s="80" t="s">
        <v>167</v>
      </c>
      <c r="AP16" s="40" t="s">
        <v>169</v>
      </c>
      <c r="AQ16" s="5"/>
      <c r="AR16" s="12"/>
      <c r="AS16" s="12"/>
      <c r="AT16" s="12"/>
      <c r="AU16" s="12"/>
      <c r="AV16" s="12"/>
      <c r="AW16" s="12"/>
      <c r="AX16" s="8"/>
      <c r="AY16" s="12"/>
      <c r="AZ16" s="12"/>
      <c r="BA16" s="12"/>
      <c r="BB16" s="12"/>
      <c r="BC16" s="12"/>
      <c r="BD16" s="12"/>
      <c r="BE16" s="5"/>
      <c r="BF16" s="79"/>
    </row>
    <row r="17" spans="1:58" ht="15.6" x14ac:dyDescent="0.3">
      <c r="A17" s="84" t="s">
        <v>389</v>
      </c>
      <c r="B17" s="77" t="s">
        <v>58</v>
      </c>
      <c r="C17" s="77" t="s">
        <v>58</v>
      </c>
      <c r="D17" s="77" t="s">
        <v>58</v>
      </c>
      <c r="E17" s="77" t="s">
        <v>58</v>
      </c>
      <c r="F17" s="77" t="s">
        <v>58</v>
      </c>
      <c r="G17" s="77" t="s">
        <v>58</v>
      </c>
      <c r="H17" s="79"/>
      <c r="I17" s="50" t="s">
        <v>396</v>
      </c>
      <c r="J17" s="50" t="s">
        <v>108</v>
      </c>
      <c r="K17" s="50" t="s">
        <v>381</v>
      </c>
      <c r="L17" s="50" t="s">
        <v>385</v>
      </c>
      <c r="M17" s="50" t="s">
        <v>345</v>
      </c>
      <c r="N17" s="50" t="s">
        <v>386</v>
      </c>
      <c r="O17" s="5"/>
      <c r="P17" s="12"/>
      <c r="Q17" s="12"/>
      <c r="R17" s="12"/>
      <c r="S17" s="12"/>
      <c r="T17" s="12"/>
      <c r="U17" s="12"/>
      <c r="V17" s="5"/>
      <c r="W17" s="80" t="s">
        <v>167</v>
      </c>
      <c r="X17" s="80" t="s">
        <v>167</v>
      </c>
      <c r="Y17" s="80" t="s">
        <v>167</v>
      </c>
      <c r="Z17" s="80" t="s">
        <v>167</v>
      </c>
      <c r="AA17" s="80" t="s">
        <v>167</v>
      </c>
      <c r="AB17" s="80" t="s">
        <v>167</v>
      </c>
      <c r="AC17" s="5"/>
      <c r="AD17" s="80" t="s">
        <v>167</v>
      </c>
      <c r="AE17" s="80" t="s">
        <v>167</v>
      </c>
      <c r="AF17" s="80" t="s">
        <v>167</v>
      </c>
      <c r="AG17" s="40" t="s">
        <v>169</v>
      </c>
      <c r="AH17" s="80" t="s">
        <v>167</v>
      </c>
      <c r="AI17" s="80" t="s">
        <v>167</v>
      </c>
      <c r="AJ17" s="5"/>
      <c r="AK17" s="80" t="s">
        <v>167</v>
      </c>
      <c r="AL17" s="40" t="s">
        <v>169</v>
      </c>
      <c r="AM17" s="80" t="s">
        <v>167</v>
      </c>
      <c r="AN17" s="80" t="s">
        <v>167</v>
      </c>
      <c r="AO17" s="80" t="s">
        <v>167</v>
      </c>
      <c r="AP17" s="40" t="s">
        <v>169</v>
      </c>
      <c r="AQ17" s="5"/>
      <c r="AR17" s="12"/>
      <c r="AS17" s="12"/>
      <c r="AT17" s="12"/>
      <c r="AU17" s="12"/>
      <c r="AV17" s="12"/>
      <c r="AW17" s="12"/>
      <c r="AX17" s="8"/>
      <c r="AY17" s="12"/>
      <c r="AZ17" s="12"/>
      <c r="BA17" s="12"/>
      <c r="BB17" s="12"/>
      <c r="BC17" s="12"/>
      <c r="BD17" s="12"/>
      <c r="BE17" s="5"/>
      <c r="BF17" s="79"/>
    </row>
    <row r="18" spans="1:58" ht="15.6" x14ac:dyDescent="0.3">
      <c r="A18" s="79"/>
      <c r="B18" s="79"/>
      <c r="C18" s="79"/>
      <c r="D18" s="79"/>
      <c r="E18" s="79"/>
      <c r="F18" s="79"/>
      <c r="G18" s="79"/>
      <c r="H18" s="79"/>
      <c r="I18" s="50"/>
      <c r="J18" s="50"/>
      <c r="K18" s="50"/>
      <c r="L18" s="50"/>
      <c r="M18" s="50"/>
      <c r="N18" s="50"/>
      <c r="O18" s="5"/>
      <c r="P18" s="12"/>
      <c r="Q18" s="12"/>
      <c r="R18" s="12"/>
      <c r="S18" s="12"/>
      <c r="T18" s="12"/>
      <c r="U18" s="12"/>
      <c r="V18" s="5"/>
      <c r="W18" s="12"/>
      <c r="X18" s="12"/>
      <c r="Y18" s="12"/>
      <c r="Z18" s="12"/>
      <c r="AA18" s="12"/>
      <c r="AB18" s="12"/>
      <c r="AC18" s="5"/>
      <c r="AD18" s="12"/>
      <c r="AE18" s="12"/>
      <c r="AF18" s="12"/>
      <c r="AG18" s="12"/>
      <c r="AH18" s="12"/>
      <c r="AI18" s="12"/>
      <c r="AJ18" s="5"/>
      <c r="AK18" s="12"/>
      <c r="AL18" s="12"/>
      <c r="AM18" s="12"/>
      <c r="AN18" s="12"/>
      <c r="AO18" s="12"/>
      <c r="AP18" s="12"/>
      <c r="AQ18" s="5"/>
      <c r="AR18" s="12"/>
      <c r="AS18" s="12"/>
      <c r="AT18" s="12"/>
      <c r="AU18" s="12"/>
      <c r="AV18" s="12"/>
      <c r="AW18" s="12"/>
      <c r="AX18" s="8"/>
      <c r="AY18" s="12"/>
      <c r="AZ18" s="12"/>
      <c r="BA18" s="12"/>
      <c r="BB18" s="12"/>
      <c r="BC18" s="12"/>
      <c r="BD18" s="12"/>
      <c r="BE18" s="5"/>
      <c r="BF18" s="79"/>
    </row>
    <row r="19" spans="1:58" ht="15.6" x14ac:dyDescent="0.3">
      <c r="A19" s="4" t="s">
        <v>397</v>
      </c>
      <c r="B19" s="4"/>
      <c r="C19" s="4"/>
      <c r="D19" s="4"/>
      <c r="E19" s="4"/>
      <c r="F19" s="4"/>
      <c r="G19" s="4"/>
      <c r="H19" s="4"/>
      <c r="I19" s="50"/>
      <c r="J19" s="50"/>
      <c r="K19" s="50"/>
      <c r="L19" s="50"/>
      <c r="M19" s="50"/>
      <c r="N19" s="50"/>
      <c r="O19" s="5"/>
      <c r="P19" s="12"/>
      <c r="Q19" s="12"/>
      <c r="R19" s="12"/>
      <c r="S19" s="12"/>
      <c r="T19" s="12"/>
      <c r="U19" s="12"/>
      <c r="V19" s="5"/>
      <c r="W19" s="80" t="s">
        <v>167</v>
      </c>
      <c r="X19" s="80" t="s">
        <v>167</v>
      </c>
      <c r="Y19" s="80" t="s">
        <v>167</v>
      </c>
      <c r="Z19" s="80" t="s">
        <v>167</v>
      </c>
      <c r="AA19" s="80" t="s">
        <v>167</v>
      </c>
      <c r="AB19" s="80" t="s">
        <v>167</v>
      </c>
      <c r="AC19" s="5"/>
      <c r="AD19" s="80" t="s">
        <v>167</v>
      </c>
      <c r="AE19" s="80" t="s">
        <v>167</v>
      </c>
      <c r="AF19" s="80" t="s">
        <v>167</v>
      </c>
      <c r="AG19" s="40" t="s">
        <v>169</v>
      </c>
      <c r="AH19" s="80" t="s">
        <v>167</v>
      </c>
      <c r="AI19" s="80" t="s">
        <v>167</v>
      </c>
      <c r="AJ19" s="5"/>
      <c r="AK19" s="80" t="s">
        <v>167</v>
      </c>
      <c r="AL19" s="40" t="s">
        <v>169</v>
      </c>
      <c r="AM19" s="80" t="s">
        <v>167</v>
      </c>
      <c r="AN19" s="80" t="s">
        <v>167</v>
      </c>
      <c r="AO19" s="80" t="s">
        <v>167</v>
      </c>
      <c r="AP19" s="40" t="s">
        <v>169</v>
      </c>
      <c r="AQ19" s="5"/>
      <c r="AR19" s="12"/>
      <c r="AS19" s="12"/>
      <c r="AT19" s="12"/>
      <c r="AU19" s="12"/>
      <c r="AV19" s="12"/>
      <c r="AW19" s="12"/>
      <c r="AX19" s="8"/>
      <c r="AY19" s="12"/>
      <c r="AZ19" s="12"/>
      <c r="BA19" s="12"/>
      <c r="BB19" s="12"/>
      <c r="BC19" s="12"/>
      <c r="BD19" s="12"/>
      <c r="BE19" s="5"/>
      <c r="BF19" s="79"/>
    </row>
    <row r="20" spans="1:58" ht="15.6" x14ac:dyDescent="0.3">
      <c r="A20" s="79"/>
      <c r="B20" s="76" t="s">
        <v>374</v>
      </c>
      <c r="C20" s="76" t="s">
        <v>375</v>
      </c>
      <c r="D20" s="76" t="s">
        <v>376</v>
      </c>
      <c r="E20" s="76" t="s">
        <v>377</v>
      </c>
      <c r="F20" s="76" t="s">
        <v>378</v>
      </c>
      <c r="G20" s="76" t="s">
        <v>379</v>
      </c>
      <c r="H20" s="79"/>
      <c r="I20" s="50"/>
      <c r="J20" s="50"/>
      <c r="K20" s="50"/>
      <c r="L20" s="50"/>
      <c r="M20" s="50"/>
      <c r="N20" s="50"/>
      <c r="O20" s="5"/>
      <c r="P20" s="12"/>
      <c r="Q20" s="12"/>
      <c r="R20" s="12"/>
      <c r="S20" s="12"/>
      <c r="T20" s="12"/>
      <c r="U20" s="12"/>
      <c r="V20" s="5"/>
      <c r="W20" s="80" t="s">
        <v>167</v>
      </c>
      <c r="X20" s="80" t="s">
        <v>167</v>
      </c>
      <c r="Y20" s="80" t="s">
        <v>167</v>
      </c>
      <c r="Z20" s="80" t="s">
        <v>167</v>
      </c>
      <c r="AA20" s="80" t="s">
        <v>167</v>
      </c>
      <c r="AB20" s="80" t="s">
        <v>167</v>
      </c>
      <c r="AC20" s="5"/>
      <c r="AD20" s="80" t="s">
        <v>167</v>
      </c>
      <c r="AE20" s="80" t="s">
        <v>167</v>
      </c>
      <c r="AF20" s="80" t="s">
        <v>167</v>
      </c>
      <c r="AG20" s="40" t="s">
        <v>169</v>
      </c>
      <c r="AH20" s="80" t="s">
        <v>167</v>
      </c>
      <c r="AI20" s="80" t="s">
        <v>167</v>
      </c>
      <c r="AJ20" s="5"/>
      <c r="AK20" s="80" t="s">
        <v>167</v>
      </c>
      <c r="AL20" s="40" t="s">
        <v>169</v>
      </c>
      <c r="AM20" s="80" t="s">
        <v>167</v>
      </c>
      <c r="AN20" s="80" t="s">
        <v>167</v>
      </c>
      <c r="AO20" s="80" t="s">
        <v>167</v>
      </c>
      <c r="AP20" s="40" t="s">
        <v>169</v>
      </c>
      <c r="AQ20" s="5"/>
      <c r="AR20" s="12"/>
      <c r="AS20" s="12"/>
      <c r="AT20" s="12"/>
      <c r="AU20" s="12"/>
      <c r="AV20" s="12"/>
      <c r="AW20" s="12"/>
      <c r="AX20" s="8"/>
      <c r="AY20" s="12"/>
      <c r="AZ20" s="12"/>
      <c r="BA20" s="12"/>
      <c r="BB20" s="12"/>
      <c r="BC20" s="12"/>
      <c r="BD20" s="12"/>
      <c r="BE20" s="5"/>
      <c r="BF20" s="79"/>
    </row>
    <row r="21" spans="1:58" ht="15.6" x14ac:dyDescent="0.3">
      <c r="A21" s="84" t="s">
        <v>72</v>
      </c>
      <c r="B21" s="77" t="s">
        <v>71</v>
      </c>
      <c r="C21" s="77" t="s">
        <v>71</v>
      </c>
      <c r="D21" s="77" t="s">
        <v>71</v>
      </c>
      <c r="E21" s="77" t="s">
        <v>71</v>
      </c>
      <c r="F21" s="77" t="s">
        <v>71</v>
      </c>
      <c r="G21" s="77" t="s">
        <v>71</v>
      </c>
      <c r="H21" s="79"/>
      <c r="I21" s="50" t="s">
        <v>398</v>
      </c>
      <c r="J21" s="50" t="s">
        <v>114</v>
      </c>
      <c r="K21" s="50" t="s">
        <v>381</v>
      </c>
      <c r="L21" s="50" t="s">
        <v>382</v>
      </c>
      <c r="M21" s="50" t="s">
        <v>345</v>
      </c>
      <c r="N21" s="50" t="s">
        <v>381</v>
      </c>
      <c r="O21" s="5"/>
      <c r="P21" s="12"/>
      <c r="Q21" s="12"/>
      <c r="R21" s="12"/>
      <c r="S21" s="12"/>
      <c r="T21" s="12"/>
      <c r="U21" s="12"/>
      <c r="V21" s="5"/>
      <c r="W21" s="80" t="s">
        <v>167</v>
      </c>
      <c r="X21" s="80" t="s">
        <v>167</v>
      </c>
      <c r="Y21" s="80" t="s">
        <v>167</v>
      </c>
      <c r="Z21" s="80" t="s">
        <v>167</v>
      </c>
      <c r="AA21" s="80" t="s">
        <v>167</v>
      </c>
      <c r="AB21" s="80" t="s">
        <v>167</v>
      </c>
      <c r="AC21" s="5"/>
      <c r="AD21" s="80" t="s">
        <v>167</v>
      </c>
      <c r="AE21" s="80" t="s">
        <v>167</v>
      </c>
      <c r="AF21" s="80" t="s">
        <v>167</v>
      </c>
      <c r="AG21" s="40" t="s">
        <v>169</v>
      </c>
      <c r="AH21" s="80" t="s">
        <v>167</v>
      </c>
      <c r="AI21" s="80" t="s">
        <v>167</v>
      </c>
      <c r="AJ21" s="5"/>
      <c r="AK21" s="80" t="s">
        <v>167</v>
      </c>
      <c r="AL21" s="40" t="s">
        <v>169</v>
      </c>
      <c r="AM21" s="80" t="s">
        <v>167</v>
      </c>
      <c r="AN21" s="80" t="s">
        <v>167</v>
      </c>
      <c r="AO21" s="80" t="s">
        <v>167</v>
      </c>
      <c r="AP21" s="40" t="s">
        <v>169</v>
      </c>
      <c r="AQ21" s="5"/>
      <c r="AR21" s="12"/>
      <c r="AS21" s="12"/>
      <c r="AT21" s="12"/>
      <c r="AU21" s="12"/>
      <c r="AV21" s="12"/>
      <c r="AW21" s="12"/>
      <c r="AX21" s="8"/>
      <c r="AY21" s="12"/>
      <c r="AZ21" s="12"/>
      <c r="BA21" s="12"/>
      <c r="BB21" s="12"/>
      <c r="BC21" s="12"/>
      <c r="BD21" s="12"/>
      <c r="BE21" s="5"/>
      <c r="BF21" s="79"/>
    </row>
    <row r="22" spans="1:58" ht="15.6" x14ac:dyDescent="0.3">
      <c r="A22" s="85" t="s">
        <v>399</v>
      </c>
      <c r="B22" s="77" t="s">
        <v>58</v>
      </c>
      <c r="C22" s="77" t="s">
        <v>58</v>
      </c>
      <c r="D22" s="77" t="s">
        <v>58</v>
      </c>
      <c r="E22" s="77" t="s">
        <v>58</v>
      </c>
      <c r="F22" s="77" t="s">
        <v>58</v>
      </c>
      <c r="G22" s="77" t="s">
        <v>58</v>
      </c>
      <c r="H22" s="79"/>
      <c r="I22" s="50" t="s">
        <v>400</v>
      </c>
      <c r="J22" s="50" t="s">
        <v>108</v>
      </c>
      <c r="K22" s="50" t="s">
        <v>381</v>
      </c>
      <c r="L22" s="50" t="s">
        <v>385</v>
      </c>
      <c r="M22" s="50" t="s">
        <v>345</v>
      </c>
      <c r="N22" s="50" t="s">
        <v>401</v>
      </c>
      <c r="O22" s="5"/>
      <c r="P22" s="12"/>
      <c r="Q22" s="12"/>
      <c r="R22" s="12"/>
      <c r="S22" s="12"/>
      <c r="T22" s="12"/>
      <c r="U22" s="12"/>
      <c r="V22" s="5"/>
      <c r="W22" s="80" t="s">
        <v>167</v>
      </c>
      <c r="X22" s="80" t="s">
        <v>167</v>
      </c>
      <c r="Y22" s="80" t="s">
        <v>167</v>
      </c>
      <c r="Z22" s="80" t="s">
        <v>167</v>
      </c>
      <c r="AA22" s="80" t="s">
        <v>167</v>
      </c>
      <c r="AB22" s="80" t="s">
        <v>167</v>
      </c>
      <c r="AC22" s="5"/>
      <c r="AD22" s="80" t="s">
        <v>167</v>
      </c>
      <c r="AE22" s="80" t="s">
        <v>167</v>
      </c>
      <c r="AF22" s="80" t="s">
        <v>167</v>
      </c>
      <c r="AG22" s="40" t="s">
        <v>169</v>
      </c>
      <c r="AH22" s="80" t="s">
        <v>167</v>
      </c>
      <c r="AI22" s="80" t="s">
        <v>167</v>
      </c>
      <c r="AJ22" s="5"/>
      <c r="AK22" s="80" t="s">
        <v>167</v>
      </c>
      <c r="AL22" s="40" t="s">
        <v>169</v>
      </c>
      <c r="AM22" s="80" t="s">
        <v>167</v>
      </c>
      <c r="AN22" s="80" t="s">
        <v>167</v>
      </c>
      <c r="AO22" s="80" t="s">
        <v>167</v>
      </c>
      <c r="AP22" s="40" t="s">
        <v>169</v>
      </c>
      <c r="AQ22" s="5"/>
      <c r="AR22" s="12"/>
      <c r="AS22" s="12"/>
      <c r="AT22" s="12"/>
      <c r="AU22" s="12"/>
      <c r="AV22" s="12"/>
      <c r="AW22" s="12"/>
      <c r="AX22" s="8"/>
      <c r="AY22" s="12"/>
      <c r="AZ22" s="12"/>
      <c r="BA22" s="12"/>
      <c r="BB22" s="12"/>
      <c r="BC22" s="12"/>
      <c r="BD22" s="12"/>
      <c r="BE22" s="5"/>
      <c r="BF22" s="79"/>
    </row>
    <row r="23" spans="1:58" s="79" customFormat="1" ht="15.6" x14ac:dyDescent="0.3">
      <c r="A23" s="85" t="s">
        <v>402</v>
      </c>
      <c r="B23" s="77" t="s">
        <v>58</v>
      </c>
      <c r="C23" s="77" t="s">
        <v>58</v>
      </c>
      <c r="D23" s="77" t="s">
        <v>58</v>
      </c>
      <c r="E23" s="77" t="s">
        <v>58</v>
      </c>
      <c r="F23" s="77" t="s">
        <v>58</v>
      </c>
      <c r="G23" s="77" t="s">
        <v>58</v>
      </c>
      <c r="I23" s="50" t="s">
        <v>403</v>
      </c>
      <c r="J23" s="50" t="s">
        <v>108</v>
      </c>
      <c r="K23" s="50" t="s">
        <v>381</v>
      </c>
      <c r="L23" s="50" t="s">
        <v>385</v>
      </c>
      <c r="M23" s="50" t="s">
        <v>345</v>
      </c>
      <c r="N23" s="50" t="s">
        <v>386</v>
      </c>
      <c r="O23" s="5"/>
      <c r="P23" s="12"/>
      <c r="Q23" s="12"/>
      <c r="R23" s="12"/>
      <c r="S23" s="12"/>
      <c r="T23" s="12"/>
      <c r="U23" s="12"/>
      <c r="V23" s="5"/>
      <c r="W23" s="80" t="s">
        <v>167</v>
      </c>
      <c r="X23" s="80" t="s">
        <v>167</v>
      </c>
      <c r="Y23" s="80" t="s">
        <v>167</v>
      </c>
      <c r="Z23" s="80" t="s">
        <v>167</v>
      </c>
      <c r="AA23" s="80" t="s">
        <v>167</v>
      </c>
      <c r="AB23" s="80" t="s">
        <v>167</v>
      </c>
      <c r="AC23" s="5"/>
      <c r="AD23" s="80" t="s">
        <v>167</v>
      </c>
      <c r="AE23" s="80" t="s">
        <v>167</v>
      </c>
      <c r="AF23" s="80" t="s">
        <v>167</v>
      </c>
      <c r="AG23" s="40" t="s">
        <v>169</v>
      </c>
      <c r="AH23" s="80" t="s">
        <v>167</v>
      </c>
      <c r="AI23" s="80" t="s">
        <v>167</v>
      </c>
      <c r="AJ23" s="5"/>
      <c r="AK23" s="80" t="s">
        <v>167</v>
      </c>
      <c r="AL23" s="40" t="s">
        <v>169</v>
      </c>
      <c r="AM23" s="80" t="s">
        <v>167</v>
      </c>
      <c r="AN23" s="80" t="s">
        <v>167</v>
      </c>
      <c r="AO23" s="80" t="s">
        <v>167</v>
      </c>
      <c r="AP23" s="40" t="s">
        <v>169</v>
      </c>
      <c r="AQ23" s="5"/>
      <c r="AR23" s="12"/>
      <c r="AS23" s="12"/>
      <c r="AT23" s="12"/>
      <c r="AU23" s="12"/>
      <c r="AV23" s="12"/>
      <c r="AW23" s="12"/>
      <c r="AX23" s="8"/>
      <c r="AY23" s="12"/>
      <c r="AZ23" s="12"/>
      <c r="BA23" s="12"/>
      <c r="BB23" s="12"/>
      <c r="BC23" s="12"/>
      <c r="BD23" s="12"/>
      <c r="BE23" s="5"/>
    </row>
    <row r="24" spans="1:58" ht="15.6" x14ac:dyDescent="0.3">
      <c r="A24" s="84" t="s">
        <v>387</v>
      </c>
      <c r="B24" s="77" t="s">
        <v>58</v>
      </c>
      <c r="C24" s="77" t="s">
        <v>58</v>
      </c>
      <c r="D24" s="77" t="s">
        <v>58</v>
      </c>
      <c r="E24" s="77" t="s">
        <v>58</v>
      </c>
      <c r="F24" s="77" t="s">
        <v>58</v>
      </c>
      <c r="G24" s="77" t="s">
        <v>58</v>
      </c>
      <c r="H24" s="79"/>
      <c r="I24" s="50" t="s">
        <v>404</v>
      </c>
      <c r="J24" s="50" t="s">
        <v>108</v>
      </c>
      <c r="K24" s="50" t="s">
        <v>381</v>
      </c>
      <c r="L24" s="50" t="s">
        <v>385</v>
      </c>
      <c r="M24" s="50" t="s">
        <v>345</v>
      </c>
      <c r="N24" s="50" t="s">
        <v>401</v>
      </c>
      <c r="O24" s="5"/>
      <c r="P24" s="12"/>
      <c r="Q24" s="12"/>
      <c r="R24" s="12"/>
      <c r="S24" s="12"/>
      <c r="T24" s="12"/>
      <c r="U24" s="12"/>
      <c r="V24" s="5"/>
      <c r="W24" s="80" t="s">
        <v>167</v>
      </c>
      <c r="X24" s="80" t="s">
        <v>167</v>
      </c>
      <c r="Y24" s="80" t="s">
        <v>167</v>
      </c>
      <c r="Z24" s="80" t="s">
        <v>167</v>
      </c>
      <c r="AA24" s="80" t="s">
        <v>167</v>
      </c>
      <c r="AB24" s="80" t="s">
        <v>167</v>
      </c>
      <c r="AC24" s="5"/>
      <c r="AD24" s="80" t="s">
        <v>167</v>
      </c>
      <c r="AE24" s="80" t="s">
        <v>167</v>
      </c>
      <c r="AF24" s="80" t="s">
        <v>167</v>
      </c>
      <c r="AG24" s="40" t="s">
        <v>169</v>
      </c>
      <c r="AH24" s="80" t="s">
        <v>167</v>
      </c>
      <c r="AI24" s="80" t="s">
        <v>167</v>
      </c>
      <c r="AJ24" s="5"/>
      <c r="AK24" s="80" t="s">
        <v>167</v>
      </c>
      <c r="AL24" s="40" t="s">
        <v>169</v>
      </c>
      <c r="AM24" s="80" t="s">
        <v>167</v>
      </c>
      <c r="AN24" s="80" t="s">
        <v>167</v>
      </c>
      <c r="AO24" s="80" t="s">
        <v>167</v>
      </c>
      <c r="AP24" s="40" t="s">
        <v>169</v>
      </c>
      <c r="AQ24" s="5"/>
      <c r="AR24" s="12"/>
      <c r="AS24" s="12"/>
      <c r="AT24" s="12"/>
      <c r="AU24" s="12"/>
      <c r="AV24" s="12"/>
      <c r="AW24" s="12"/>
      <c r="AX24" s="8"/>
      <c r="AY24" s="12"/>
      <c r="AZ24" s="12"/>
      <c r="BA24" s="12"/>
      <c r="BB24" s="12"/>
      <c r="BC24" s="12"/>
      <c r="BD24" s="12"/>
      <c r="BE24" s="5"/>
      <c r="BF24" s="79"/>
    </row>
    <row r="25" spans="1:58" ht="18.75" customHeight="1" x14ac:dyDescent="0.3">
      <c r="A25" s="84" t="s">
        <v>389</v>
      </c>
      <c r="B25" s="77" t="s">
        <v>58</v>
      </c>
      <c r="C25" s="77" t="s">
        <v>58</v>
      </c>
      <c r="D25" s="77" t="s">
        <v>58</v>
      </c>
      <c r="E25" s="77" t="s">
        <v>58</v>
      </c>
      <c r="F25" s="77" t="s">
        <v>58</v>
      </c>
      <c r="G25" s="77" t="s">
        <v>58</v>
      </c>
      <c r="H25" s="79"/>
      <c r="I25" s="50" t="s">
        <v>405</v>
      </c>
      <c r="J25" s="50" t="s">
        <v>108</v>
      </c>
      <c r="K25" s="50" t="s">
        <v>381</v>
      </c>
      <c r="L25" s="50" t="s">
        <v>385</v>
      </c>
      <c r="M25" s="50" t="s">
        <v>345</v>
      </c>
      <c r="N25" s="50" t="s">
        <v>401</v>
      </c>
      <c r="O25" s="5"/>
      <c r="P25" s="12"/>
      <c r="Q25" s="12"/>
      <c r="R25" s="12"/>
      <c r="S25" s="12"/>
      <c r="T25" s="12"/>
      <c r="U25" s="12"/>
      <c r="V25" s="5"/>
      <c r="W25" s="80" t="s">
        <v>167</v>
      </c>
      <c r="X25" s="80" t="s">
        <v>167</v>
      </c>
      <c r="Y25" s="80" t="s">
        <v>167</v>
      </c>
      <c r="Z25" s="80" t="s">
        <v>167</v>
      </c>
      <c r="AA25" s="80" t="s">
        <v>167</v>
      </c>
      <c r="AB25" s="80" t="s">
        <v>167</v>
      </c>
      <c r="AC25" s="5"/>
      <c r="AD25" s="80" t="s">
        <v>167</v>
      </c>
      <c r="AE25" s="80" t="s">
        <v>167</v>
      </c>
      <c r="AF25" s="80" t="s">
        <v>167</v>
      </c>
      <c r="AG25" s="40" t="s">
        <v>169</v>
      </c>
      <c r="AH25" s="80" t="s">
        <v>167</v>
      </c>
      <c r="AI25" s="80" t="s">
        <v>167</v>
      </c>
      <c r="AJ25" s="5"/>
      <c r="AK25" s="80" t="s">
        <v>167</v>
      </c>
      <c r="AL25" s="40" t="s">
        <v>169</v>
      </c>
      <c r="AM25" s="80" t="s">
        <v>167</v>
      </c>
      <c r="AN25" s="80" t="s">
        <v>167</v>
      </c>
      <c r="AO25" s="80" t="s">
        <v>167</v>
      </c>
      <c r="AP25" s="40" t="s">
        <v>169</v>
      </c>
      <c r="AQ25" s="5"/>
      <c r="AR25" s="12"/>
      <c r="AS25" s="12"/>
      <c r="AT25" s="12"/>
      <c r="AU25" s="12"/>
      <c r="AV25" s="12"/>
      <c r="AW25" s="12"/>
      <c r="AX25" s="8"/>
      <c r="AY25" s="12"/>
      <c r="AZ25" s="12"/>
      <c r="BA25" s="12"/>
      <c r="BB25" s="12"/>
      <c r="BC25" s="12"/>
      <c r="BD25" s="12"/>
      <c r="BE25" s="5"/>
      <c r="BF25" s="79"/>
    </row>
    <row r="26" spans="1:58" ht="15.6" x14ac:dyDescent="0.3">
      <c r="A26" s="79"/>
      <c r="B26" s="79"/>
      <c r="C26" s="79"/>
      <c r="D26" s="79"/>
      <c r="E26" s="79"/>
      <c r="F26" s="79"/>
      <c r="G26" s="79"/>
      <c r="H26" s="79"/>
      <c r="I26" s="50"/>
      <c r="J26" s="50"/>
      <c r="K26" s="50"/>
      <c r="L26" s="50"/>
      <c r="M26" s="50"/>
      <c r="N26" s="50"/>
      <c r="O26" s="5"/>
      <c r="P26" s="12"/>
      <c r="Q26" s="12"/>
      <c r="R26" s="12"/>
      <c r="S26" s="12"/>
      <c r="T26" s="12"/>
      <c r="U26" s="12"/>
      <c r="V26" s="5"/>
      <c r="W26" s="12"/>
      <c r="X26" s="12"/>
      <c r="Y26" s="12"/>
      <c r="Z26" s="12"/>
      <c r="AA26" s="12"/>
      <c r="AB26" s="12"/>
      <c r="AC26" s="5"/>
      <c r="AD26" s="12"/>
      <c r="AE26" s="12"/>
      <c r="AF26" s="12"/>
      <c r="AG26" s="12"/>
      <c r="AH26" s="12"/>
      <c r="AI26" s="12"/>
      <c r="AJ26" s="5"/>
      <c r="AK26" s="12"/>
      <c r="AL26" s="12"/>
      <c r="AM26" s="12"/>
      <c r="AN26" s="12"/>
      <c r="AO26" s="12"/>
      <c r="AP26" s="12"/>
      <c r="AQ26" s="5"/>
      <c r="AR26" s="12"/>
      <c r="AS26" s="12"/>
      <c r="AT26" s="12"/>
      <c r="AU26" s="12"/>
      <c r="AV26" s="12"/>
      <c r="AW26" s="12"/>
      <c r="AX26" s="8"/>
      <c r="AY26" s="12"/>
      <c r="AZ26" s="12"/>
      <c r="BA26" s="12"/>
      <c r="BB26" s="12"/>
      <c r="BC26" s="12"/>
      <c r="BD26" s="12"/>
      <c r="BE26" s="5"/>
      <c r="BF26" s="79"/>
    </row>
    <row r="27" spans="1:58" ht="15.6" x14ac:dyDescent="0.3">
      <c r="A27" s="4" t="s">
        <v>406</v>
      </c>
      <c r="B27" s="4"/>
      <c r="C27" s="4"/>
      <c r="D27" s="4"/>
      <c r="E27" s="4"/>
      <c r="F27" s="4"/>
      <c r="G27" s="4"/>
      <c r="H27" s="4"/>
      <c r="I27" s="50"/>
      <c r="J27" s="50"/>
      <c r="K27" s="50"/>
      <c r="L27" s="50"/>
      <c r="M27" s="50"/>
      <c r="N27" s="50"/>
      <c r="O27" s="5"/>
      <c r="P27" s="12"/>
      <c r="Q27" s="12"/>
      <c r="R27" s="12"/>
      <c r="S27" s="12"/>
      <c r="T27" s="12"/>
      <c r="U27" s="12"/>
      <c r="V27" s="5"/>
      <c r="W27" s="80" t="s">
        <v>167</v>
      </c>
      <c r="X27" s="80" t="s">
        <v>167</v>
      </c>
      <c r="Y27" s="80" t="s">
        <v>167</v>
      </c>
      <c r="Z27" s="80" t="s">
        <v>167</v>
      </c>
      <c r="AA27" s="80" t="s">
        <v>167</v>
      </c>
      <c r="AB27" s="80" t="s">
        <v>167</v>
      </c>
      <c r="AC27" s="5"/>
      <c r="AD27" s="80" t="s">
        <v>167</v>
      </c>
      <c r="AE27" s="80" t="s">
        <v>167</v>
      </c>
      <c r="AF27" s="80" t="s">
        <v>167</v>
      </c>
      <c r="AG27" s="40" t="s">
        <v>169</v>
      </c>
      <c r="AH27" s="80" t="s">
        <v>167</v>
      </c>
      <c r="AI27" s="80" t="s">
        <v>167</v>
      </c>
      <c r="AJ27" s="5"/>
      <c r="AK27" s="80" t="s">
        <v>167</v>
      </c>
      <c r="AL27" s="40" t="s">
        <v>169</v>
      </c>
      <c r="AM27" s="80" t="s">
        <v>167</v>
      </c>
      <c r="AN27" s="80" t="s">
        <v>167</v>
      </c>
      <c r="AO27" s="80" t="s">
        <v>167</v>
      </c>
      <c r="AP27" s="40" t="s">
        <v>169</v>
      </c>
      <c r="AQ27" s="5"/>
      <c r="AR27" s="12"/>
      <c r="AS27" s="12"/>
      <c r="AT27" s="12"/>
      <c r="AU27" s="12"/>
      <c r="AV27" s="12"/>
      <c r="AW27" s="12"/>
      <c r="AX27" s="8"/>
      <c r="AY27" s="12"/>
      <c r="AZ27" s="12"/>
      <c r="BA27" s="12"/>
      <c r="BB27" s="12"/>
      <c r="BC27" s="12"/>
      <c r="BD27" s="12"/>
      <c r="BE27" s="5"/>
      <c r="BF27" s="79"/>
    </row>
    <row r="28" spans="1:58" ht="15.6" x14ac:dyDescent="0.3">
      <c r="A28" s="79"/>
      <c r="B28" s="76" t="s">
        <v>374</v>
      </c>
      <c r="C28" s="76" t="s">
        <v>375</v>
      </c>
      <c r="D28" s="76" t="s">
        <v>376</v>
      </c>
      <c r="E28" s="76" t="s">
        <v>377</v>
      </c>
      <c r="F28" s="76" t="s">
        <v>378</v>
      </c>
      <c r="G28" s="76" t="s">
        <v>379</v>
      </c>
      <c r="H28" s="79"/>
      <c r="I28" s="50"/>
      <c r="J28" s="50"/>
      <c r="K28" s="50"/>
      <c r="L28" s="50"/>
      <c r="M28" s="50"/>
      <c r="N28" s="50"/>
      <c r="O28" s="5"/>
      <c r="P28" s="12"/>
      <c r="Q28" s="12"/>
      <c r="R28" s="12"/>
      <c r="S28" s="12"/>
      <c r="T28" s="12"/>
      <c r="U28" s="12"/>
      <c r="V28" s="5"/>
      <c r="W28" s="80" t="s">
        <v>167</v>
      </c>
      <c r="X28" s="80" t="s">
        <v>167</v>
      </c>
      <c r="Y28" s="80" t="s">
        <v>167</v>
      </c>
      <c r="Z28" s="80" t="s">
        <v>167</v>
      </c>
      <c r="AA28" s="80" t="s">
        <v>167</v>
      </c>
      <c r="AB28" s="80" t="s">
        <v>167</v>
      </c>
      <c r="AC28" s="5"/>
      <c r="AD28" s="80" t="s">
        <v>167</v>
      </c>
      <c r="AE28" s="80" t="s">
        <v>167</v>
      </c>
      <c r="AF28" s="80" t="s">
        <v>167</v>
      </c>
      <c r="AG28" s="40" t="s">
        <v>169</v>
      </c>
      <c r="AH28" s="80" t="s">
        <v>167</v>
      </c>
      <c r="AI28" s="80" t="s">
        <v>167</v>
      </c>
      <c r="AJ28" s="5"/>
      <c r="AK28" s="80" t="s">
        <v>167</v>
      </c>
      <c r="AL28" s="40" t="s">
        <v>169</v>
      </c>
      <c r="AM28" s="80" t="s">
        <v>167</v>
      </c>
      <c r="AN28" s="80" t="s">
        <v>167</v>
      </c>
      <c r="AO28" s="80" t="s">
        <v>167</v>
      </c>
      <c r="AP28" s="40" t="s">
        <v>169</v>
      </c>
      <c r="AQ28" s="5"/>
      <c r="AR28" s="12"/>
      <c r="AS28" s="12"/>
      <c r="AT28" s="12"/>
      <c r="AU28" s="12"/>
      <c r="AV28" s="12"/>
      <c r="AW28" s="12"/>
      <c r="AX28" s="8"/>
      <c r="AY28" s="12"/>
      <c r="AZ28" s="12"/>
      <c r="BA28" s="12"/>
      <c r="BB28" s="12"/>
      <c r="BC28" s="12"/>
      <c r="BD28" s="12"/>
      <c r="BE28" s="5"/>
      <c r="BF28" s="79"/>
    </row>
    <row r="29" spans="1:58" ht="15.6" x14ac:dyDescent="0.3">
      <c r="A29" s="84" t="s">
        <v>72</v>
      </c>
      <c r="B29" s="77" t="s">
        <v>71</v>
      </c>
      <c r="C29" s="77" t="s">
        <v>71</v>
      </c>
      <c r="D29" s="77" t="s">
        <v>71</v>
      </c>
      <c r="E29" s="77" t="s">
        <v>71</v>
      </c>
      <c r="F29" s="77" t="s">
        <v>71</v>
      </c>
      <c r="G29" s="77" t="s">
        <v>71</v>
      </c>
      <c r="H29" s="79"/>
      <c r="I29" s="50" t="s">
        <v>407</v>
      </c>
      <c r="J29" s="50" t="s">
        <v>114</v>
      </c>
      <c r="K29" s="50" t="s">
        <v>381</v>
      </c>
      <c r="L29" s="50" t="s">
        <v>382</v>
      </c>
      <c r="M29" s="50" t="s">
        <v>345</v>
      </c>
      <c r="N29" s="50" t="s">
        <v>381</v>
      </c>
      <c r="O29" s="5"/>
      <c r="P29" s="12"/>
      <c r="Q29" s="12"/>
      <c r="R29" s="12"/>
      <c r="S29" s="12"/>
      <c r="T29" s="12"/>
      <c r="U29" s="12"/>
      <c r="V29" s="5"/>
      <c r="W29" s="80" t="s">
        <v>167</v>
      </c>
      <c r="X29" s="80" t="s">
        <v>167</v>
      </c>
      <c r="Y29" s="80" t="s">
        <v>167</v>
      </c>
      <c r="Z29" s="80" t="s">
        <v>167</v>
      </c>
      <c r="AA29" s="80" t="s">
        <v>167</v>
      </c>
      <c r="AB29" s="80" t="s">
        <v>167</v>
      </c>
      <c r="AC29" s="5"/>
      <c r="AD29" s="80" t="s">
        <v>167</v>
      </c>
      <c r="AE29" s="80" t="s">
        <v>167</v>
      </c>
      <c r="AF29" s="80" t="s">
        <v>167</v>
      </c>
      <c r="AG29" s="40" t="s">
        <v>169</v>
      </c>
      <c r="AH29" s="80" t="s">
        <v>167</v>
      </c>
      <c r="AI29" s="80" t="s">
        <v>167</v>
      </c>
      <c r="AJ29" s="5"/>
      <c r="AK29" s="80" t="s">
        <v>167</v>
      </c>
      <c r="AL29" s="40" t="s">
        <v>169</v>
      </c>
      <c r="AM29" s="80" t="s">
        <v>167</v>
      </c>
      <c r="AN29" s="80" t="s">
        <v>167</v>
      </c>
      <c r="AO29" s="80" t="s">
        <v>167</v>
      </c>
      <c r="AP29" s="40" t="s">
        <v>169</v>
      </c>
      <c r="AQ29" s="5"/>
      <c r="AR29" s="12"/>
      <c r="AS29" s="12"/>
      <c r="AT29" s="12"/>
      <c r="AU29" s="12"/>
      <c r="AV29" s="12"/>
      <c r="AW29" s="12"/>
      <c r="AX29" s="8"/>
      <c r="AY29" s="12"/>
      <c r="AZ29" s="12"/>
      <c r="BA29" s="12"/>
      <c r="BB29" s="12"/>
      <c r="BC29" s="12"/>
      <c r="BD29" s="12"/>
      <c r="BE29" s="5"/>
      <c r="BF29" s="79"/>
    </row>
    <row r="30" spans="1:58" ht="15.6" x14ac:dyDescent="0.3">
      <c r="A30" s="85" t="s">
        <v>399</v>
      </c>
      <c r="B30" s="77" t="s">
        <v>58</v>
      </c>
      <c r="C30" s="77" t="s">
        <v>58</v>
      </c>
      <c r="D30" s="77" t="s">
        <v>58</v>
      </c>
      <c r="E30" s="77" t="s">
        <v>58</v>
      </c>
      <c r="F30" s="77" t="s">
        <v>58</v>
      </c>
      <c r="G30" s="77" t="s">
        <v>58</v>
      </c>
      <c r="H30" s="79"/>
      <c r="I30" s="50" t="s">
        <v>408</v>
      </c>
      <c r="J30" s="50" t="s">
        <v>108</v>
      </c>
      <c r="K30" s="50" t="s">
        <v>381</v>
      </c>
      <c r="L30" s="50" t="s">
        <v>385</v>
      </c>
      <c r="M30" s="50" t="s">
        <v>345</v>
      </c>
      <c r="N30" s="50" t="s">
        <v>401</v>
      </c>
      <c r="O30" s="5"/>
      <c r="P30" s="12"/>
      <c r="Q30" s="12"/>
      <c r="R30" s="12"/>
      <c r="S30" s="12"/>
      <c r="T30" s="12"/>
      <c r="U30" s="12"/>
      <c r="V30" s="5"/>
      <c r="W30" s="80" t="s">
        <v>167</v>
      </c>
      <c r="X30" s="80" t="s">
        <v>167</v>
      </c>
      <c r="Y30" s="80" t="s">
        <v>167</v>
      </c>
      <c r="Z30" s="80" t="s">
        <v>167</v>
      </c>
      <c r="AA30" s="80" t="s">
        <v>167</v>
      </c>
      <c r="AB30" s="80" t="s">
        <v>167</v>
      </c>
      <c r="AC30" s="5"/>
      <c r="AD30" s="80" t="s">
        <v>167</v>
      </c>
      <c r="AE30" s="80" t="s">
        <v>167</v>
      </c>
      <c r="AF30" s="80" t="s">
        <v>167</v>
      </c>
      <c r="AG30" s="40" t="s">
        <v>169</v>
      </c>
      <c r="AH30" s="80" t="s">
        <v>167</v>
      </c>
      <c r="AI30" s="80" t="s">
        <v>167</v>
      </c>
      <c r="AJ30" s="5"/>
      <c r="AK30" s="80" t="s">
        <v>167</v>
      </c>
      <c r="AL30" s="40" t="s">
        <v>169</v>
      </c>
      <c r="AM30" s="80" t="s">
        <v>167</v>
      </c>
      <c r="AN30" s="80" t="s">
        <v>167</v>
      </c>
      <c r="AO30" s="80" t="s">
        <v>167</v>
      </c>
      <c r="AP30" s="40" t="s">
        <v>169</v>
      </c>
      <c r="AQ30" s="5"/>
      <c r="AR30" s="12"/>
      <c r="AS30" s="12"/>
      <c r="AT30" s="12"/>
      <c r="AU30" s="12"/>
      <c r="AV30" s="12"/>
      <c r="AW30" s="12"/>
      <c r="AX30" s="8"/>
      <c r="AY30" s="12"/>
      <c r="AZ30" s="12"/>
      <c r="BA30" s="12"/>
      <c r="BB30" s="12"/>
      <c r="BC30" s="12"/>
      <c r="BD30" s="12"/>
      <c r="BE30" s="5"/>
      <c r="BF30" s="79"/>
    </row>
    <row r="31" spans="1:58" ht="15.6" x14ac:dyDescent="0.3">
      <c r="A31" s="85" t="s">
        <v>402</v>
      </c>
      <c r="B31" s="77" t="s">
        <v>58</v>
      </c>
      <c r="C31" s="77" t="s">
        <v>58</v>
      </c>
      <c r="D31" s="77" t="s">
        <v>58</v>
      </c>
      <c r="E31" s="77" t="s">
        <v>58</v>
      </c>
      <c r="F31" s="77" t="s">
        <v>58</v>
      </c>
      <c r="G31" s="77" t="s">
        <v>58</v>
      </c>
      <c r="H31" s="79"/>
      <c r="I31" s="50" t="s">
        <v>409</v>
      </c>
      <c r="J31" s="50" t="s">
        <v>108</v>
      </c>
      <c r="K31" s="50" t="s">
        <v>381</v>
      </c>
      <c r="L31" s="50" t="s">
        <v>385</v>
      </c>
      <c r="M31" s="50" t="s">
        <v>345</v>
      </c>
      <c r="N31" s="50" t="s">
        <v>386</v>
      </c>
      <c r="O31" s="5"/>
      <c r="P31" s="12"/>
      <c r="Q31" s="12"/>
      <c r="R31" s="12"/>
      <c r="S31" s="12"/>
      <c r="T31" s="12"/>
      <c r="U31" s="12"/>
      <c r="V31" s="5"/>
      <c r="W31" s="80" t="s">
        <v>167</v>
      </c>
      <c r="X31" s="80" t="s">
        <v>167</v>
      </c>
      <c r="Y31" s="80" t="s">
        <v>167</v>
      </c>
      <c r="Z31" s="80" t="s">
        <v>167</v>
      </c>
      <c r="AA31" s="80" t="s">
        <v>167</v>
      </c>
      <c r="AB31" s="80" t="s">
        <v>167</v>
      </c>
      <c r="AC31" s="5"/>
      <c r="AD31" s="80" t="s">
        <v>167</v>
      </c>
      <c r="AE31" s="80" t="s">
        <v>167</v>
      </c>
      <c r="AF31" s="80" t="s">
        <v>167</v>
      </c>
      <c r="AG31" s="40" t="s">
        <v>169</v>
      </c>
      <c r="AH31" s="80" t="s">
        <v>167</v>
      </c>
      <c r="AI31" s="80" t="s">
        <v>167</v>
      </c>
      <c r="AJ31" s="5"/>
      <c r="AK31" s="80" t="s">
        <v>167</v>
      </c>
      <c r="AL31" s="40" t="s">
        <v>169</v>
      </c>
      <c r="AM31" s="80" t="s">
        <v>167</v>
      </c>
      <c r="AN31" s="80" t="s">
        <v>167</v>
      </c>
      <c r="AO31" s="80" t="s">
        <v>167</v>
      </c>
      <c r="AP31" s="40" t="s">
        <v>169</v>
      </c>
      <c r="AQ31" s="5"/>
      <c r="AR31" s="12"/>
      <c r="AS31" s="12"/>
      <c r="AT31" s="12"/>
      <c r="AU31" s="12"/>
      <c r="AV31" s="12"/>
      <c r="AW31" s="12"/>
      <c r="AX31" s="8"/>
      <c r="AY31" s="12"/>
      <c r="AZ31" s="12"/>
      <c r="BA31" s="12"/>
      <c r="BB31" s="12"/>
      <c r="BC31" s="12"/>
      <c r="BD31" s="12"/>
      <c r="BE31" s="5"/>
      <c r="BF31" s="79"/>
    </row>
    <row r="32" spans="1:58" ht="15.6" x14ac:dyDescent="0.3">
      <c r="A32" s="84" t="s">
        <v>387</v>
      </c>
      <c r="B32" s="77" t="s">
        <v>58</v>
      </c>
      <c r="C32" s="77" t="s">
        <v>58</v>
      </c>
      <c r="D32" s="77" t="s">
        <v>58</v>
      </c>
      <c r="E32" s="77" t="s">
        <v>58</v>
      </c>
      <c r="F32" s="77" t="s">
        <v>58</v>
      </c>
      <c r="G32" s="77" t="s">
        <v>58</v>
      </c>
      <c r="H32" s="79"/>
      <c r="I32" s="50" t="s">
        <v>410</v>
      </c>
      <c r="J32" s="50" t="s">
        <v>108</v>
      </c>
      <c r="K32" s="50" t="s">
        <v>381</v>
      </c>
      <c r="L32" s="50" t="s">
        <v>385</v>
      </c>
      <c r="M32" s="50" t="s">
        <v>345</v>
      </c>
      <c r="N32" s="50" t="s">
        <v>401</v>
      </c>
      <c r="O32" s="5"/>
      <c r="P32" s="12"/>
      <c r="Q32" s="12"/>
      <c r="R32" s="12"/>
      <c r="S32" s="12"/>
      <c r="T32" s="12"/>
      <c r="U32" s="12"/>
      <c r="V32" s="5"/>
      <c r="W32" s="80" t="s">
        <v>167</v>
      </c>
      <c r="X32" s="80" t="s">
        <v>167</v>
      </c>
      <c r="Y32" s="80" t="s">
        <v>167</v>
      </c>
      <c r="Z32" s="80" t="s">
        <v>167</v>
      </c>
      <c r="AA32" s="80" t="s">
        <v>167</v>
      </c>
      <c r="AB32" s="80" t="s">
        <v>167</v>
      </c>
      <c r="AC32" s="5"/>
      <c r="AD32" s="80" t="s">
        <v>167</v>
      </c>
      <c r="AE32" s="80" t="s">
        <v>167</v>
      </c>
      <c r="AF32" s="80" t="s">
        <v>167</v>
      </c>
      <c r="AG32" s="40" t="s">
        <v>169</v>
      </c>
      <c r="AH32" s="80" t="s">
        <v>167</v>
      </c>
      <c r="AI32" s="80" t="s">
        <v>167</v>
      </c>
      <c r="AJ32" s="5"/>
      <c r="AK32" s="80" t="s">
        <v>167</v>
      </c>
      <c r="AL32" s="40" t="s">
        <v>169</v>
      </c>
      <c r="AM32" s="80" t="s">
        <v>167</v>
      </c>
      <c r="AN32" s="80" t="s">
        <v>167</v>
      </c>
      <c r="AO32" s="80" t="s">
        <v>167</v>
      </c>
      <c r="AP32" s="40" t="s">
        <v>169</v>
      </c>
      <c r="AQ32" s="5"/>
      <c r="AR32" s="12"/>
      <c r="AS32" s="12"/>
      <c r="AT32" s="12"/>
      <c r="AU32" s="12"/>
      <c r="AV32" s="12"/>
      <c r="AW32" s="12"/>
      <c r="AX32" s="8"/>
      <c r="AY32" s="12"/>
      <c r="AZ32" s="12"/>
      <c r="BA32" s="12"/>
      <c r="BB32" s="12"/>
      <c r="BC32" s="12"/>
      <c r="BD32" s="12"/>
      <c r="BE32" s="5"/>
      <c r="BF32" s="79"/>
    </row>
    <row r="33" spans="1:58" ht="15.6" x14ac:dyDescent="0.3">
      <c r="A33" s="84" t="s">
        <v>389</v>
      </c>
      <c r="B33" s="77" t="s">
        <v>58</v>
      </c>
      <c r="C33" s="77" t="s">
        <v>58</v>
      </c>
      <c r="D33" s="77" t="s">
        <v>58</v>
      </c>
      <c r="E33" s="77" t="s">
        <v>58</v>
      </c>
      <c r="F33" s="77" t="s">
        <v>58</v>
      </c>
      <c r="G33" s="77" t="s">
        <v>58</v>
      </c>
      <c r="H33" s="79"/>
      <c r="I33" s="50" t="s">
        <v>411</v>
      </c>
      <c r="J33" s="50" t="s">
        <v>108</v>
      </c>
      <c r="K33" s="50" t="s">
        <v>381</v>
      </c>
      <c r="L33" s="50" t="s">
        <v>385</v>
      </c>
      <c r="M33" s="50" t="s">
        <v>345</v>
      </c>
      <c r="N33" s="50" t="s">
        <v>401</v>
      </c>
      <c r="O33" s="5"/>
      <c r="P33" s="12"/>
      <c r="Q33" s="12"/>
      <c r="R33" s="12"/>
      <c r="S33" s="12"/>
      <c r="T33" s="12"/>
      <c r="U33" s="12"/>
      <c r="V33" s="5"/>
      <c r="W33" s="80" t="s">
        <v>167</v>
      </c>
      <c r="X33" s="80" t="s">
        <v>167</v>
      </c>
      <c r="Y33" s="80" t="s">
        <v>167</v>
      </c>
      <c r="Z33" s="80" t="s">
        <v>167</v>
      </c>
      <c r="AA33" s="80" t="s">
        <v>167</v>
      </c>
      <c r="AB33" s="80" t="s">
        <v>167</v>
      </c>
      <c r="AC33" s="5"/>
      <c r="AD33" s="80" t="s">
        <v>167</v>
      </c>
      <c r="AE33" s="80" t="s">
        <v>167</v>
      </c>
      <c r="AF33" s="80" t="s">
        <v>167</v>
      </c>
      <c r="AG33" s="40" t="s">
        <v>169</v>
      </c>
      <c r="AH33" s="80" t="s">
        <v>167</v>
      </c>
      <c r="AI33" s="80" t="s">
        <v>167</v>
      </c>
      <c r="AJ33" s="5"/>
      <c r="AK33" s="80" t="s">
        <v>167</v>
      </c>
      <c r="AL33" s="40" t="s">
        <v>169</v>
      </c>
      <c r="AM33" s="80" t="s">
        <v>167</v>
      </c>
      <c r="AN33" s="80" t="s">
        <v>167</v>
      </c>
      <c r="AO33" s="80" t="s">
        <v>167</v>
      </c>
      <c r="AP33" s="40" t="s">
        <v>169</v>
      </c>
      <c r="AQ33" s="5"/>
      <c r="AR33" s="12"/>
      <c r="AS33" s="12"/>
      <c r="AT33" s="12"/>
      <c r="AU33" s="12"/>
      <c r="AV33" s="12"/>
      <c r="AW33" s="12"/>
      <c r="AX33" s="8"/>
      <c r="AY33" s="12"/>
      <c r="AZ33" s="12"/>
      <c r="BA33" s="12"/>
      <c r="BB33" s="12"/>
      <c r="BC33" s="12"/>
      <c r="BD33" s="12"/>
      <c r="BE33" s="5"/>
      <c r="BF33" s="79"/>
    </row>
    <row r="34" spans="1:58" ht="15.6" x14ac:dyDescent="0.3">
      <c r="A34" s="79"/>
      <c r="B34" s="79"/>
      <c r="C34" s="79"/>
      <c r="D34" s="79"/>
      <c r="E34" s="79"/>
      <c r="F34" s="79"/>
      <c r="G34" s="79"/>
      <c r="H34" s="79"/>
      <c r="I34" s="50"/>
      <c r="J34" s="50"/>
      <c r="K34" s="50"/>
      <c r="L34" s="50"/>
      <c r="M34" s="50"/>
      <c r="N34" s="50"/>
      <c r="O34" s="5"/>
      <c r="P34" s="12"/>
      <c r="Q34" s="12"/>
      <c r="R34" s="12"/>
      <c r="S34" s="12"/>
      <c r="T34" s="12"/>
      <c r="U34" s="12"/>
      <c r="V34" s="5"/>
      <c r="W34" s="12"/>
      <c r="X34" s="12"/>
      <c r="Y34" s="12"/>
      <c r="Z34" s="12"/>
      <c r="AA34" s="12"/>
      <c r="AB34" s="12"/>
      <c r="AC34" s="5"/>
      <c r="AD34" s="12"/>
      <c r="AE34" s="12"/>
      <c r="AF34" s="12"/>
      <c r="AG34" s="12"/>
      <c r="AH34" s="12"/>
      <c r="AI34" s="12"/>
      <c r="AJ34" s="5"/>
      <c r="AK34" s="12"/>
      <c r="AL34" s="12"/>
      <c r="AM34" s="12"/>
      <c r="AN34" s="12"/>
      <c r="AO34" s="12"/>
      <c r="AP34" s="12"/>
      <c r="AQ34" s="5"/>
      <c r="AR34" s="12"/>
      <c r="AS34" s="12"/>
      <c r="AT34" s="12"/>
      <c r="AU34" s="12"/>
      <c r="AV34" s="12"/>
      <c r="AW34" s="12"/>
      <c r="AX34" s="8"/>
      <c r="AY34" s="12"/>
      <c r="AZ34" s="12"/>
      <c r="BA34" s="12"/>
      <c r="BB34" s="12"/>
      <c r="BC34" s="12"/>
      <c r="BD34" s="12"/>
      <c r="BE34" s="5"/>
      <c r="BF34" s="79"/>
    </row>
    <row r="35" spans="1:58" ht="15.6" x14ac:dyDescent="0.3">
      <c r="A35" s="4" t="s">
        <v>412</v>
      </c>
      <c r="B35" s="4"/>
      <c r="C35" s="4"/>
      <c r="D35" s="4"/>
      <c r="E35" s="4"/>
      <c r="F35" s="4"/>
      <c r="G35" s="4"/>
      <c r="H35" s="4"/>
      <c r="I35" s="50"/>
      <c r="J35" s="50"/>
      <c r="K35" s="50"/>
      <c r="L35" s="50"/>
      <c r="M35" s="50"/>
      <c r="N35" s="50"/>
      <c r="O35" s="5"/>
      <c r="P35" s="12"/>
      <c r="Q35" s="12"/>
      <c r="R35" s="12"/>
      <c r="S35" s="12"/>
      <c r="T35" s="12"/>
      <c r="U35" s="12"/>
      <c r="V35" s="5"/>
      <c r="W35" s="80" t="s">
        <v>167</v>
      </c>
      <c r="X35" s="80" t="s">
        <v>167</v>
      </c>
      <c r="Y35" s="80" t="s">
        <v>167</v>
      </c>
      <c r="Z35" s="80" t="s">
        <v>167</v>
      </c>
      <c r="AA35" s="80" t="s">
        <v>167</v>
      </c>
      <c r="AB35" s="80" t="s">
        <v>167</v>
      </c>
      <c r="AC35" s="5"/>
      <c r="AD35" s="80" t="s">
        <v>167</v>
      </c>
      <c r="AE35" s="80" t="s">
        <v>167</v>
      </c>
      <c r="AF35" s="80" t="s">
        <v>167</v>
      </c>
      <c r="AG35" s="40" t="s">
        <v>169</v>
      </c>
      <c r="AH35" s="80" t="s">
        <v>167</v>
      </c>
      <c r="AI35" s="80" t="s">
        <v>167</v>
      </c>
      <c r="AJ35" s="5"/>
      <c r="AK35" s="80" t="s">
        <v>167</v>
      </c>
      <c r="AL35" s="40" t="s">
        <v>169</v>
      </c>
      <c r="AM35" s="80" t="s">
        <v>167</v>
      </c>
      <c r="AN35" s="80" t="s">
        <v>167</v>
      </c>
      <c r="AO35" s="80" t="s">
        <v>167</v>
      </c>
      <c r="AP35" s="40" t="s">
        <v>169</v>
      </c>
      <c r="AQ35" s="5"/>
      <c r="AR35" s="12"/>
      <c r="AS35" s="12"/>
      <c r="AT35" s="12"/>
      <c r="AU35" s="12"/>
      <c r="AV35" s="12"/>
      <c r="AW35" s="12"/>
      <c r="AX35" s="8"/>
      <c r="AY35" s="12"/>
      <c r="AZ35" s="12"/>
      <c r="BA35" s="12"/>
      <c r="BB35" s="12"/>
      <c r="BC35" s="12"/>
      <c r="BD35" s="12"/>
      <c r="BE35" s="5"/>
      <c r="BF35" s="79"/>
    </row>
    <row r="36" spans="1:58" ht="15.6" x14ac:dyDescent="0.3">
      <c r="A36" s="79"/>
      <c r="B36" s="76" t="s">
        <v>374</v>
      </c>
      <c r="C36" s="76" t="s">
        <v>375</v>
      </c>
      <c r="D36" s="76" t="s">
        <v>376</v>
      </c>
      <c r="E36" s="76" t="s">
        <v>377</v>
      </c>
      <c r="F36" s="76" t="s">
        <v>378</v>
      </c>
      <c r="G36" s="76" t="s">
        <v>379</v>
      </c>
      <c r="H36" s="79"/>
      <c r="I36" s="50"/>
      <c r="J36" s="50"/>
      <c r="K36" s="50"/>
      <c r="L36" s="50"/>
      <c r="M36" s="50"/>
      <c r="N36" s="50"/>
      <c r="O36" s="5"/>
      <c r="P36" s="12"/>
      <c r="Q36" s="12"/>
      <c r="R36" s="12"/>
      <c r="S36" s="12"/>
      <c r="T36" s="12"/>
      <c r="U36" s="12"/>
      <c r="V36" s="5"/>
      <c r="W36" s="80" t="s">
        <v>167</v>
      </c>
      <c r="X36" s="80" t="s">
        <v>167</v>
      </c>
      <c r="Y36" s="80" t="s">
        <v>167</v>
      </c>
      <c r="Z36" s="80" t="s">
        <v>167</v>
      </c>
      <c r="AA36" s="80" t="s">
        <v>167</v>
      </c>
      <c r="AB36" s="80" t="s">
        <v>167</v>
      </c>
      <c r="AC36" s="5"/>
      <c r="AD36" s="80" t="s">
        <v>167</v>
      </c>
      <c r="AE36" s="80" t="s">
        <v>167</v>
      </c>
      <c r="AF36" s="80" t="s">
        <v>167</v>
      </c>
      <c r="AG36" s="40" t="s">
        <v>169</v>
      </c>
      <c r="AH36" s="80" t="s">
        <v>167</v>
      </c>
      <c r="AI36" s="80" t="s">
        <v>167</v>
      </c>
      <c r="AJ36" s="5"/>
      <c r="AK36" s="80" t="s">
        <v>167</v>
      </c>
      <c r="AL36" s="40" t="s">
        <v>169</v>
      </c>
      <c r="AM36" s="80" t="s">
        <v>167</v>
      </c>
      <c r="AN36" s="80" t="s">
        <v>167</v>
      </c>
      <c r="AO36" s="80" t="s">
        <v>167</v>
      </c>
      <c r="AP36" s="40" t="s">
        <v>169</v>
      </c>
      <c r="AQ36" s="5"/>
      <c r="AR36" s="12"/>
      <c r="AS36" s="12"/>
      <c r="AT36" s="12"/>
      <c r="AU36" s="12"/>
      <c r="AV36" s="12"/>
      <c r="AW36" s="12"/>
      <c r="AX36" s="8"/>
      <c r="AY36" s="12"/>
      <c r="AZ36" s="12"/>
      <c r="BA36" s="12"/>
      <c r="BB36" s="12"/>
      <c r="BC36" s="12"/>
      <c r="BD36" s="12"/>
      <c r="BE36" s="5"/>
      <c r="BF36" s="79"/>
    </row>
    <row r="37" spans="1:58" ht="15.6" x14ac:dyDescent="0.3">
      <c r="A37" s="84" t="s">
        <v>72</v>
      </c>
      <c r="B37" s="77" t="s">
        <v>71</v>
      </c>
      <c r="C37" s="77" t="s">
        <v>71</v>
      </c>
      <c r="D37" s="77" t="s">
        <v>71</v>
      </c>
      <c r="E37" s="77" t="s">
        <v>71</v>
      </c>
      <c r="F37" s="77" t="s">
        <v>71</v>
      </c>
      <c r="G37" s="77" t="s">
        <v>71</v>
      </c>
      <c r="H37" s="79"/>
      <c r="I37" s="50" t="s">
        <v>413</v>
      </c>
      <c r="J37" s="50" t="s">
        <v>114</v>
      </c>
      <c r="K37" s="50" t="s">
        <v>381</v>
      </c>
      <c r="L37" s="50" t="s">
        <v>382</v>
      </c>
      <c r="M37" s="50" t="s">
        <v>345</v>
      </c>
      <c r="N37" s="50" t="s">
        <v>381</v>
      </c>
      <c r="O37" s="5"/>
      <c r="P37" s="12"/>
      <c r="Q37" s="12"/>
      <c r="R37" s="12"/>
      <c r="S37" s="12"/>
      <c r="T37" s="12"/>
      <c r="U37" s="12"/>
      <c r="V37" s="5"/>
      <c r="W37" s="80" t="s">
        <v>167</v>
      </c>
      <c r="X37" s="80" t="s">
        <v>167</v>
      </c>
      <c r="Y37" s="80" t="s">
        <v>167</v>
      </c>
      <c r="Z37" s="80" t="s">
        <v>167</v>
      </c>
      <c r="AA37" s="80" t="s">
        <v>167</v>
      </c>
      <c r="AB37" s="80" t="s">
        <v>167</v>
      </c>
      <c r="AC37" s="5"/>
      <c r="AD37" s="80" t="s">
        <v>167</v>
      </c>
      <c r="AE37" s="80" t="s">
        <v>167</v>
      </c>
      <c r="AF37" s="80" t="s">
        <v>167</v>
      </c>
      <c r="AG37" s="40" t="s">
        <v>169</v>
      </c>
      <c r="AH37" s="80" t="s">
        <v>167</v>
      </c>
      <c r="AI37" s="80" t="s">
        <v>167</v>
      </c>
      <c r="AJ37" s="5"/>
      <c r="AK37" s="80" t="s">
        <v>167</v>
      </c>
      <c r="AL37" s="40" t="s">
        <v>169</v>
      </c>
      <c r="AM37" s="80" t="s">
        <v>167</v>
      </c>
      <c r="AN37" s="80" t="s">
        <v>167</v>
      </c>
      <c r="AO37" s="80" t="s">
        <v>167</v>
      </c>
      <c r="AP37" s="40" t="s">
        <v>169</v>
      </c>
      <c r="AQ37" s="5"/>
      <c r="AR37" s="12"/>
      <c r="AS37" s="12"/>
      <c r="AT37" s="12"/>
      <c r="AU37" s="12"/>
      <c r="AV37" s="12"/>
      <c r="AW37" s="12"/>
      <c r="AX37" s="8"/>
      <c r="AY37" s="12"/>
      <c r="AZ37" s="12"/>
      <c r="BA37" s="12"/>
      <c r="BB37" s="12"/>
      <c r="BC37" s="12"/>
      <c r="BD37" s="12"/>
      <c r="BE37" s="5"/>
      <c r="BF37" s="79"/>
    </row>
    <row r="38" spans="1:58" ht="15.6" x14ac:dyDescent="0.3">
      <c r="A38" s="85" t="s">
        <v>414</v>
      </c>
      <c r="B38" s="77" t="s">
        <v>58</v>
      </c>
      <c r="C38" s="77" t="s">
        <v>58</v>
      </c>
      <c r="D38" s="77" t="s">
        <v>58</v>
      </c>
      <c r="E38" s="77" t="s">
        <v>58</v>
      </c>
      <c r="F38" s="77" t="s">
        <v>58</v>
      </c>
      <c r="G38" s="77" t="s">
        <v>58</v>
      </c>
      <c r="H38" s="79"/>
      <c r="I38" s="50" t="s">
        <v>415</v>
      </c>
      <c r="J38" s="50" t="s">
        <v>108</v>
      </c>
      <c r="K38" s="50" t="s">
        <v>381</v>
      </c>
      <c r="L38" s="50" t="s">
        <v>385</v>
      </c>
      <c r="M38" s="50" t="s">
        <v>345</v>
      </c>
      <c r="N38" s="50" t="s">
        <v>386</v>
      </c>
      <c r="O38" s="5"/>
      <c r="P38" s="12"/>
      <c r="Q38" s="12"/>
      <c r="R38" s="12"/>
      <c r="S38" s="12"/>
      <c r="T38" s="12"/>
      <c r="U38" s="12"/>
      <c r="V38" s="5"/>
      <c r="W38" s="80" t="s">
        <v>167</v>
      </c>
      <c r="X38" s="80" t="s">
        <v>167</v>
      </c>
      <c r="Y38" s="80" t="s">
        <v>167</v>
      </c>
      <c r="Z38" s="80" t="s">
        <v>167</v>
      </c>
      <c r="AA38" s="80" t="s">
        <v>167</v>
      </c>
      <c r="AB38" s="80" t="s">
        <v>167</v>
      </c>
      <c r="AC38" s="5"/>
      <c r="AD38" s="80" t="s">
        <v>167</v>
      </c>
      <c r="AE38" s="80" t="s">
        <v>167</v>
      </c>
      <c r="AF38" s="80" t="s">
        <v>167</v>
      </c>
      <c r="AG38" s="40" t="s">
        <v>169</v>
      </c>
      <c r="AH38" s="80" t="s">
        <v>167</v>
      </c>
      <c r="AI38" s="80" t="s">
        <v>167</v>
      </c>
      <c r="AJ38" s="5"/>
      <c r="AK38" s="80" t="s">
        <v>167</v>
      </c>
      <c r="AL38" s="40" t="s">
        <v>169</v>
      </c>
      <c r="AM38" s="80" t="s">
        <v>167</v>
      </c>
      <c r="AN38" s="80" t="s">
        <v>167</v>
      </c>
      <c r="AO38" s="80" t="s">
        <v>167</v>
      </c>
      <c r="AP38" s="40" t="s">
        <v>169</v>
      </c>
      <c r="AQ38" s="5"/>
      <c r="AR38" s="12"/>
      <c r="AS38" s="12"/>
      <c r="AT38" s="12"/>
      <c r="AU38" s="12"/>
      <c r="AV38" s="12"/>
      <c r="AW38" s="12"/>
      <c r="AX38" s="8"/>
      <c r="AY38" s="12"/>
      <c r="AZ38" s="12"/>
      <c r="BA38" s="12"/>
      <c r="BB38" s="12"/>
      <c r="BC38" s="12"/>
      <c r="BD38" s="12"/>
      <c r="BE38" s="5"/>
      <c r="BF38" s="79"/>
    </row>
    <row r="39" spans="1:58" ht="15.6" x14ac:dyDescent="0.3">
      <c r="A39" s="85" t="s">
        <v>416</v>
      </c>
      <c r="B39" s="77" t="s">
        <v>58</v>
      </c>
      <c r="C39" s="77" t="s">
        <v>58</v>
      </c>
      <c r="D39" s="77" t="s">
        <v>58</v>
      </c>
      <c r="E39" s="77" t="s">
        <v>58</v>
      </c>
      <c r="F39" s="77" t="s">
        <v>58</v>
      </c>
      <c r="G39" s="77" t="s">
        <v>58</v>
      </c>
      <c r="H39" s="79"/>
      <c r="I39" s="50" t="s">
        <v>417</v>
      </c>
      <c r="J39" s="50" t="s">
        <v>108</v>
      </c>
      <c r="K39" s="50" t="s">
        <v>381</v>
      </c>
      <c r="L39" s="50" t="s">
        <v>385</v>
      </c>
      <c r="M39" s="50" t="s">
        <v>345</v>
      </c>
      <c r="N39" s="50" t="s">
        <v>401</v>
      </c>
      <c r="O39" s="5"/>
      <c r="P39" s="12"/>
      <c r="Q39" s="12"/>
      <c r="R39" s="12"/>
      <c r="S39" s="12"/>
      <c r="T39" s="12"/>
      <c r="U39" s="12"/>
      <c r="V39" s="5"/>
      <c r="W39" s="80" t="s">
        <v>167</v>
      </c>
      <c r="X39" s="80" t="s">
        <v>167</v>
      </c>
      <c r="Y39" s="80" t="s">
        <v>167</v>
      </c>
      <c r="Z39" s="80" t="s">
        <v>167</v>
      </c>
      <c r="AA39" s="80" t="s">
        <v>167</v>
      </c>
      <c r="AB39" s="80" t="s">
        <v>167</v>
      </c>
      <c r="AC39" s="5"/>
      <c r="AD39" s="80" t="s">
        <v>167</v>
      </c>
      <c r="AE39" s="80" t="s">
        <v>167</v>
      </c>
      <c r="AF39" s="80" t="s">
        <v>167</v>
      </c>
      <c r="AG39" s="40" t="s">
        <v>169</v>
      </c>
      <c r="AH39" s="80" t="s">
        <v>167</v>
      </c>
      <c r="AI39" s="80" t="s">
        <v>167</v>
      </c>
      <c r="AJ39" s="5"/>
      <c r="AK39" s="80" t="s">
        <v>167</v>
      </c>
      <c r="AL39" s="40" t="s">
        <v>169</v>
      </c>
      <c r="AM39" s="80" t="s">
        <v>167</v>
      </c>
      <c r="AN39" s="80" t="s">
        <v>167</v>
      </c>
      <c r="AO39" s="80" t="s">
        <v>167</v>
      </c>
      <c r="AP39" s="40" t="s">
        <v>169</v>
      </c>
      <c r="AQ39" s="5"/>
      <c r="AR39" s="12"/>
      <c r="AS39" s="12"/>
      <c r="AT39" s="12"/>
      <c r="AU39" s="12"/>
      <c r="AV39" s="12"/>
      <c r="AW39" s="12"/>
      <c r="AX39" s="8"/>
      <c r="AY39" s="12"/>
      <c r="AZ39" s="12"/>
      <c r="BA39" s="12"/>
      <c r="BB39" s="12"/>
      <c r="BC39" s="12"/>
      <c r="BD39" s="12"/>
      <c r="BE39" s="5"/>
      <c r="BF39" s="79"/>
    </row>
    <row r="40" spans="1:58" ht="15.6" x14ac:dyDescent="0.3">
      <c r="A40" s="84" t="s">
        <v>387</v>
      </c>
      <c r="B40" s="77" t="s">
        <v>58</v>
      </c>
      <c r="C40" s="77" t="s">
        <v>58</v>
      </c>
      <c r="D40" s="77" t="s">
        <v>58</v>
      </c>
      <c r="E40" s="77" t="s">
        <v>58</v>
      </c>
      <c r="F40" s="77" t="s">
        <v>58</v>
      </c>
      <c r="G40" s="77" t="s">
        <v>58</v>
      </c>
      <c r="H40" s="79"/>
      <c r="I40" s="50" t="s">
        <v>418</v>
      </c>
      <c r="J40" s="50" t="s">
        <v>108</v>
      </c>
      <c r="K40" s="50" t="s">
        <v>381</v>
      </c>
      <c r="L40" s="50" t="s">
        <v>385</v>
      </c>
      <c r="M40" s="50" t="s">
        <v>345</v>
      </c>
      <c r="N40" s="50" t="s">
        <v>401</v>
      </c>
      <c r="O40" s="5"/>
      <c r="P40" s="12"/>
      <c r="Q40" s="12"/>
      <c r="R40" s="12"/>
      <c r="S40" s="12"/>
      <c r="T40" s="12"/>
      <c r="U40" s="12"/>
      <c r="V40" s="5"/>
      <c r="W40" s="80" t="s">
        <v>167</v>
      </c>
      <c r="X40" s="80" t="s">
        <v>167</v>
      </c>
      <c r="Y40" s="80" t="s">
        <v>167</v>
      </c>
      <c r="Z40" s="80" t="s">
        <v>167</v>
      </c>
      <c r="AA40" s="80" t="s">
        <v>167</v>
      </c>
      <c r="AB40" s="80" t="s">
        <v>167</v>
      </c>
      <c r="AC40" s="5"/>
      <c r="AD40" s="80" t="s">
        <v>167</v>
      </c>
      <c r="AE40" s="80" t="s">
        <v>167</v>
      </c>
      <c r="AF40" s="80" t="s">
        <v>167</v>
      </c>
      <c r="AG40" s="40" t="s">
        <v>169</v>
      </c>
      <c r="AH40" s="80" t="s">
        <v>167</v>
      </c>
      <c r="AI40" s="80" t="s">
        <v>167</v>
      </c>
      <c r="AJ40" s="5"/>
      <c r="AK40" s="80" t="s">
        <v>167</v>
      </c>
      <c r="AL40" s="40" t="s">
        <v>169</v>
      </c>
      <c r="AM40" s="80" t="s">
        <v>167</v>
      </c>
      <c r="AN40" s="80" t="s">
        <v>167</v>
      </c>
      <c r="AO40" s="80" t="s">
        <v>167</v>
      </c>
      <c r="AP40" s="40" t="s">
        <v>169</v>
      </c>
      <c r="AQ40" s="5"/>
      <c r="AR40" s="12"/>
      <c r="AS40" s="12"/>
      <c r="AT40" s="12"/>
      <c r="AU40" s="12"/>
      <c r="AV40" s="12"/>
      <c r="AW40" s="12"/>
      <c r="AX40" s="8"/>
      <c r="AY40" s="12"/>
      <c r="AZ40" s="12"/>
      <c r="BA40" s="12"/>
      <c r="BB40" s="12"/>
      <c r="BC40" s="12"/>
      <c r="BD40" s="12"/>
      <c r="BE40" s="5"/>
      <c r="BF40" s="79"/>
    </row>
    <row r="41" spans="1:58" ht="15.6" x14ac:dyDescent="0.3">
      <c r="A41" s="84" t="s">
        <v>389</v>
      </c>
      <c r="B41" s="77" t="s">
        <v>58</v>
      </c>
      <c r="C41" s="77" t="s">
        <v>58</v>
      </c>
      <c r="D41" s="77" t="s">
        <v>58</v>
      </c>
      <c r="E41" s="77" t="s">
        <v>58</v>
      </c>
      <c r="F41" s="77" t="s">
        <v>58</v>
      </c>
      <c r="G41" s="77" t="s">
        <v>58</v>
      </c>
      <c r="H41" s="79"/>
      <c r="I41" s="50" t="s">
        <v>419</v>
      </c>
      <c r="J41" s="50" t="s">
        <v>108</v>
      </c>
      <c r="K41" s="50" t="s">
        <v>381</v>
      </c>
      <c r="L41" s="50" t="s">
        <v>385</v>
      </c>
      <c r="M41" s="50" t="s">
        <v>345</v>
      </c>
      <c r="N41" s="50" t="s">
        <v>401</v>
      </c>
      <c r="O41" s="5"/>
      <c r="P41" s="12"/>
      <c r="Q41" s="12"/>
      <c r="R41" s="12"/>
      <c r="S41" s="12"/>
      <c r="T41" s="12"/>
      <c r="U41" s="12"/>
      <c r="V41" s="5"/>
      <c r="W41" s="80" t="s">
        <v>167</v>
      </c>
      <c r="X41" s="80" t="s">
        <v>167</v>
      </c>
      <c r="Y41" s="80" t="s">
        <v>167</v>
      </c>
      <c r="Z41" s="80" t="s">
        <v>167</v>
      </c>
      <c r="AA41" s="80" t="s">
        <v>167</v>
      </c>
      <c r="AB41" s="80" t="s">
        <v>167</v>
      </c>
      <c r="AC41" s="5"/>
      <c r="AD41" s="80" t="s">
        <v>167</v>
      </c>
      <c r="AE41" s="80" t="s">
        <v>167</v>
      </c>
      <c r="AF41" s="80" t="s">
        <v>167</v>
      </c>
      <c r="AG41" s="40" t="s">
        <v>169</v>
      </c>
      <c r="AH41" s="80" t="s">
        <v>167</v>
      </c>
      <c r="AI41" s="80" t="s">
        <v>167</v>
      </c>
      <c r="AJ41" s="5"/>
      <c r="AK41" s="80" t="s">
        <v>167</v>
      </c>
      <c r="AL41" s="40" t="s">
        <v>169</v>
      </c>
      <c r="AM41" s="80" t="s">
        <v>167</v>
      </c>
      <c r="AN41" s="80" t="s">
        <v>167</v>
      </c>
      <c r="AO41" s="80" t="s">
        <v>167</v>
      </c>
      <c r="AP41" s="40" t="s">
        <v>169</v>
      </c>
      <c r="AQ41" s="5"/>
      <c r="AR41" s="12"/>
      <c r="AS41" s="12"/>
      <c r="AT41" s="12"/>
      <c r="AU41" s="12"/>
      <c r="AV41" s="12"/>
      <c r="AW41" s="12"/>
      <c r="AX41" s="8"/>
      <c r="AY41" s="12"/>
      <c r="AZ41" s="12"/>
      <c r="BA41" s="12"/>
      <c r="BB41" s="12"/>
      <c r="BC41" s="12"/>
      <c r="BD41" s="12"/>
      <c r="BE41" s="5"/>
      <c r="BF41" s="79"/>
    </row>
    <row r="42" spans="1:58" ht="15.6" x14ac:dyDescent="0.3">
      <c r="A42" s="79"/>
      <c r="B42" s="79"/>
      <c r="C42" s="79"/>
      <c r="D42" s="79"/>
      <c r="E42" s="79"/>
      <c r="F42" s="79"/>
      <c r="G42" s="79"/>
      <c r="H42" s="79"/>
      <c r="I42" s="50"/>
      <c r="J42" s="50"/>
      <c r="K42" s="50"/>
      <c r="L42" s="50"/>
      <c r="M42" s="50"/>
      <c r="N42" s="50"/>
      <c r="O42" s="5"/>
      <c r="P42" s="12"/>
      <c r="Q42" s="12"/>
      <c r="R42" s="12"/>
      <c r="S42" s="12"/>
      <c r="T42" s="12"/>
      <c r="U42" s="12"/>
      <c r="V42" s="5"/>
      <c r="W42" s="12"/>
      <c r="X42" s="12"/>
      <c r="Y42" s="12"/>
      <c r="Z42" s="12"/>
      <c r="AA42" s="12"/>
      <c r="AB42" s="12"/>
      <c r="AC42" s="5"/>
      <c r="AD42" s="12"/>
      <c r="AE42" s="12"/>
      <c r="AF42" s="12"/>
      <c r="AG42" s="12"/>
      <c r="AH42" s="12"/>
      <c r="AI42" s="12"/>
      <c r="AJ42" s="5"/>
      <c r="AK42" s="12"/>
      <c r="AL42" s="12"/>
      <c r="AM42" s="12"/>
      <c r="AN42" s="12"/>
      <c r="AO42" s="12"/>
      <c r="AP42" s="12"/>
      <c r="AQ42" s="5"/>
      <c r="AR42" s="12"/>
      <c r="AS42" s="12"/>
      <c r="AT42" s="12"/>
      <c r="AU42" s="12"/>
      <c r="AV42" s="12"/>
      <c r="AW42" s="12"/>
      <c r="AX42" s="8"/>
      <c r="AY42" s="12"/>
      <c r="AZ42" s="12"/>
      <c r="BA42" s="12"/>
      <c r="BB42" s="12"/>
      <c r="BC42" s="12"/>
      <c r="BD42" s="12"/>
      <c r="BE42" s="5"/>
      <c r="BF42" s="79"/>
    </row>
    <row r="43" spans="1:58" ht="15.6" x14ac:dyDescent="0.3">
      <c r="A43" s="4" t="s">
        <v>420</v>
      </c>
      <c r="B43" s="4"/>
      <c r="C43" s="4"/>
      <c r="D43" s="4"/>
      <c r="E43" s="4"/>
      <c r="F43" s="4"/>
      <c r="G43" s="4"/>
      <c r="H43" s="4"/>
      <c r="I43" s="50"/>
      <c r="J43" s="50"/>
      <c r="K43" s="50"/>
      <c r="L43" s="50"/>
      <c r="M43" s="50"/>
      <c r="N43" s="50"/>
      <c r="O43" s="5"/>
      <c r="P43" s="12"/>
      <c r="Q43" s="12"/>
      <c r="R43" s="12"/>
      <c r="S43" s="12"/>
      <c r="T43" s="12"/>
      <c r="U43" s="12"/>
      <c r="V43" s="5"/>
      <c r="W43" s="80" t="s">
        <v>167</v>
      </c>
      <c r="X43" s="80" t="s">
        <v>167</v>
      </c>
      <c r="Y43" s="80" t="s">
        <v>167</v>
      </c>
      <c r="Z43" s="80" t="s">
        <v>167</v>
      </c>
      <c r="AA43" s="80" t="s">
        <v>167</v>
      </c>
      <c r="AB43" s="80" t="s">
        <v>167</v>
      </c>
      <c r="AC43" s="5"/>
      <c r="AD43" s="80" t="s">
        <v>167</v>
      </c>
      <c r="AE43" s="80" t="s">
        <v>167</v>
      </c>
      <c r="AF43" s="80" t="s">
        <v>167</v>
      </c>
      <c r="AG43" s="40" t="s">
        <v>169</v>
      </c>
      <c r="AH43" s="80" t="s">
        <v>167</v>
      </c>
      <c r="AI43" s="80" t="s">
        <v>167</v>
      </c>
      <c r="AJ43" s="5"/>
      <c r="AK43" s="80" t="s">
        <v>167</v>
      </c>
      <c r="AL43" s="40" t="s">
        <v>169</v>
      </c>
      <c r="AM43" s="80" t="s">
        <v>167</v>
      </c>
      <c r="AN43" s="80" t="s">
        <v>167</v>
      </c>
      <c r="AO43" s="80" t="s">
        <v>167</v>
      </c>
      <c r="AP43" s="40" t="s">
        <v>169</v>
      </c>
      <c r="AQ43" s="5"/>
      <c r="AR43" s="12"/>
      <c r="AS43" s="12"/>
      <c r="AT43" s="12"/>
      <c r="AU43" s="12"/>
      <c r="AV43" s="12"/>
      <c r="AW43" s="12"/>
      <c r="AX43" s="8"/>
      <c r="AY43" s="12"/>
      <c r="AZ43" s="12"/>
      <c r="BA43" s="12"/>
      <c r="BB43" s="12"/>
      <c r="BC43" s="12"/>
      <c r="BD43" s="12"/>
      <c r="BE43" s="5"/>
      <c r="BF43" s="79"/>
    </row>
    <row r="44" spans="1:58" ht="15.6" x14ac:dyDescent="0.3">
      <c r="A44" s="79"/>
      <c r="B44" s="76" t="s">
        <v>374</v>
      </c>
      <c r="C44" s="76" t="s">
        <v>375</v>
      </c>
      <c r="D44" s="76" t="s">
        <v>376</v>
      </c>
      <c r="E44" s="76" t="s">
        <v>377</v>
      </c>
      <c r="F44" s="76" t="s">
        <v>378</v>
      </c>
      <c r="G44" s="76" t="s">
        <v>379</v>
      </c>
      <c r="H44" s="79"/>
      <c r="I44" s="50"/>
      <c r="J44" s="50"/>
      <c r="K44" s="50"/>
      <c r="L44" s="50"/>
      <c r="M44" s="50"/>
      <c r="N44" s="50"/>
      <c r="O44" s="5"/>
      <c r="P44" s="12"/>
      <c r="Q44" s="12"/>
      <c r="R44" s="12"/>
      <c r="S44" s="12"/>
      <c r="T44" s="12"/>
      <c r="U44" s="12"/>
      <c r="V44" s="5"/>
      <c r="W44" s="80" t="s">
        <v>167</v>
      </c>
      <c r="X44" s="80" t="s">
        <v>167</v>
      </c>
      <c r="Y44" s="80" t="s">
        <v>167</v>
      </c>
      <c r="Z44" s="80" t="s">
        <v>167</v>
      </c>
      <c r="AA44" s="80" t="s">
        <v>167</v>
      </c>
      <c r="AB44" s="80" t="s">
        <v>167</v>
      </c>
      <c r="AC44" s="5"/>
      <c r="AD44" s="80" t="s">
        <v>167</v>
      </c>
      <c r="AE44" s="80" t="s">
        <v>167</v>
      </c>
      <c r="AF44" s="80" t="s">
        <v>167</v>
      </c>
      <c r="AG44" s="40" t="s">
        <v>169</v>
      </c>
      <c r="AH44" s="80" t="s">
        <v>167</v>
      </c>
      <c r="AI44" s="80" t="s">
        <v>167</v>
      </c>
      <c r="AJ44" s="5"/>
      <c r="AK44" s="80" t="s">
        <v>167</v>
      </c>
      <c r="AL44" s="40" t="s">
        <v>169</v>
      </c>
      <c r="AM44" s="80" t="s">
        <v>167</v>
      </c>
      <c r="AN44" s="80" t="s">
        <v>167</v>
      </c>
      <c r="AO44" s="80" t="s">
        <v>167</v>
      </c>
      <c r="AP44" s="40" t="s">
        <v>169</v>
      </c>
      <c r="AQ44" s="5"/>
      <c r="AR44" s="12"/>
      <c r="AS44" s="12"/>
      <c r="AT44" s="12"/>
      <c r="AU44" s="12"/>
      <c r="AV44" s="12"/>
      <c r="AW44" s="12"/>
      <c r="AX44" s="8"/>
      <c r="AY44" s="12"/>
      <c r="AZ44" s="12"/>
      <c r="BA44" s="12"/>
      <c r="BB44" s="12"/>
      <c r="BC44" s="12"/>
      <c r="BD44" s="12"/>
      <c r="BE44" s="5"/>
      <c r="BF44" s="79"/>
    </row>
    <row r="45" spans="1:58" ht="15.6" x14ac:dyDescent="0.3">
      <c r="A45" s="84" t="s">
        <v>72</v>
      </c>
      <c r="B45" s="77" t="s">
        <v>71</v>
      </c>
      <c r="C45" s="77" t="s">
        <v>71</v>
      </c>
      <c r="D45" s="77" t="s">
        <v>71</v>
      </c>
      <c r="E45" s="77" t="s">
        <v>71</v>
      </c>
      <c r="F45" s="77" t="s">
        <v>71</v>
      </c>
      <c r="G45" s="77" t="s">
        <v>71</v>
      </c>
      <c r="H45" s="79"/>
      <c r="I45" s="50" t="s">
        <v>421</v>
      </c>
      <c r="J45" s="50" t="s">
        <v>114</v>
      </c>
      <c r="K45" s="50" t="s">
        <v>381</v>
      </c>
      <c r="L45" s="50" t="s">
        <v>382</v>
      </c>
      <c r="M45" s="50" t="s">
        <v>345</v>
      </c>
      <c r="N45" s="50" t="s">
        <v>381</v>
      </c>
      <c r="O45" s="5"/>
      <c r="P45" s="12"/>
      <c r="Q45" s="12"/>
      <c r="R45" s="12"/>
      <c r="S45" s="12"/>
      <c r="T45" s="12"/>
      <c r="U45" s="12"/>
      <c r="V45" s="5"/>
      <c r="W45" s="80" t="s">
        <v>167</v>
      </c>
      <c r="X45" s="80" t="s">
        <v>167</v>
      </c>
      <c r="Y45" s="80" t="s">
        <v>167</v>
      </c>
      <c r="Z45" s="80" t="s">
        <v>167</v>
      </c>
      <c r="AA45" s="80" t="s">
        <v>167</v>
      </c>
      <c r="AB45" s="80" t="s">
        <v>167</v>
      </c>
      <c r="AC45" s="5"/>
      <c r="AD45" s="80" t="s">
        <v>167</v>
      </c>
      <c r="AE45" s="80" t="s">
        <v>167</v>
      </c>
      <c r="AF45" s="80" t="s">
        <v>167</v>
      </c>
      <c r="AG45" s="40" t="s">
        <v>169</v>
      </c>
      <c r="AH45" s="80" t="s">
        <v>167</v>
      </c>
      <c r="AI45" s="80" t="s">
        <v>167</v>
      </c>
      <c r="AJ45" s="5"/>
      <c r="AK45" s="80" t="s">
        <v>167</v>
      </c>
      <c r="AL45" s="40" t="s">
        <v>169</v>
      </c>
      <c r="AM45" s="80" t="s">
        <v>167</v>
      </c>
      <c r="AN45" s="80" t="s">
        <v>167</v>
      </c>
      <c r="AO45" s="80" t="s">
        <v>167</v>
      </c>
      <c r="AP45" s="40" t="s">
        <v>169</v>
      </c>
      <c r="AQ45" s="5"/>
      <c r="AR45" s="12"/>
      <c r="AS45" s="12"/>
      <c r="AT45" s="12"/>
      <c r="AU45" s="12"/>
      <c r="AV45" s="12"/>
      <c r="AW45" s="12"/>
      <c r="AX45" s="8"/>
      <c r="AY45" s="12"/>
      <c r="AZ45" s="12"/>
      <c r="BA45" s="12"/>
      <c r="BB45" s="12"/>
      <c r="BC45" s="12"/>
      <c r="BD45" s="12"/>
      <c r="BE45" s="5"/>
      <c r="BF45" s="79"/>
    </row>
    <row r="46" spans="1:58" ht="15.6" x14ac:dyDescent="0.3">
      <c r="A46" s="85" t="s">
        <v>422</v>
      </c>
      <c r="B46" s="77" t="s">
        <v>58</v>
      </c>
      <c r="C46" s="77" t="s">
        <v>58</v>
      </c>
      <c r="D46" s="77" t="s">
        <v>58</v>
      </c>
      <c r="E46" s="77" t="s">
        <v>58</v>
      </c>
      <c r="F46" s="77" t="s">
        <v>58</v>
      </c>
      <c r="G46" s="77" t="s">
        <v>58</v>
      </c>
      <c r="H46" s="79"/>
      <c r="I46" s="50" t="s">
        <v>423</v>
      </c>
      <c r="J46" s="50" t="s">
        <v>108</v>
      </c>
      <c r="K46" s="50" t="s">
        <v>381</v>
      </c>
      <c r="L46" s="50" t="s">
        <v>385</v>
      </c>
      <c r="M46" s="50" t="s">
        <v>345</v>
      </c>
      <c r="N46" s="50" t="s">
        <v>386</v>
      </c>
      <c r="O46" s="5"/>
      <c r="P46" s="12"/>
      <c r="Q46" s="12"/>
      <c r="R46" s="12"/>
      <c r="S46" s="12"/>
      <c r="T46" s="12"/>
      <c r="U46" s="12"/>
      <c r="V46" s="5"/>
      <c r="W46" s="80" t="s">
        <v>167</v>
      </c>
      <c r="X46" s="80" t="s">
        <v>167</v>
      </c>
      <c r="Y46" s="80" t="s">
        <v>167</v>
      </c>
      <c r="Z46" s="80" t="s">
        <v>167</v>
      </c>
      <c r="AA46" s="80" t="s">
        <v>167</v>
      </c>
      <c r="AB46" s="80" t="s">
        <v>167</v>
      </c>
      <c r="AC46" s="5"/>
      <c r="AD46" s="80" t="s">
        <v>167</v>
      </c>
      <c r="AE46" s="80" t="s">
        <v>167</v>
      </c>
      <c r="AF46" s="80" t="s">
        <v>167</v>
      </c>
      <c r="AG46" s="40" t="s">
        <v>169</v>
      </c>
      <c r="AH46" s="80" t="s">
        <v>167</v>
      </c>
      <c r="AI46" s="80" t="s">
        <v>167</v>
      </c>
      <c r="AJ46" s="5"/>
      <c r="AK46" s="80" t="s">
        <v>167</v>
      </c>
      <c r="AL46" s="40" t="s">
        <v>169</v>
      </c>
      <c r="AM46" s="80" t="s">
        <v>167</v>
      </c>
      <c r="AN46" s="80" t="s">
        <v>167</v>
      </c>
      <c r="AO46" s="80" t="s">
        <v>167</v>
      </c>
      <c r="AP46" s="40" t="s">
        <v>169</v>
      </c>
      <c r="AQ46" s="5"/>
      <c r="AR46" s="12"/>
      <c r="AS46" s="12"/>
      <c r="AT46" s="12"/>
      <c r="AU46" s="12"/>
      <c r="AV46" s="12"/>
      <c r="AW46" s="12"/>
      <c r="AX46" s="8"/>
      <c r="AY46" s="12"/>
      <c r="AZ46" s="12"/>
      <c r="BA46" s="12"/>
      <c r="BB46" s="12"/>
      <c r="BC46" s="12"/>
      <c r="BD46" s="12"/>
      <c r="BE46" s="5"/>
      <c r="BF46" s="79"/>
    </row>
    <row r="47" spans="1:58" ht="15.6" x14ac:dyDescent="0.3">
      <c r="A47" s="84" t="s">
        <v>424</v>
      </c>
      <c r="B47" s="77" t="s">
        <v>58</v>
      </c>
      <c r="C47" s="77" t="s">
        <v>58</v>
      </c>
      <c r="D47" s="77" t="s">
        <v>58</v>
      </c>
      <c r="E47" s="77" t="s">
        <v>58</v>
      </c>
      <c r="F47" s="77" t="s">
        <v>58</v>
      </c>
      <c r="G47" s="77" t="s">
        <v>58</v>
      </c>
      <c r="H47" s="79"/>
      <c r="I47" s="50" t="s">
        <v>425</v>
      </c>
      <c r="J47" s="50" t="s">
        <v>108</v>
      </c>
      <c r="K47" s="50" t="s">
        <v>381</v>
      </c>
      <c r="L47" s="50" t="s">
        <v>385</v>
      </c>
      <c r="M47" s="50" t="s">
        <v>345</v>
      </c>
      <c r="N47" s="50" t="s">
        <v>386</v>
      </c>
      <c r="O47" s="5"/>
      <c r="P47" s="12"/>
      <c r="Q47" s="12"/>
      <c r="R47" s="12"/>
      <c r="S47" s="12"/>
      <c r="T47" s="12"/>
      <c r="U47" s="12"/>
      <c r="V47" s="5"/>
      <c r="W47" s="80" t="s">
        <v>167</v>
      </c>
      <c r="X47" s="80" t="s">
        <v>167</v>
      </c>
      <c r="Y47" s="80" t="s">
        <v>167</v>
      </c>
      <c r="Z47" s="80" t="s">
        <v>167</v>
      </c>
      <c r="AA47" s="80" t="s">
        <v>167</v>
      </c>
      <c r="AB47" s="80" t="s">
        <v>167</v>
      </c>
      <c r="AC47" s="5"/>
      <c r="AD47" s="80" t="s">
        <v>167</v>
      </c>
      <c r="AE47" s="80" t="s">
        <v>167</v>
      </c>
      <c r="AF47" s="80" t="s">
        <v>167</v>
      </c>
      <c r="AG47" s="40" t="s">
        <v>169</v>
      </c>
      <c r="AH47" s="80" t="s">
        <v>167</v>
      </c>
      <c r="AI47" s="80" t="s">
        <v>167</v>
      </c>
      <c r="AJ47" s="5"/>
      <c r="AK47" s="80" t="s">
        <v>167</v>
      </c>
      <c r="AL47" s="40" t="s">
        <v>169</v>
      </c>
      <c r="AM47" s="80" t="s">
        <v>167</v>
      </c>
      <c r="AN47" s="80" t="s">
        <v>167</v>
      </c>
      <c r="AO47" s="80" t="s">
        <v>167</v>
      </c>
      <c r="AP47" s="40" t="s">
        <v>169</v>
      </c>
      <c r="AQ47" s="5"/>
      <c r="AR47" s="12"/>
      <c r="AS47" s="12"/>
      <c r="AT47" s="12"/>
      <c r="AU47" s="12"/>
      <c r="AV47" s="12"/>
      <c r="AW47" s="12"/>
      <c r="AX47" s="8"/>
      <c r="AY47" s="12"/>
      <c r="AZ47" s="12"/>
      <c r="BA47" s="12"/>
      <c r="BB47" s="12"/>
      <c r="BC47" s="12"/>
      <c r="BD47" s="12"/>
      <c r="BE47" s="5"/>
      <c r="BF47" s="79"/>
    </row>
    <row r="48" spans="1:58" ht="15.6" x14ac:dyDescent="0.3">
      <c r="A48" s="84" t="s">
        <v>426</v>
      </c>
      <c r="B48" s="77" t="s">
        <v>58</v>
      </c>
      <c r="C48" s="77" t="s">
        <v>58</v>
      </c>
      <c r="D48" s="77" t="s">
        <v>58</v>
      </c>
      <c r="E48" s="77" t="s">
        <v>58</v>
      </c>
      <c r="F48" s="77" t="s">
        <v>58</v>
      </c>
      <c r="G48" s="77" t="s">
        <v>58</v>
      </c>
      <c r="H48" s="79"/>
      <c r="I48" s="50" t="s">
        <v>427</v>
      </c>
      <c r="J48" s="50" t="s">
        <v>108</v>
      </c>
      <c r="K48" s="50" t="s">
        <v>381</v>
      </c>
      <c r="L48" s="50" t="s">
        <v>385</v>
      </c>
      <c r="M48" s="50" t="s">
        <v>345</v>
      </c>
      <c r="N48" s="50" t="s">
        <v>386</v>
      </c>
      <c r="O48" s="5"/>
      <c r="P48" s="12"/>
      <c r="Q48" s="12"/>
      <c r="R48" s="12"/>
      <c r="S48" s="12"/>
      <c r="T48" s="12"/>
      <c r="U48" s="12"/>
      <c r="V48" s="5"/>
      <c r="W48" s="80" t="s">
        <v>167</v>
      </c>
      <c r="X48" s="80" t="s">
        <v>167</v>
      </c>
      <c r="Y48" s="80" t="s">
        <v>167</v>
      </c>
      <c r="Z48" s="80" t="s">
        <v>167</v>
      </c>
      <c r="AA48" s="80" t="s">
        <v>167</v>
      </c>
      <c r="AB48" s="80" t="s">
        <v>167</v>
      </c>
      <c r="AC48" s="5"/>
      <c r="AD48" s="80" t="s">
        <v>167</v>
      </c>
      <c r="AE48" s="80" t="s">
        <v>167</v>
      </c>
      <c r="AF48" s="80" t="s">
        <v>167</v>
      </c>
      <c r="AG48" s="40" t="s">
        <v>169</v>
      </c>
      <c r="AH48" s="80" t="s">
        <v>167</v>
      </c>
      <c r="AI48" s="80" t="s">
        <v>167</v>
      </c>
      <c r="AJ48" s="5"/>
      <c r="AK48" s="80" t="s">
        <v>167</v>
      </c>
      <c r="AL48" s="40" t="s">
        <v>169</v>
      </c>
      <c r="AM48" s="80" t="s">
        <v>167</v>
      </c>
      <c r="AN48" s="80" t="s">
        <v>167</v>
      </c>
      <c r="AO48" s="80" t="s">
        <v>167</v>
      </c>
      <c r="AP48" s="40" t="s">
        <v>169</v>
      </c>
      <c r="AQ48" s="5"/>
      <c r="AR48" s="12"/>
      <c r="AS48" s="12"/>
      <c r="AT48" s="12"/>
      <c r="AU48" s="12"/>
      <c r="AV48" s="12"/>
      <c r="AW48" s="12"/>
      <c r="AX48" s="8"/>
      <c r="AY48" s="12"/>
      <c r="AZ48" s="12"/>
      <c r="BA48" s="12"/>
      <c r="BB48" s="12"/>
      <c r="BC48" s="12"/>
      <c r="BD48" s="12"/>
      <c r="BE48" s="5"/>
      <c r="BF48" s="79"/>
    </row>
    <row r="49" spans="1:58" ht="15.6" x14ac:dyDescent="0.3">
      <c r="A49" s="79"/>
      <c r="B49" s="79"/>
      <c r="C49" s="79"/>
      <c r="D49" s="79"/>
      <c r="E49" s="79"/>
      <c r="F49" s="79"/>
      <c r="G49" s="79"/>
      <c r="H49" s="79"/>
      <c r="I49" s="50"/>
      <c r="J49" s="50"/>
      <c r="K49" s="50"/>
      <c r="L49" s="50"/>
      <c r="M49" s="50"/>
      <c r="N49" s="50"/>
      <c r="O49" s="5"/>
      <c r="P49" s="12"/>
      <c r="Q49" s="12"/>
      <c r="R49" s="12"/>
      <c r="S49" s="12"/>
      <c r="T49" s="12"/>
      <c r="U49" s="12"/>
      <c r="V49" s="5"/>
      <c r="W49" s="12"/>
      <c r="X49" s="12"/>
      <c r="Y49" s="12"/>
      <c r="Z49" s="12"/>
      <c r="AA49" s="12"/>
      <c r="AB49" s="12"/>
      <c r="AC49" s="5"/>
      <c r="AD49" s="12"/>
      <c r="AE49" s="12"/>
      <c r="AF49" s="12"/>
      <c r="AG49" s="12"/>
      <c r="AH49" s="12"/>
      <c r="AI49" s="12"/>
      <c r="AJ49" s="5"/>
      <c r="AK49" s="12"/>
      <c r="AL49" s="12"/>
      <c r="AM49" s="12"/>
      <c r="AN49" s="12"/>
      <c r="AO49" s="12"/>
      <c r="AP49" s="12"/>
      <c r="AQ49" s="5"/>
      <c r="AR49" s="12"/>
      <c r="AS49" s="12"/>
      <c r="AT49" s="12"/>
      <c r="AU49" s="12"/>
      <c r="AV49" s="12"/>
      <c r="AW49" s="12"/>
      <c r="AX49" s="8"/>
      <c r="AY49" s="12"/>
      <c r="AZ49" s="12"/>
      <c r="BA49" s="12"/>
      <c r="BB49" s="12"/>
      <c r="BC49" s="12"/>
      <c r="BD49" s="12"/>
      <c r="BE49" s="5"/>
      <c r="BF49" s="79"/>
    </row>
    <row r="50" spans="1:58" ht="15.6" x14ac:dyDescent="0.3">
      <c r="A50" s="4" t="s">
        <v>428</v>
      </c>
      <c r="B50" s="4"/>
      <c r="C50" s="4"/>
      <c r="D50" s="4"/>
      <c r="E50" s="4"/>
      <c r="F50" s="4"/>
      <c r="G50" s="4"/>
      <c r="H50" s="4"/>
      <c r="I50" s="50"/>
      <c r="J50" s="50"/>
      <c r="K50" s="50"/>
      <c r="L50" s="50"/>
      <c r="M50" s="50"/>
      <c r="N50" s="50"/>
      <c r="O50" s="5"/>
      <c r="P50" s="12"/>
      <c r="Q50" s="12"/>
      <c r="R50" s="12"/>
      <c r="S50" s="12"/>
      <c r="T50" s="12"/>
      <c r="U50" s="12"/>
      <c r="V50" s="5"/>
      <c r="W50" s="40" t="s">
        <v>169</v>
      </c>
      <c r="X50" s="40" t="s">
        <v>169</v>
      </c>
      <c r="Y50" s="40" t="s">
        <v>169</v>
      </c>
      <c r="Z50" s="40" t="s">
        <v>169</v>
      </c>
      <c r="AA50" s="40" t="s">
        <v>169</v>
      </c>
      <c r="AB50" s="40" t="s">
        <v>169</v>
      </c>
      <c r="AC50" s="5"/>
      <c r="AD50" s="80" t="s">
        <v>167</v>
      </c>
      <c r="AE50" s="80" t="s">
        <v>167</v>
      </c>
      <c r="AF50" s="80" t="s">
        <v>167</v>
      </c>
      <c r="AG50" s="40" t="s">
        <v>169</v>
      </c>
      <c r="AH50" s="80" t="s">
        <v>167</v>
      </c>
      <c r="AI50" s="80" t="s">
        <v>167</v>
      </c>
      <c r="AJ50" s="5"/>
      <c r="AK50" s="80" t="s">
        <v>167</v>
      </c>
      <c r="AL50" s="40" t="s">
        <v>169</v>
      </c>
      <c r="AM50" s="80" t="s">
        <v>167</v>
      </c>
      <c r="AN50" s="80" t="s">
        <v>167</v>
      </c>
      <c r="AO50" s="80" t="s">
        <v>167</v>
      </c>
      <c r="AP50" s="40" t="s">
        <v>169</v>
      </c>
      <c r="AQ50" s="5"/>
      <c r="AR50" s="12"/>
      <c r="AS50" s="12"/>
      <c r="AT50" s="12"/>
      <c r="AU50" s="12"/>
      <c r="AV50" s="12"/>
      <c r="AW50" s="12"/>
      <c r="AX50" s="8"/>
      <c r="AY50" s="12"/>
      <c r="AZ50" s="12"/>
      <c r="BA50" s="12"/>
      <c r="BB50" s="12"/>
      <c r="BC50" s="12"/>
      <c r="BD50" s="12"/>
      <c r="BE50" s="5"/>
      <c r="BF50" s="79"/>
    </row>
    <row r="51" spans="1:58" ht="15.6" x14ac:dyDescent="0.3">
      <c r="A51" s="79"/>
      <c r="B51" s="76" t="s">
        <v>374</v>
      </c>
      <c r="C51" s="76" t="s">
        <v>375</v>
      </c>
      <c r="D51" s="76" t="s">
        <v>376</v>
      </c>
      <c r="E51" s="76" t="s">
        <v>377</v>
      </c>
      <c r="F51" s="76" t="s">
        <v>378</v>
      </c>
      <c r="G51" s="76" t="s">
        <v>379</v>
      </c>
      <c r="H51" s="79"/>
      <c r="I51" s="50"/>
      <c r="J51" s="50"/>
      <c r="K51" s="50"/>
      <c r="L51" s="50"/>
      <c r="M51" s="50"/>
      <c r="N51" s="50"/>
      <c r="O51" s="5"/>
      <c r="P51" s="12"/>
      <c r="Q51" s="12"/>
      <c r="R51" s="12"/>
      <c r="S51" s="12"/>
      <c r="T51" s="12"/>
      <c r="U51" s="12"/>
      <c r="V51" s="5"/>
      <c r="W51" s="40" t="s">
        <v>169</v>
      </c>
      <c r="X51" s="40" t="s">
        <v>169</v>
      </c>
      <c r="Y51" s="40" t="s">
        <v>169</v>
      </c>
      <c r="Z51" s="40" t="s">
        <v>169</v>
      </c>
      <c r="AA51" s="40" t="s">
        <v>169</v>
      </c>
      <c r="AB51" s="40" t="s">
        <v>169</v>
      </c>
      <c r="AC51" s="5"/>
      <c r="AD51" s="80" t="s">
        <v>167</v>
      </c>
      <c r="AE51" s="80" t="s">
        <v>167</v>
      </c>
      <c r="AF51" s="80" t="s">
        <v>167</v>
      </c>
      <c r="AG51" s="40" t="s">
        <v>169</v>
      </c>
      <c r="AH51" s="80" t="s">
        <v>167</v>
      </c>
      <c r="AI51" s="80" t="s">
        <v>167</v>
      </c>
      <c r="AJ51" s="5"/>
      <c r="AK51" s="80" t="s">
        <v>167</v>
      </c>
      <c r="AL51" s="40" t="s">
        <v>169</v>
      </c>
      <c r="AM51" s="80" t="s">
        <v>167</v>
      </c>
      <c r="AN51" s="80" t="s">
        <v>167</v>
      </c>
      <c r="AO51" s="80" t="s">
        <v>167</v>
      </c>
      <c r="AP51" s="40" t="s">
        <v>169</v>
      </c>
      <c r="AQ51" s="5"/>
      <c r="AR51" s="12"/>
      <c r="AS51" s="12"/>
      <c r="AT51" s="12"/>
      <c r="AU51" s="12"/>
      <c r="AV51" s="12"/>
      <c r="AW51" s="12"/>
      <c r="AX51" s="8"/>
      <c r="AY51" s="12"/>
      <c r="AZ51" s="12"/>
      <c r="BA51" s="12"/>
      <c r="BB51" s="12"/>
      <c r="BC51" s="12"/>
      <c r="BD51" s="12"/>
      <c r="BE51" s="5"/>
      <c r="BF51" s="79"/>
    </row>
    <row r="52" spans="1:58" ht="15.6" x14ac:dyDescent="0.3">
      <c r="A52" s="84" t="s">
        <v>72</v>
      </c>
      <c r="B52" s="77" t="s">
        <v>71</v>
      </c>
      <c r="C52" s="77" t="s">
        <v>71</v>
      </c>
      <c r="D52" s="77" t="s">
        <v>71</v>
      </c>
      <c r="E52" s="77" t="s">
        <v>71</v>
      </c>
      <c r="F52" s="77" t="s">
        <v>71</v>
      </c>
      <c r="G52" s="77" t="s">
        <v>71</v>
      </c>
      <c r="H52" s="79"/>
      <c r="I52" s="50" t="s">
        <v>429</v>
      </c>
      <c r="J52" s="50" t="s">
        <v>114</v>
      </c>
      <c r="K52" s="50" t="s">
        <v>381</v>
      </c>
      <c r="L52" s="50" t="s">
        <v>430</v>
      </c>
      <c r="M52" s="50" t="s">
        <v>345</v>
      </c>
      <c r="N52" s="50" t="s">
        <v>381</v>
      </c>
      <c r="O52" s="5"/>
      <c r="P52" s="12"/>
      <c r="Q52" s="12"/>
      <c r="R52" s="12"/>
      <c r="S52" s="12"/>
      <c r="T52" s="12"/>
      <c r="U52" s="12"/>
      <c r="V52" s="5"/>
      <c r="W52" s="40" t="s">
        <v>169</v>
      </c>
      <c r="X52" s="40" t="s">
        <v>169</v>
      </c>
      <c r="Y52" s="40" t="s">
        <v>169</v>
      </c>
      <c r="Z52" s="40" t="s">
        <v>169</v>
      </c>
      <c r="AA52" s="40" t="s">
        <v>169</v>
      </c>
      <c r="AB52" s="40" t="s">
        <v>169</v>
      </c>
      <c r="AC52" s="5"/>
      <c r="AD52" s="80" t="s">
        <v>167</v>
      </c>
      <c r="AE52" s="80" t="s">
        <v>167</v>
      </c>
      <c r="AF52" s="80" t="s">
        <v>167</v>
      </c>
      <c r="AG52" s="40" t="s">
        <v>169</v>
      </c>
      <c r="AH52" s="80" t="s">
        <v>167</v>
      </c>
      <c r="AI52" s="80" t="s">
        <v>167</v>
      </c>
      <c r="AJ52" s="5"/>
      <c r="AK52" s="80" t="s">
        <v>167</v>
      </c>
      <c r="AL52" s="40" t="s">
        <v>169</v>
      </c>
      <c r="AM52" s="80" t="s">
        <v>167</v>
      </c>
      <c r="AN52" s="80" t="s">
        <v>167</v>
      </c>
      <c r="AO52" s="80" t="s">
        <v>167</v>
      </c>
      <c r="AP52" s="40" t="s">
        <v>169</v>
      </c>
      <c r="AQ52" s="5"/>
      <c r="AR52" s="12"/>
      <c r="AS52" s="12"/>
      <c r="AT52" s="12"/>
      <c r="AU52" s="12"/>
      <c r="AV52" s="12"/>
      <c r="AW52" s="12"/>
      <c r="AX52" s="8"/>
      <c r="AY52" s="12"/>
      <c r="AZ52" s="12"/>
      <c r="BA52" s="12"/>
      <c r="BB52" s="12"/>
      <c r="BC52" s="12"/>
      <c r="BD52" s="12"/>
      <c r="BE52" s="5"/>
      <c r="BF52" s="79"/>
    </row>
    <row r="53" spans="1:58" ht="15.6" x14ac:dyDescent="0.3">
      <c r="A53" s="85" t="s">
        <v>431</v>
      </c>
      <c r="B53" s="77" t="s">
        <v>58</v>
      </c>
      <c r="C53" s="77" t="s">
        <v>58</v>
      </c>
      <c r="D53" s="77" t="s">
        <v>58</v>
      </c>
      <c r="E53" s="77" t="s">
        <v>58</v>
      </c>
      <c r="F53" s="77" t="s">
        <v>58</v>
      </c>
      <c r="G53" s="77" t="s">
        <v>58</v>
      </c>
      <c r="H53" s="79"/>
      <c r="I53" s="50" t="s">
        <v>432</v>
      </c>
      <c r="J53" s="50" t="s">
        <v>108</v>
      </c>
      <c r="K53" s="50" t="s">
        <v>381</v>
      </c>
      <c r="L53" s="50" t="s">
        <v>385</v>
      </c>
      <c r="M53" s="50" t="s">
        <v>345</v>
      </c>
      <c r="N53" s="50" t="s">
        <v>386</v>
      </c>
      <c r="O53" s="5"/>
      <c r="P53" s="12"/>
      <c r="Q53" s="12"/>
      <c r="R53" s="12"/>
      <c r="S53" s="12"/>
      <c r="T53" s="12"/>
      <c r="U53" s="12"/>
      <c r="V53" s="5"/>
      <c r="W53" s="40" t="s">
        <v>169</v>
      </c>
      <c r="X53" s="40" t="s">
        <v>169</v>
      </c>
      <c r="Y53" s="40" t="s">
        <v>169</v>
      </c>
      <c r="Z53" s="40" t="s">
        <v>169</v>
      </c>
      <c r="AA53" s="40" t="s">
        <v>169</v>
      </c>
      <c r="AB53" s="40" t="s">
        <v>169</v>
      </c>
      <c r="AC53" s="5"/>
      <c r="AD53" s="80" t="s">
        <v>167</v>
      </c>
      <c r="AE53" s="80" t="s">
        <v>167</v>
      </c>
      <c r="AF53" s="80" t="s">
        <v>167</v>
      </c>
      <c r="AG53" s="40" t="s">
        <v>169</v>
      </c>
      <c r="AH53" s="80" t="s">
        <v>167</v>
      </c>
      <c r="AI53" s="80" t="s">
        <v>167</v>
      </c>
      <c r="AJ53" s="5"/>
      <c r="AK53" s="80" t="s">
        <v>167</v>
      </c>
      <c r="AL53" s="40" t="s">
        <v>169</v>
      </c>
      <c r="AM53" s="80" t="s">
        <v>167</v>
      </c>
      <c r="AN53" s="80" t="s">
        <v>167</v>
      </c>
      <c r="AO53" s="80" t="s">
        <v>167</v>
      </c>
      <c r="AP53" s="40" t="s">
        <v>169</v>
      </c>
      <c r="AQ53" s="5"/>
      <c r="AR53" s="12"/>
      <c r="AS53" s="12"/>
      <c r="AT53" s="12"/>
      <c r="AU53" s="12"/>
      <c r="AV53" s="12"/>
      <c r="AW53" s="12"/>
      <c r="AX53" s="8"/>
      <c r="AY53" s="12"/>
      <c r="AZ53" s="12"/>
      <c r="BA53" s="12"/>
      <c r="BB53" s="12"/>
      <c r="BC53" s="12"/>
      <c r="BD53" s="12"/>
      <c r="BE53" s="5"/>
      <c r="BF53" s="79"/>
    </row>
    <row r="54" spans="1:58" ht="15.6" x14ac:dyDescent="0.3">
      <c r="A54" s="84" t="s">
        <v>433</v>
      </c>
      <c r="B54" s="77" t="s">
        <v>58</v>
      </c>
      <c r="C54" s="77" t="s">
        <v>58</v>
      </c>
      <c r="D54" s="77" t="s">
        <v>58</v>
      </c>
      <c r="E54" s="77" t="s">
        <v>58</v>
      </c>
      <c r="F54" s="77" t="s">
        <v>58</v>
      </c>
      <c r="G54" s="77" t="s">
        <v>58</v>
      </c>
      <c r="H54" s="79"/>
      <c r="I54" s="50" t="s">
        <v>434</v>
      </c>
      <c r="J54" s="50" t="s">
        <v>108</v>
      </c>
      <c r="K54" s="50" t="s">
        <v>381</v>
      </c>
      <c r="L54" s="50" t="s">
        <v>385</v>
      </c>
      <c r="M54" s="50" t="s">
        <v>345</v>
      </c>
      <c r="N54" s="50" t="s">
        <v>401</v>
      </c>
      <c r="O54" s="5"/>
      <c r="P54" s="12"/>
      <c r="Q54" s="12"/>
      <c r="R54" s="12"/>
      <c r="S54" s="12"/>
      <c r="T54" s="12"/>
      <c r="U54" s="12"/>
      <c r="V54" s="5"/>
      <c r="W54" s="40" t="s">
        <v>169</v>
      </c>
      <c r="X54" s="40" t="s">
        <v>169</v>
      </c>
      <c r="Y54" s="40" t="s">
        <v>169</v>
      </c>
      <c r="Z54" s="40" t="s">
        <v>169</v>
      </c>
      <c r="AA54" s="40" t="s">
        <v>169</v>
      </c>
      <c r="AB54" s="40" t="s">
        <v>169</v>
      </c>
      <c r="AC54" s="5"/>
      <c r="AD54" s="80" t="s">
        <v>167</v>
      </c>
      <c r="AE54" s="80" t="s">
        <v>167</v>
      </c>
      <c r="AF54" s="80" t="s">
        <v>167</v>
      </c>
      <c r="AG54" s="40" t="s">
        <v>169</v>
      </c>
      <c r="AH54" s="80" t="s">
        <v>167</v>
      </c>
      <c r="AI54" s="80" t="s">
        <v>167</v>
      </c>
      <c r="AJ54" s="5"/>
      <c r="AK54" s="80" t="s">
        <v>167</v>
      </c>
      <c r="AL54" s="40" t="s">
        <v>169</v>
      </c>
      <c r="AM54" s="80" t="s">
        <v>167</v>
      </c>
      <c r="AN54" s="80" t="s">
        <v>167</v>
      </c>
      <c r="AO54" s="80" t="s">
        <v>167</v>
      </c>
      <c r="AP54" s="40" t="s">
        <v>169</v>
      </c>
      <c r="AQ54" s="5"/>
      <c r="AR54" s="12"/>
      <c r="AS54" s="12"/>
      <c r="AT54" s="12"/>
      <c r="AU54" s="12"/>
      <c r="AV54" s="12"/>
      <c r="AW54" s="12"/>
      <c r="AX54" s="8"/>
      <c r="AY54" s="12"/>
      <c r="AZ54" s="12"/>
      <c r="BA54" s="12"/>
      <c r="BB54" s="12"/>
      <c r="BC54" s="12"/>
      <c r="BD54" s="12"/>
      <c r="BE54" s="5"/>
      <c r="BF54" s="79"/>
    </row>
    <row r="55" spans="1:58" ht="17.25" customHeight="1" x14ac:dyDescent="0.3">
      <c r="A55" s="79"/>
      <c r="B55" s="79"/>
      <c r="C55" s="79"/>
      <c r="D55" s="79"/>
      <c r="E55" s="79"/>
      <c r="F55" s="79"/>
      <c r="G55" s="79"/>
      <c r="H55" s="79"/>
      <c r="I55" s="50"/>
      <c r="J55" s="50"/>
      <c r="K55" s="50"/>
      <c r="L55" s="50"/>
      <c r="M55" s="50"/>
      <c r="N55" s="50"/>
      <c r="O55" s="5"/>
      <c r="P55" s="12"/>
      <c r="Q55" s="86"/>
      <c r="R55" s="86"/>
      <c r="S55" s="86"/>
      <c r="T55" s="86"/>
      <c r="U55" s="86"/>
      <c r="V55" s="5"/>
      <c r="W55" s="12"/>
      <c r="X55" s="12"/>
      <c r="Y55" s="12"/>
      <c r="Z55" s="12"/>
      <c r="AA55" s="12"/>
      <c r="AB55" s="12"/>
      <c r="AC55" s="5"/>
      <c r="AD55" s="12"/>
      <c r="AE55" s="12"/>
      <c r="AF55" s="12"/>
      <c r="AG55" s="12"/>
      <c r="AH55" s="12"/>
      <c r="AI55" s="12"/>
      <c r="AJ55" s="5"/>
      <c r="AK55" s="12"/>
      <c r="AL55" s="12"/>
      <c r="AM55" s="12"/>
      <c r="AN55" s="12"/>
      <c r="AO55" s="12"/>
      <c r="AP55" s="12"/>
      <c r="AQ55" s="5"/>
      <c r="AR55" s="12"/>
      <c r="AS55" s="12"/>
      <c r="AT55" s="12"/>
      <c r="AU55" s="12"/>
      <c r="AV55" s="12"/>
      <c r="AW55" s="12"/>
      <c r="AX55" s="8"/>
      <c r="AY55" s="12"/>
      <c r="AZ55" s="12"/>
      <c r="BA55" s="12"/>
      <c r="BB55" s="12"/>
      <c r="BC55" s="12"/>
      <c r="BD55" s="12"/>
      <c r="BE55" s="5"/>
      <c r="BF55" s="79"/>
    </row>
    <row r="56" spans="1:58" ht="17.25" customHeight="1" x14ac:dyDescent="0.3">
      <c r="A56" s="4" t="s">
        <v>435</v>
      </c>
      <c r="B56" s="4"/>
      <c r="C56" s="4"/>
      <c r="D56" s="4"/>
      <c r="E56" s="4"/>
      <c r="F56" s="4"/>
      <c r="G56" s="4"/>
      <c r="H56" s="4"/>
      <c r="I56" s="50"/>
      <c r="J56" s="50"/>
      <c r="K56" s="50"/>
      <c r="L56" s="50"/>
      <c r="M56" s="50"/>
      <c r="N56" s="50"/>
      <c r="O56" s="5"/>
      <c r="P56" s="12"/>
      <c r="Q56" s="86"/>
      <c r="R56" s="86"/>
      <c r="S56" s="86"/>
      <c r="T56" s="86"/>
      <c r="U56" s="86"/>
      <c r="V56" s="5"/>
      <c r="W56" s="80" t="s">
        <v>167</v>
      </c>
      <c r="X56" s="80" t="s">
        <v>167</v>
      </c>
      <c r="Y56" s="80" t="s">
        <v>167</v>
      </c>
      <c r="Z56" s="40" t="s">
        <v>169</v>
      </c>
      <c r="AA56" s="80" t="s">
        <v>167</v>
      </c>
      <c r="AB56" s="80" t="s">
        <v>167</v>
      </c>
      <c r="AC56" s="5"/>
      <c r="AD56" s="40" t="s">
        <v>169</v>
      </c>
      <c r="AE56" s="40" t="s">
        <v>169</v>
      </c>
      <c r="AF56" s="40" t="s">
        <v>169</v>
      </c>
      <c r="AG56" s="40" t="s">
        <v>169</v>
      </c>
      <c r="AH56" s="40" t="s">
        <v>169</v>
      </c>
      <c r="AI56" s="40" t="s">
        <v>169</v>
      </c>
      <c r="AJ56" s="5"/>
      <c r="AK56" s="40" t="s">
        <v>169</v>
      </c>
      <c r="AL56" s="40" t="s">
        <v>169</v>
      </c>
      <c r="AM56" s="40" t="s">
        <v>169</v>
      </c>
      <c r="AN56" s="40" t="s">
        <v>169</v>
      </c>
      <c r="AO56" s="40" t="s">
        <v>169</v>
      </c>
      <c r="AP56" s="40" t="s">
        <v>169</v>
      </c>
      <c r="AQ56" s="5"/>
      <c r="AR56" s="12"/>
      <c r="AS56" s="12"/>
      <c r="AT56" s="12"/>
      <c r="AU56" s="12"/>
      <c r="AV56" s="12"/>
      <c r="AW56" s="12"/>
      <c r="AX56" s="8"/>
      <c r="AY56" s="12"/>
      <c r="AZ56" s="12"/>
      <c r="BA56" s="12"/>
      <c r="BB56" s="12"/>
      <c r="BC56" s="12"/>
      <c r="BD56" s="12"/>
      <c r="BE56" s="5"/>
      <c r="BF56" s="79"/>
    </row>
    <row r="57" spans="1:58" ht="15.6" x14ac:dyDescent="0.3">
      <c r="A57" s="79"/>
      <c r="B57" s="76" t="s">
        <v>374</v>
      </c>
      <c r="C57" s="76" t="s">
        <v>375</v>
      </c>
      <c r="D57" s="76" t="s">
        <v>376</v>
      </c>
      <c r="E57" s="76" t="s">
        <v>377</v>
      </c>
      <c r="F57" s="76" t="s">
        <v>378</v>
      </c>
      <c r="G57" s="76" t="s">
        <v>379</v>
      </c>
      <c r="H57" s="79"/>
      <c r="I57" s="50"/>
      <c r="J57" s="50"/>
      <c r="K57" s="50"/>
      <c r="L57" s="50"/>
      <c r="M57" s="50"/>
      <c r="N57" s="50"/>
      <c r="O57" s="5"/>
      <c r="P57" s="12"/>
      <c r="Q57" s="86"/>
      <c r="R57" s="86"/>
      <c r="S57" s="86"/>
      <c r="T57" s="86"/>
      <c r="U57" s="86"/>
      <c r="V57" s="5"/>
      <c r="W57" s="80" t="s">
        <v>167</v>
      </c>
      <c r="X57" s="80" t="s">
        <v>167</v>
      </c>
      <c r="Y57" s="80" t="s">
        <v>167</v>
      </c>
      <c r="Z57" s="40" t="s">
        <v>169</v>
      </c>
      <c r="AA57" s="80" t="s">
        <v>167</v>
      </c>
      <c r="AB57" s="80" t="s">
        <v>167</v>
      </c>
      <c r="AC57" s="5"/>
      <c r="AD57" s="40" t="s">
        <v>169</v>
      </c>
      <c r="AE57" s="40" t="s">
        <v>169</v>
      </c>
      <c r="AF57" s="40" t="s">
        <v>169</v>
      </c>
      <c r="AG57" s="40" t="s">
        <v>169</v>
      </c>
      <c r="AH57" s="40" t="s">
        <v>169</v>
      </c>
      <c r="AI57" s="40" t="s">
        <v>169</v>
      </c>
      <c r="AJ57" s="5"/>
      <c r="AK57" s="40" t="s">
        <v>169</v>
      </c>
      <c r="AL57" s="40" t="s">
        <v>169</v>
      </c>
      <c r="AM57" s="40" t="s">
        <v>169</v>
      </c>
      <c r="AN57" s="40" t="s">
        <v>169</v>
      </c>
      <c r="AO57" s="40" t="s">
        <v>169</v>
      </c>
      <c r="AP57" s="40" t="s">
        <v>169</v>
      </c>
      <c r="AQ57" s="5"/>
      <c r="AR57" s="12"/>
      <c r="AS57" s="12"/>
      <c r="AT57" s="12"/>
      <c r="AU57" s="12"/>
      <c r="AV57" s="12"/>
      <c r="AW57" s="12"/>
      <c r="AX57" s="8"/>
      <c r="AY57" s="12"/>
      <c r="AZ57" s="12"/>
      <c r="BA57" s="12"/>
      <c r="BB57" s="12"/>
      <c r="BC57" s="12"/>
      <c r="BD57" s="12"/>
      <c r="BE57" s="5"/>
      <c r="BF57" s="79"/>
    </row>
    <row r="58" spans="1:58" ht="15.6" x14ac:dyDescent="0.3">
      <c r="A58" s="84" t="s">
        <v>72</v>
      </c>
      <c r="B58" s="77" t="s">
        <v>71</v>
      </c>
      <c r="C58" s="77" t="s">
        <v>71</v>
      </c>
      <c r="D58" s="77" t="s">
        <v>71</v>
      </c>
      <c r="E58" s="77" t="s">
        <v>71</v>
      </c>
      <c r="F58" s="77" t="s">
        <v>71</v>
      </c>
      <c r="G58" s="77" t="s">
        <v>71</v>
      </c>
      <c r="H58" s="79"/>
      <c r="I58" s="50" t="s">
        <v>436</v>
      </c>
      <c r="J58" s="50" t="s">
        <v>114</v>
      </c>
      <c r="K58" s="50" t="s">
        <v>381</v>
      </c>
      <c r="L58" s="50" t="s">
        <v>382</v>
      </c>
      <c r="M58" s="50" t="s">
        <v>345</v>
      </c>
      <c r="N58" s="50" t="s">
        <v>381</v>
      </c>
      <c r="O58" s="5"/>
      <c r="P58" s="12"/>
      <c r="Q58" s="86"/>
      <c r="R58" s="86"/>
      <c r="S58" s="86"/>
      <c r="T58" s="86"/>
      <c r="U58" s="86"/>
      <c r="V58" s="5"/>
      <c r="W58" s="80" t="s">
        <v>167</v>
      </c>
      <c r="X58" s="80" t="s">
        <v>167</v>
      </c>
      <c r="Y58" s="80" t="s">
        <v>167</v>
      </c>
      <c r="Z58" s="40" t="s">
        <v>169</v>
      </c>
      <c r="AA58" s="80" t="s">
        <v>167</v>
      </c>
      <c r="AB58" s="80" t="s">
        <v>167</v>
      </c>
      <c r="AC58" s="5"/>
      <c r="AD58" s="40" t="s">
        <v>169</v>
      </c>
      <c r="AE58" s="40" t="s">
        <v>169</v>
      </c>
      <c r="AF58" s="40" t="s">
        <v>169</v>
      </c>
      <c r="AG58" s="40" t="s">
        <v>169</v>
      </c>
      <c r="AH58" s="40" t="s">
        <v>169</v>
      </c>
      <c r="AI58" s="40" t="s">
        <v>169</v>
      </c>
      <c r="AJ58" s="5"/>
      <c r="AK58" s="40" t="s">
        <v>169</v>
      </c>
      <c r="AL58" s="40" t="s">
        <v>169</v>
      </c>
      <c r="AM58" s="40" t="s">
        <v>169</v>
      </c>
      <c r="AN58" s="40" t="s">
        <v>169</v>
      </c>
      <c r="AO58" s="40" t="s">
        <v>169</v>
      </c>
      <c r="AP58" s="40" t="s">
        <v>169</v>
      </c>
      <c r="AQ58" s="5"/>
      <c r="AR58" s="12"/>
      <c r="AS58" s="12"/>
      <c r="AT58" s="12"/>
      <c r="AU58" s="12"/>
      <c r="AV58" s="12"/>
      <c r="AW58" s="12"/>
      <c r="AX58" s="8"/>
      <c r="AY58" s="12"/>
      <c r="AZ58" s="12"/>
      <c r="BA58" s="12"/>
      <c r="BB58" s="12"/>
      <c r="BC58" s="12"/>
      <c r="BD58" s="12"/>
      <c r="BE58" s="5"/>
      <c r="BF58" s="79"/>
    </row>
    <row r="59" spans="1:58" ht="15.6" x14ac:dyDescent="0.3">
      <c r="A59" s="85" t="s">
        <v>437</v>
      </c>
      <c r="B59" s="77" t="s">
        <v>58</v>
      </c>
      <c r="C59" s="77" t="s">
        <v>58</v>
      </c>
      <c r="D59" s="77" t="s">
        <v>58</v>
      </c>
      <c r="E59" s="77" t="s">
        <v>58</v>
      </c>
      <c r="F59" s="77" t="s">
        <v>58</v>
      </c>
      <c r="G59" s="77" t="s">
        <v>58</v>
      </c>
      <c r="H59" s="79"/>
      <c r="I59" s="50" t="s">
        <v>438</v>
      </c>
      <c r="J59" s="50" t="s">
        <v>108</v>
      </c>
      <c r="K59" s="50" t="s">
        <v>381</v>
      </c>
      <c r="L59" s="50" t="s">
        <v>385</v>
      </c>
      <c r="M59" s="50" t="s">
        <v>345</v>
      </c>
      <c r="N59" s="50" t="s">
        <v>386</v>
      </c>
      <c r="O59" s="5"/>
      <c r="P59" s="12"/>
      <c r="Q59" s="86"/>
      <c r="R59" s="86"/>
      <c r="S59" s="86"/>
      <c r="T59" s="86"/>
      <c r="U59" s="86"/>
      <c r="V59" s="5"/>
      <c r="W59" s="80" t="s">
        <v>167</v>
      </c>
      <c r="X59" s="80" t="s">
        <v>167</v>
      </c>
      <c r="Y59" s="80" t="s">
        <v>167</v>
      </c>
      <c r="Z59" s="40" t="s">
        <v>169</v>
      </c>
      <c r="AA59" s="80" t="s">
        <v>167</v>
      </c>
      <c r="AB59" s="80" t="s">
        <v>167</v>
      </c>
      <c r="AC59" s="5"/>
      <c r="AD59" s="40" t="s">
        <v>169</v>
      </c>
      <c r="AE59" s="40" t="s">
        <v>169</v>
      </c>
      <c r="AF59" s="40" t="s">
        <v>169</v>
      </c>
      <c r="AG59" s="40" t="s">
        <v>169</v>
      </c>
      <c r="AH59" s="40" t="s">
        <v>169</v>
      </c>
      <c r="AI59" s="40" t="s">
        <v>169</v>
      </c>
      <c r="AJ59" s="5"/>
      <c r="AK59" s="40" t="s">
        <v>169</v>
      </c>
      <c r="AL59" s="40" t="s">
        <v>169</v>
      </c>
      <c r="AM59" s="40" t="s">
        <v>169</v>
      </c>
      <c r="AN59" s="40" t="s">
        <v>169</v>
      </c>
      <c r="AO59" s="40" t="s">
        <v>169</v>
      </c>
      <c r="AP59" s="40" t="s">
        <v>169</v>
      </c>
      <c r="AQ59" s="5"/>
      <c r="AR59" s="12"/>
      <c r="AS59" s="12"/>
      <c r="AT59" s="12"/>
      <c r="AU59" s="12"/>
      <c r="AV59" s="12"/>
      <c r="AW59" s="12"/>
      <c r="AX59" s="8"/>
      <c r="AY59" s="12"/>
      <c r="AZ59" s="12"/>
      <c r="BA59" s="12"/>
      <c r="BB59" s="12"/>
      <c r="BC59" s="12"/>
      <c r="BD59" s="12"/>
      <c r="BE59" s="5"/>
      <c r="BF59" s="79"/>
    </row>
    <row r="60" spans="1:58" ht="15.6" x14ac:dyDescent="0.3">
      <c r="A60" s="84" t="s">
        <v>387</v>
      </c>
      <c r="B60" s="77" t="s">
        <v>58</v>
      </c>
      <c r="C60" s="77" t="s">
        <v>58</v>
      </c>
      <c r="D60" s="77" t="s">
        <v>58</v>
      </c>
      <c r="E60" s="77" t="s">
        <v>58</v>
      </c>
      <c r="F60" s="77" t="s">
        <v>58</v>
      </c>
      <c r="G60" s="77" t="s">
        <v>58</v>
      </c>
      <c r="H60" s="79"/>
      <c r="I60" s="50" t="s">
        <v>439</v>
      </c>
      <c r="J60" s="50" t="s">
        <v>108</v>
      </c>
      <c r="K60" s="50" t="s">
        <v>381</v>
      </c>
      <c r="L60" s="50" t="s">
        <v>385</v>
      </c>
      <c r="M60" s="50" t="s">
        <v>345</v>
      </c>
      <c r="N60" s="50" t="s">
        <v>386</v>
      </c>
      <c r="O60" s="5"/>
      <c r="P60" s="12"/>
      <c r="Q60" s="86"/>
      <c r="R60" s="86"/>
      <c r="S60" s="86"/>
      <c r="T60" s="86"/>
      <c r="U60" s="86"/>
      <c r="V60" s="5"/>
      <c r="W60" s="80" t="s">
        <v>167</v>
      </c>
      <c r="X60" s="80" t="s">
        <v>167</v>
      </c>
      <c r="Y60" s="80" t="s">
        <v>167</v>
      </c>
      <c r="Z60" s="40" t="s">
        <v>169</v>
      </c>
      <c r="AA60" s="80" t="s">
        <v>167</v>
      </c>
      <c r="AB60" s="80" t="s">
        <v>167</v>
      </c>
      <c r="AC60" s="5"/>
      <c r="AD60" s="40" t="s">
        <v>169</v>
      </c>
      <c r="AE60" s="40" t="s">
        <v>169</v>
      </c>
      <c r="AF60" s="40" t="s">
        <v>169</v>
      </c>
      <c r="AG60" s="40" t="s">
        <v>169</v>
      </c>
      <c r="AH60" s="40" t="s">
        <v>169</v>
      </c>
      <c r="AI60" s="40" t="s">
        <v>169</v>
      </c>
      <c r="AJ60" s="5"/>
      <c r="AK60" s="40" t="s">
        <v>169</v>
      </c>
      <c r="AL60" s="40" t="s">
        <v>169</v>
      </c>
      <c r="AM60" s="40" t="s">
        <v>169</v>
      </c>
      <c r="AN60" s="40" t="s">
        <v>169</v>
      </c>
      <c r="AO60" s="40" t="s">
        <v>169</v>
      </c>
      <c r="AP60" s="40" t="s">
        <v>169</v>
      </c>
      <c r="AQ60" s="5"/>
      <c r="AR60" s="12"/>
      <c r="AS60" s="12"/>
      <c r="AT60" s="12"/>
      <c r="AU60" s="12"/>
      <c r="AV60" s="12"/>
      <c r="AW60" s="12"/>
      <c r="AX60" s="8"/>
      <c r="AY60" s="12"/>
      <c r="AZ60" s="12"/>
      <c r="BA60" s="12"/>
      <c r="BB60" s="12"/>
      <c r="BC60" s="12"/>
      <c r="BD60" s="12"/>
      <c r="BE60" s="5"/>
      <c r="BF60" s="79"/>
    </row>
    <row r="61" spans="1:58" ht="15.6" x14ac:dyDescent="0.3">
      <c r="A61" s="84" t="s">
        <v>389</v>
      </c>
      <c r="B61" s="77" t="s">
        <v>58</v>
      </c>
      <c r="C61" s="77" t="s">
        <v>58</v>
      </c>
      <c r="D61" s="77" t="s">
        <v>58</v>
      </c>
      <c r="E61" s="77" t="s">
        <v>58</v>
      </c>
      <c r="F61" s="77" t="s">
        <v>58</v>
      </c>
      <c r="G61" s="77" t="s">
        <v>58</v>
      </c>
      <c r="H61" s="79"/>
      <c r="I61" s="50" t="s">
        <v>440</v>
      </c>
      <c r="J61" s="50" t="s">
        <v>108</v>
      </c>
      <c r="K61" s="50" t="s">
        <v>381</v>
      </c>
      <c r="L61" s="50" t="s">
        <v>385</v>
      </c>
      <c r="M61" s="50" t="s">
        <v>345</v>
      </c>
      <c r="N61" s="50" t="s">
        <v>386</v>
      </c>
      <c r="O61" s="5"/>
      <c r="P61" s="12"/>
      <c r="Q61" s="86"/>
      <c r="R61" s="86"/>
      <c r="S61" s="86"/>
      <c r="T61" s="86"/>
      <c r="U61" s="86"/>
      <c r="V61" s="5"/>
      <c r="W61" s="80" t="s">
        <v>167</v>
      </c>
      <c r="X61" s="80" t="s">
        <v>167</v>
      </c>
      <c r="Y61" s="80" t="s">
        <v>167</v>
      </c>
      <c r="Z61" s="40" t="s">
        <v>169</v>
      </c>
      <c r="AA61" s="80" t="s">
        <v>167</v>
      </c>
      <c r="AB61" s="80" t="s">
        <v>167</v>
      </c>
      <c r="AC61" s="5"/>
      <c r="AD61" s="40" t="s">
        <v>169</v>
      </c>
      <c r="AE61" s="40" t="s">
        <v>169</v>
      </c>
      <c r="AF61" s="40" t="s">
        <v>169</v>
      </c>
      <c r="AG61" s="40" t="s">
        <v>169</v>
      </c>
      <c r="AH61" s="40" t="s">
        <v>169</v>
      </c>
      <c r="AI61" s="40" t="s">
        <v>169</v>
      </c>
      <c r="AJ61" s="5"/>
      <c r="AK61" s="40" t="s">
        <v>169</v>
      </c>
      <c r="AL61" s="40" t="s">
        <v>169</v>
      </c>
      <c r="AM61" s="40" t="s">
        <v>169</v>
      </c>
      <c r="AN61" s="40" t="s">
        <v>169</v>
      </c>
      <c r="AO61" s="40" t="s">
        <v>169</v>
      </c>
      <c r="AP61" s="40" t="s">
        <v>169</v>
      </c>
      <c r="AQ61" s="5"/>
      <c r="AR61" s="12"/>
      <c r="AS61" s="12"/>
      <c r="AT61" s="12"/>
      <c r="AU61" s="12"/>
      <c r="AV61" s="12"/>
      <c r="AW61" s="12"/>
      <c r="AX61" s="8"/>
      <c r="AY61" s="12"/>
      <c r="AZ61" s="12"/>
      <c r="BA61" s="12"/>
      <c r="BB61" s="12"/>
      <c r="BC61" s="12"/>
      <c r="BD61" s="12"/>
      <c r="BE61" s="5"/>
      <c r="BF61" s="79"/>
    </row>
    <row r="62" spans="1:58" ht="15.6" x14ac:dyDescent="0.3">
      <c r="A62" s="79"/>
      <c r="B62" s="79"/>
      <c r="C62" s="79"/>
      <c r="D62" s="79"/>
      <c r="E62" s="79"/>
      <c r="F62" s="79"/>
      <c r="G62" s="79"/>
      <c r="H62" s="79"/>
      <c r="I62" s="50"/>
      <c r="J62" s="50"/>
      <c r="K62" s="50"/>
      <c r="L62" s="50"/>
      <c r="M62" s="50"/>
      <c r="N62" s="50"/>
      <c r="O62" s="5"/>
      <c r="P62" s="12"/>
      <c r="Q62" s="86"/>
      <c r="R62" s="86"/>
      <c r="S62" s="86"/>
      <c r="T62" s="86"/>
      <c r="U62" s="86"/>
      <c r="V62" s="5"/>
      <c r="W62" s="12"/>
      <c r="X62" s="12"/>
      <c r="Y62" s="12"/>
      <c r="Z62" s="12"/>
      <c r="AA62" s="12"/>
      <c r="AB62" s="12"/>
      <c r="AC62" s="5"/>
      <c r="AD62" s="12"/>
      <c r="AE62" s="12"/>
      <c r="AF62" s="12"/>
      <c r="AG62" s="12"/>
      <c r="AH62" s="12"/>
      <c r="AI62" s="12"/>
      <c r="AJ62" s="5"/>
      <c r="AK62" s="12"/>
      <c r="AL62" s="12"/>
      <c r="AM62" s="12"/>
      <c r="AN62" s="12"/>
      <c r="AO62" s="12"/>
      <c r="AP62" s="12"/>
      <c r="AQ62" s="5"/>
      <c r="AR62" s="12"/>
      <c r="AS62" s="12"/>
      <c r="AT62" s="12"/>
      <c r="AU62" s="12"/>
      <c r="AV62" s="12"/>
      <c r="AW62" s="12"/>
      <c r="AX62" s="8"/>
      <c r="AY62" s="12"/>
      <c r="AZ62" s="12"/>
      <c r="BA62" s="12"/>
      <c r="BB62" s="12"/>
      <c r="BC62" s="12"/>
      <c r="BD62" s="12"/>
      <c r="BE62" s="5"/>
      <c r="BF62" s="79"/>
    </row>
    <row r="63" spans="1:58" ht="15.6" x14ac:dyDescent="0.3">
      <c r="A63" s="4" t="s">
        <v>441</v>
      </c>
      <c r="B63" s="4"/>
      <c r="C63" s="4"/>
      <c r="D63" s="4"/>
      <c r="E63" s="4"/>
      <c r="F63" s="4"/>
      <c r="G63" s="4"/>
      <c r="H63" s="4"/>
      <c r="I63" s="50"/>
      <c r="J63" s="50"/>
      <c r="K63" s="50"/>
      <c r="L63" s="50"/>
      <c r="M63" s="50"/>
      <c r="N63" s="50"/>
      <c r="O63" s="5"/>
      <c r="P63" s="12"/>
      <c r="Q63" s="12"/>
      <c r="R63" s="12"/>
      <c r="S63" s="12"/>
      <c r="T63" s="12"/>
      <c r="U63" s="12"/>
      <c r="V63" s="5"/>
      <c r="W63" s="40" t="s">
        <v>169</v>
      </c>
      <c r="X63" s="40" t="s">
        <v>169</v>
      </c>
      <c r="Y63" s="40" t="s">
        <v>169</v>
      </c>
      <c r="Z63" s="40" t="s">
        <v>169</v>
      </c>
      <c r="AA63" s="40" t="s">
        <v>169</v>
      </c>
      <c r="AB63" s="40" t="s">
        <v>169</v>
      </c>
      <c r="AC63" s="5"/>
      <c r="AD63" s="80" t="s">
        <v>167</v>
      </c>
      <c r="AE63" s="80" t="s">
        <v>167</v>
      </c>
      <c r="AF63" s="80" t="s">
        <v>167</v>
      </c>
      <c r="AG63" s="40" t="s">
        <v>169</v>
      </c>
      <c r="AH63" s="80" t="s">
        <v>167</v>
      </c>
      <c r="AI63" s="80" t="s">
        <v>167</v>
      </c>
      <c r="AJ63" s="5"/>
      <c r="AK63" s="40" t="s">
        <v>169</v>
      </c>
      <c r="AL63" s="40" t="s">
        <v>169</v>
      </c>
      <c r="AM63" s="40" t="s">
        <v>169</v>
      </c>
      <c r="AN63" s="40" t="s">
        <v>169</v>
      </c>
      <c r="AO63" s="40" t="s">
        <v>169</v>
      </c>
      <c r="AP63" s="40" t="s">
        <v>169</v>
      </c>
      <c r="AQ63" s="5"/>
      <c r="AR63" s="12"/>
      <c r="AS63" s="12"/>
      <c r="AT63" s="12"/>
      <c r="AU63" s="12"/>
      <c r="AV63" s="12"/>
      <c r="AW63" s="12"/>
      <c r="AX63" s="8"/>
      <c r="AY63" s="12"/>
      <c r="AZ63" s="12"/>
      <c r="BA63" s="12"/>
      <c r="BB63" s="12"/>
      <c r="BC63" s="12"/>
      <c r="BD63" s="12"/>
      <c r="BE63" s="5"/>
      <c r="BF63" s="79"/>
    </row>
    <row r="64" spans="1:58" ht="17.25" customHeight="1" x14ac:dyDescent="0.3">
      <c r="A64" s="79"/>
      <c r="B64" s="76" t="s">
        <v>374</v>
      </c>
      <c r="C64" s="76" t="s">
        <v>375</v>
      </c>
      <c r="D64" s="76" t="s">
        <v>376</v>
      </c>
      <c r="E64" s="76" t="s">
        <v>377</v>
      </c>
      <c r="F64" s="76" t="s">
        <v>378</v>
      </c>
      <c r="G64" s="76" t="s">
        <v>379</v>
      </c>
      <c r="H64" s="79"/>
      <c r="I64" s="50"/>
      <c r="J64" s="50"/>
      <c r="K64" s="50"/>
      <c r="L64" s="50"/>
      <c r="M64" s="50"/>
      <c r="N64" s="50"/>
      <c r="O64" s="5"/>
      <c r="P64" s="12"/>
      <c r="Q64" s="12"/>
      <c r="R64" s="12"/>
      <c r="S64" s="12"/>
      <c r="T64" s="12"/>
      <c r="U64" s="12"/>
      <c r="V64" s="5"/>
      <c r="W64" s="40" t="s">
        <v>169</v>
      </c>
      <c r="X64" s="40" t="s">
        <v>169</v>
      </c>
      <c r="Y64" s="40" t="s">
        <v>169</v>
      </c>
      <c r="Z64" s="40" t="s">
        <v>169</v>
      </c>
      <c r="AA64" s="40" t="s">
        <v>169</v>
      </c>
      <c r="AB64" s="40" t="s">
        <v>169</v>
      </c>
      <c r="AC64" s="5"/>
      <c r="AD64" s="80" t="s">
        <v>167</v>
      </c>
      <c r="AE64" s="80" t="s">
        <v>167</v>
      </c>
      <c r="AF64" s="80" t="s">
        <v>167</v>
      </c>
      <c r="AG64" s="40" t="s">
        <v>169</v>
      </c>
      <c r="AH64" s="80" t="s">
        <v>167</v>
      </c>
      <c r="AI64" s="80" t="s">
        <v>167</v>
      </c>
      <c r="AJ64" s="5"/>
      <c r="AK64" s="40" t="s">
        <v>169</v>
      </c>
      <c r="AL64" s="40" t="s">
        <v>169</v>
      </c>
      <c r="AM64" s="40" t="s">
        <v>169</v>
      </c>
      <c r="AN64" s="40" t="s">
        <v>169</v>
      </c>
      <c r="AO64" s="40" t="s">
        <v>169</v>
      </c>
      <c r="AP64" s="40" t="s">
        <v>169</v>
      </c>
      <c r="AQ64" s="5"/>
      <c r="AR64" s="12"/>
      <c r="AS64" s="12"/>
      <c r="AT64" s="12"/>
      <c r="AU64" s="12"/>
      <c r="AV64" s="12"/>
      <c r="AW64" s="12"/>
      <c r="AX64" s="8"/>
      <c r="AY64" s="12"/>
      <c r="AZ64" s="12"/>
      <c r="BA64" s="12"/>
      <c r="BB64" s="12"/>
      <c r="BC64" s="12"/>
      <c r="BD64" s="12"/>
      <c r="BE64" s="5"/>
      <c r="BF64" s="79"/>
    </row>
    <row r="65" spans="1:58" ht="15.6" x14ac:dyDescent="0.3">
      <c r="A65" s="84" t="s">
        <v>72</v>
      </c>
      <c r="B65" s="77" t="s">
        <v>71</v>
      </c>
      <c r="C65" s="77" t="s">
        <v>71</v>
      </c>
      <c r="D65" s="77" t="s">
        <v>71</v>
      </c>
      <c r="E65" s="77" t="s">
        <v>71</v>
      </c>
      <c r="F65" s="77" t="s">
        <v>71</v>
      </c>
      <c r="G65" s="77" t="s">
        <v>71</v>
      </c>
      <c r="H65" s="79"/>
      <c r="I65" s="50" t="s">
        <v>442</v>
      </c>
      <c r="J65" s="50" t="s">
        <v>114</v>
      </c>
      <c r="K65" s="50" t="s">
        <v>381</v>
      </c>
      <c r="L65" s="50" t="s">
        <v>382</v>
      </c>
      <c r="M65" s="50" t="s">
        <v>345</v>
      </c>
      <c r="N65" s="50" t="s">
        <v>381</v>
      </c>
      <c r="O65" s="5"/>
      <c r="P65" s="12"/>
      <c r="Q65" s="12"/>
      <c r="R65" s="12"/>
      <c r="S65" s="12"/>
      <c r="T65" s="12"/>
      <c r="U65" s="12"/>
      <c r="V65" s="5"/>
      <c r="W65" s="40" t="s">
        <v>169</v>
      </c>
      <c r="X65" s="40" t="s">
        <v>169</v>
      </c>
      <c r="Y65" s="40" t="s">
        <v>169</v>
      </c>
      <c r="Z65" s="40" t="s">
        <v>169</v>
      </c>
      <c r="AA65" s="40" t="s">
        <v>169</v>
      </c>
      <c r="AB65" s="40" t="s">
        <v>169</v>
      </c>
      <c r="AC65" s="5"/>
      <c r="AD65" s="80" t="s">
        <v>167</v>
      </c>
      <c r="AE65" s="80" t="s">
        <v>167</v>
      </c>
      <c r="AF65" s="80" t="s">
        <v>167</v>
      </c>
      <c r="AG65" s="40" t="s">
        <v>169</v>
      </c>
      <c r="AH65" s="80" t="s">
        <v>167</v>
      </c>
      <c r="AI65" s="80" t="s">
        <v>167</v>
      </c>
      <c r="AJ65" s="5"/>
      <c r="AK65" s="40" t="s">
        <v>169</v>
      </c>
      <c r="AL65" s="40" t="s">
        <v>169</v>
      </c>
      <c r="AM65" s="40" t="s">
        <v>169</v>
      </c>
      <c r="AN65" s="40" t="s">
        <v>169</v>
      </c>
      <c r="AO65" s="40" t="s">
        <v>169</v>
      </c>
      <c r="AP65" s="40" t="s">
        <v>169</v>
      </c>
      <c r="AQ65" s="5"/>
      <c r="AR65" s="12"/>
      <c r="AS65" s="12"/>
      <c r="AT65" s="12"/>
      <c r="AU65" s="12"/>
      <c r="AV65" s="12"/>
      <c r="AW65" s="12"/>
      <c r="AX65" s="8"/>
      <c r="AY65" s="12"/>
      <c r="AZ65" s="12"/>
      <c r="BA65" s="12"/>
      <c r="BB65" s="12"/>
      <c r="BC65" s="12"/>
      <c r="BD65" s="12"/>
      <c r="BE65" s="5"/>
      <c r="BF65" s="79"/>
    </row>
    <row r="66" spans="1:58" ht="15.6" x14ac:dyDescent="0.3">
      <c r="A66" s="85" t="s">
        <v>437</v>
      </c>
      <c r="B66" s="77" t="s">
        <v>58</v>
      </c>
      <c r="C66" s="77" t="s">
        <v>58</v>
      </c>
      <c r="D66" s="77" t="s">
        <v>58</v>
      </c>
      <c r="E66" s="77" t="s">
        <v>58</v>
      </c>
      <c r="F66" s="77" t="s">
        <v>58</v>
      </c>
      <c r="G66" s="77" t="s">
        <v>58</v>
      </c>
      <c r="H66" s="79"/>
      <c r="I66" s="50" t="s">
        <v>443</v>
      </c>
      <c r="J66" s="50" t="s">
        <v>106</v>
      </c>
      <c r="K66" s="50" t="s">
        <v>381</v>
      </c>
      <c r="L66" s="50" t="s">
        <v>385</v>
      </c>
      <c r="M66" s="50" t="s">
        <v>345</v>
      </c>
      <c r="N66" s="50" t="s">
        <v>386</v>
      </c>
      <c r="O66" s="5"/>
      <c r="P66" s="12"/>
      <c r="Q66" s="12"/>
      <c r="R66" s="12"/>
      <c r="S66" s="12"/>
      <c r="T66" s="12"/>
      <c r="U66" s="12"/>
      <c r="V66" s="5"/>
      <c r="W66" s="40" t="s">
        <v>169</v>
      </c>
      <c r="X66" s="40" t="s">
        <v>169</v>
      </c>
      <c r="Y66" s="40" t="s">
        <v>169</v>
      </c>
      <c r="Z66" s="40" t="s">
        <v>169</v>
      </c>
      <c r="AA66" s="40" t="s">
        <v>169</v>
      </c>
      <c r="AB66" s="40" t="s">
        <v>169</v>
      </c>
      <c r="AC66" s="5"/>
      <c r="AD66" s="80" t="s">
        <v>167</v>
      </c>
      <c r="AE66" s="80" t="s">
        <v>167</v>
      </c>
      <c r="AF66" s="80" t="s">
        <v>167</v>
      </c>
      <c r="AG66" s="40" t="s">
        <v>169</v>
      </c>
      <c r="AH66" s="80" t="s">
        <v>167</v>
      </c>
      <c r="AI66" s="80" t="s">
        <v>167</v>
      </c>
      <c r="AJ66" s="5"/>
      <c r="AK66" s="40" t="s">
        <v>169</v>
      </c>
      <c r="AL66" s="40" t="s">
        <v>169</v>
      </c>
      <c r="AM66" s="40" t="s">
        <v>169</v>
      </c>
      <c r="AN66" s="40" t="s">
        <v>169</v>
      </c>
      <c r="AO66" s="40" t="s">
        <v>169</v>
      </c>
      <c r="AP66" s="40" t="s">
        <v>169</v>
      </c>
      <c r="AQ66" s="5"/>
      <c r="AR66" s="12"/>
      <c r="AS66" s="12"/>
      <c r="AT66" s="12"/>
      <c r="AU66" s="12"/>
      <c r="AV66" s="12"/>
      <c r="AW66" s="12"/>
      <c r="AX66" s="8"/>
      <c r="AY66" s="12"/>
      <c r="AZ66" s="12"/>
      <c r="BA66" s="12"/>
      <c r="BB66" s="12"/>
      <c r="BC66" s="12"/>
      <c r="BD66" s="12"/>
      <c r="BE66" s="5"/>
      <c r="BF66" s="79"/>
    </row>
    <row r="67" spans="1:58" ht="15.6" x14ac:dyDescent="0.3">
      <c r="A67" s="84" t="s">
        <v>387</v>
      </c>
      <c r="B67" s="77" t="s">
        <v>58</v>
      </c>
      <c r="C67" s="77" t="s">
        <v>58</v>
      </c>
      <c r="D67" s="77" t="s">
        <v>58</v>
      </c>
      <c r="E67" s="77" t="s">
        <v>58</v>
      </c>
      <c r="F67" s="77" t="s">
        <v>58</v>
      </c>
      <c r="G67" s="77" t="s">
        <v>58</v>
      </c>
      <c r="H67" s="79"/>
      <c r="I67" s="50" t="s">
        <v>444</v>
      </c>
      <c r="J67" s="50" t="s">
        <v>106</v>
      </c>
      <c r="K67" s="50" t="s">
        <v>381</v>
      </c>
      <c r="L67" s="50" t="s">
        <v>385</v>
      </c>
      <c r="M67" s="50" t="s">
        <v>345</v>
      </c>
      <c r="N67" s="50" t="s">
        <v>386</v>
      </c>
      <c r="O67" s="5"/>
      <c r="P67" s="12"/>
      <c r="Q67" s="12"/>
      <c r="R67" s="12"/>
      <c r="S67" s="12"/>
      <c r="T67" s="12"/>
      <c r="U67" s="12"/>
      <c r="V67" s="5"/>
      <c r="W67" s="40" t="s">
        <v>169</v>
      </c>
      <c r="X67" s="40" t="s">
        <v>169</v>
      </c>
      <c r="Y67" s="40" t="s">
        <v>169</v>
      </c>
      <c r="Z67" s="40" t="s">
        <v>169</v>
      </c>
      <c r="AA67" s="40" t="s">
        <v>169</v>
      </c>
      <c r="AB67" s="40" t="s">
        <v>169</v>
      </c>
      <c r="AC67" s="5"/>
      <c r="AD67" s="80" t="s">
        <v>167</v>
      </c>
      <c r="AE67" s="80" t="s">
        <v>167</v>
      </c>
      <c r="AF67" s="80" t="s">
        <v>167</v>
      </c>
      <c r="AG67" s="40" t="s">
        <v>169</v>
      </c>
      <c r="AH67" s="80" t="s">
        <v>167</v>
      </c>
      <c r="AI67" s="80" t="s">
        <v>167</v>
      </c>
      <c r="AJ67" s="5"/>
      <c r="AK67" s="40" t="s">
        <v>169</v>
      </c>
      <c r="AL67" s="40" t="s">
        <v>169</v>
      </c>
      <c r="AM67" s="40" t="s">
        <v>169</v>
      </c>
      <c r="AN67" s="40" t="s">
        <v>169</v>
      </c>
      <c r="AO67" s="40" t="s">
        <v>169</v>
      </c>
      <c r="AP67" s="40" t="s">
        <v>169</v>
      </c>
      <c r="AQ67" s="5"/>
      <c r="AR67" s="12"/>
      <c r="AS67" s="12"/>
      <c r="AT67" s="12"/>
      <c r="AU67" s="12"/>
      <c r="AV67" s="12"/>
      <c r="AW67" s="12"/>
      <c r="AX67" s="8"/>
      <c r="AY67" s="12"/>
      <c r="AZ67" s="12"/>
      <c r="BA67" s="12"/>
      <c r="BB67" s="12"/>
      <c r="BC67" s="12"/>
      <c r="BD67" s="12"/>
      <c r="BE67" s="5"/>
      <c r="BF67" s="79"/>
    </row>
    <row r="68" spans="1:58" ht="15.6" x14ac:dyDescent="0.3">
      <c r="A68" s="84" t="s">
        <v>389</v>
      </c>
      <c r="B68" s="77" t="s">
        <v>58</v>
      </c>
      <c r="C68" s="77" t="s">
        <v>58</v>
      </c>
      <c r="D68" s="77" t="s">
        <v>58</v>
      </c>
      <c r="E68" s="77" t="s">
        <v>58</v>
      </c>
      <c r="F68" s="77" t="s">
        <v>58</v>
      </c>
      <c r="G68" s="77" t="s">
        <v>58</v>
      </c>
      <c r="H68" s="79"/>
      <c r="I68" s="50" t="s">
        <v>445</v>
      </c>
      <c r="J68" s="50" t="s">
        <v>106</v>
      </c>
      <c r="K68" s="50" t="s">
        <v>381</v>
      </c>
      <c r="L68" s="50" t="s">
        <v>385</v>
      </c>
      <c r="M68" s="50" t="s">
        <v>345</v>
      </c>
      <c r="N68" s="50" t="s">
        <v>386</v>
      </c>
      <c r="O68" s="5"/>
      <c r="P68" s="12"/>
      <c r="Q68" s="12"/>
      <c r="R68" s="12"/>
      <c r="S68" s="12"/>
      <c r="T68" s="12"/>
      <c r="U68" s="12"/>
      <c r="V68" s="5"/>
      <c r="W68" s="40" t="s">
        <v>169</v>
      </c>
      <c r="X68" s="40" t="s">
        <v>169</v>
      </c>
      <c r="Y68" s="40" t="s">
        <v>169</v>
      </c>
      <c r="Z68" s="40" t="s">
        <v>169</v>
      </c>
      <c r="AA68" s="40" t="s">
        <v>169</v>
      </c>
      <c r="AB68" s="40" t="s">
        <v>169</v>
      </c>
      <c r="AC68" s="5"/>
      <c r="AD68" s="80" t="s">
        <v>167</v>
      </c>
      <c r="AE68" s="80" t="s">
        <v>167</v>
      </c>
      <c r="AF68" s="80" t="s">
        <v>167</v>
      </c>
      <c r="AG68" s="40" t="s">
        <v>169</v>
      </c>
      <c r="AH68" s="80" t="s">
        <v>167</v>
      </c>
      <c r="AI68" s="80" t="s">
        <v>167</v>
      </c>
      <c r="AJ68" s="5"/>
      <c r="AK68" s="40" t="s">
        <v>169</v>
      </c>
      <c r="AL68" s="40" t="s">
        <v>169</v>
      </c>
      <c r="AM68" s="40" t="s">
        <v>169</v>
      </c>
      <c r="AN68" s="40" t="s">
        <v>169</v>
      </c>
      <c r="AO68" s="40" t="s">
        <v>169</v>
      </c>
      <c r="AP68" s="40" t="s">
        <v>169</v>
      </c>
      <c r="AQ68" s="5"/>
      <c r="AR68" s="12"/>
      <c r="AS68" s="12"/>
      <c r="AT68" s="12"/>
      <c r="AU68" s="12"/>
      <c r="AV68" s="12"/>
      <c r="AW68" s="12"/>
      <c r="AX68" s="8"/>
      <c r="AY68" s="12"/>
      <c r="AZ68" s="12"/>
      <c r="BA68" s="12"/>
      <c r="BB68" s="12"/>
      <c r="BC68" s="12"/>
      <c r="BD68" s="12"/>
      <c r="BE68" s="5"/>
      <c r="BF68" s="79"/>
    </row>
    <row r="69" spans="1:58" x14ac:dyDescent="0.3">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D69" s="104"/>
      <c r="AE69" s="104"/>
      <c r="AF69" s="104"/>
      <c r="AG69" s="79"/>
      <c r="AH69" s="79"/>
      <c r="AI69" s="79"/>
      <c r="AK69" s="79"/>
      <c r="AL69" s="79"/>
      <c r="AM69" s="79"/>
      <c r="AN69" s="79"/>
      <c r="AO69" s="79"/>
      <c r="AP69" s="79"/>
      <c r="AQ69" s="79"/>
      <c r="AR69" s="79"/>
      <c r="AS69" s="79"/>
      <c r="AT69" s="79"/>
      <c r="AU69" s="79"/>
      <c r="AV69" s="79"/>
      <c r="AW69" s="79"/>
      <c r="AX69" s="79"/>
      <c r="AY69" s="79"/>
      <c r="AZ69" s="79"/>
      <c r="BA69" s="79"/>
      <c r="BB69" s="79"/>
      <c r="BC69" s="79"/>
      <c r="BD69" s="79"/>
      <c r="BE69" s="79"/>
      <c r="BF69" s="79"/>
    </row>
  </sheetData>
  <mergeCells count="6">
    <mergeCell ref="AY1:BD1"/>
    <mergeCell ref="W1:AB1"/>
    <mergeCell ref="AD1:AI1"/>
    <mergeCell ref="AK1:AP1"/>
    <mergeCell ref="P1:U1"/>
    <mergeCell ref="AR1:AW1"/>
  </mergeCells>
  <phoneticPr fontId="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BA29"/>
  <sheetViews>
    <sheetView showGridLines="0" zoomScale="80" zoomScaleNormal="80" workbookViewId="0">
      <pane ySplit="2" topLeftCell="A3" activePane="bottomLeft" state="frozen"/>
      <selection activeCell="S32" sqref="S32"/>
      <selection pane="bottomLeft" activeCell="A8" sqref="A8"/>
    </sheetView>
  </sheetViews>
  <sheetFormatPr defaultColWidth="9.109375" defaultRowHeight="14.4" outlineLevelCol="2" x14ac:dyDescent="0.3"/>
  <cols>
    <col min="1" max="1" width="129.5546875" style="79" customWidth="1"/>
    <col min="2" max="2" width="51.5546875" style="79" customWidth="1"/>
    <col min="3" max="3" width="5.5546875" style="79" customWidth="1"/>
    <col min="4" max="4" width="60.44140625" style="79" hidden="1" customWidth="1" outlineLevel="2"/>
    <col min="5" max="5" width="33.88671875" style="79" hidden="1" customWidth="1" outlineLevel="2"/>
    <col min="6" max="6" width="26.109375" style="79" hidden="1" customWidth="1" outlineLevel="2"/>
    <col min="7" max="7" width="43.5546875" style="79" hidden="1" customWidth="1" outlineLevel="2"/>
    <col min="8" max="9" width="26.109375" style="79" hidden="1" customWidth="1" outlineLevel="2"/>
    <col min="10" max="10" width="1.5546875" style="79" hidden="1" customWidth="1" outlineLevel="1" collapsed="1"/>
    <col min="11" max="16" width="2.5546875" style="79" hidden="1" customWidth="1" outlineLevel="1"/>
    <col min="17" max="17" width="1.5546875" style="79" hidden="1" customWidth="1" outlineLevel="1"/>
    <col min="18" max="23" width="2.5546875" style="79" hidden="1" customWidth="1" outlineLevel="1"/>
    <col min="24" max="24" width="1.5546875" style="79" hidden="1" customWidth="1" outlineLevel="1"/>
    <col min="25" max="30" width="2.5546875" style="79" hidden="1" customWidth="1" outlineLevel="1"/>
    <col min="31" max="31" width="1.5546875" style="79" hidden="1" customWidth="1" outlineLevel="1"/>
    <col min="32" max="37" width="2.5546875" style="79" hidden="1" customWidth="1" outlineLevel="1"/>
    <col min="38" max="38" width="1.5546875" style="79" hidden="1" customWidth="1" outlineLevel="1"/>
    <col min="39" max="44" width="2.5546875" style="79" hidden="1" customWidth="1" outlineLevel="1"/>
    <col min="45" max="45" width="1.5546875" style="79" hidden="1" customWidth="1" outlineLevel="1"/>
    <col min="46" max="51" width="2.5546875" style="79" hidden="1" customWidth="1" outlineLevel="1"/>
    <col min="52" max="52" width="1.5546875" style="79" hidden="1" customWidth="1" outlineLevel="1"/>
    <col min="53" max="53" width="9.109375" style="79" collapsed="1"/>
    <col min="54" max="16384" width="9.109375" style="79"/>
  </cols>
  <sheetData>
    <row r="1" spans="1:52" ht="49.5" customHeight="1" x14ac:dyDescent="0.3">
      <c r="J1" s="8"/>
      <c r="K1" s="201" t="s">
        <v>176</v>
      </c>
      <c r="L1" s="201"/>
      <c r="M1" s="201"/>
      <c r="N1" s="201"/>
      <c r="O1" s="201"/>
      <c r="P1" s="201"/>
      <c r="Q1" s="8"/>
      <c r="R1" s="201" t="s">
        <v>161</v>
      </c>
      <c r="S1" s="201"/>
      <c r="T1" s="201"/>
      <c r="U1" s="201"/>
      <c r="V1" s="201"/>
      <c r="W1" s="201"/>
      <c r="X1" s="8"/>
      <c r="Y1" s="201" t="s">
        <v>162</v>
      </c>
      <c r="Z1" s="201"/>
      <c r="AA1" s="201"/>
      <c r="AB1" s="201"/>
      <c r="AC1" s="201"/>
      <c r="AD1" s="201"/>
      <c r="AE1" s="5"/>
      <c r="AF1" s="201" t="s">
        <v>164</v>
      </c>
      <c r="AG1" s="201"/>
      <c r="AH1" s="201"/>
      <c r="AI1" s="201"/>
      <c r="AJ1" s="201"/>
      <c r="AK1" s="201"/>
      <c r="AL1" s="5"/>
      <c r="AM1" s="201" t="s">
        <v>163</v>
      </c>
      <c r="AN1" s="201"/>
      <c r="AO1" s="201"/>
      <c r="AP1" s="201"/>
      <c r="AQ1" s="201"/>
      <c r="AR1" s="201"/>
      <c r="AS1" s="8"/>
      <c r="AT1" s="201" t="s">
        <v>165</v>
      </c>
      <c r="AU1" s="201"/>
      <c r="AV1" s="201"/>
      <c r="AW1" s="201"/>
      <c r="AX1" s="201"/>
      <c r="AY1" s="201"/>
      <c r="AZ1" s="5"/>
    </row>
    <row r="2" spans="1:52" ht="145.80000000000001" x14ac:dyDescent="0.35">
      <c r="A2" s="78"/>
      <c r="B2" s="78"/>
      <c r="C2" s="78"/>
      <c r="D2" s="45" t="s">
        <v>334</v>
      </c>
      <c r="E2" s="45" t="s">
        <v>335</v>
      </c>
      <c r="F2" s="45" t="s">
        <v>336</v>
      </c>
      <c r="G2" s="45" t="s">
        <v>337</v>
      </c>
      <c r="H2" s="45" t="s">
        <v>338</v>
      </c>
      <c r="I2" s="45" t="s">
        <v>339</v>
      </c>
      <c r="J2" s="5"/>
      <c r="K2" s="49" t="s">
        <v>179</v>
      </c>
      <c r="L2" s="49" t="s">
        <v>180</v>
      </c>
      <c r="M2" s="49" t="s">
        <v>170</v>
      </c>
      <c r="N2" s="49" t="s">
        <v>171</v>
      </c>
      <c r="O2" s="49" t="s">
        <v>181</v>
      </c>
      <c r="P2" s="49" t="s">
        <v>182</v>
      </c>
      <c r="Q2" s="5"/>
      <c r="R2" s="49" t="s">
        <v>179</v>
      </c>
      <c r="S2" s="49" t="s">
        <v>180</v>
      </c>
      <c r="T2" s="49" t="s">
        <v>170</v>
      </c>
      <c r="U2" s="49" t="s">
        <v>171</v>
      </c>
      <c r="V2" s="49" t="s">
        <v>181</v>
      </c>
      <c r="W2" s="49" t="s">
        <v>182</v>
      </c>
      <c r="X2" s="8"/>
      <c r="Y2" s="49" t="s">
        <v>179</v>
      </c>
      <c r="Z2" s="49" t="s">
        <v>180</v>
      </c>
      <c r="AA2" s="49" t="s">
        <v>170</v>
      </c>
      <c r="AB2" s="49" t="s">
        <v>171</v>
      </c>
      <c r="AC2" s="49" t="s">
        <v>181</v>
      </c>
      <c r="AD2" s="49" t="s">
        <v>182</v>
      </c>
      <c r="AE2" s="5"/>
      <c r="AF2" s="49" t="s">
        <v>179</v>
      </c>
      <c r="AG2" s="49" t="s">
        <v>180</v>
      </c>
      <c r="AH2" s="49" t="s">
        <v>170</v>
      </c>
      <c r="AI2" s="49" t="s">
        <v>171</v>
      </c>
      <c r="AJ2" s="49" t="s">
        <v>181</v>
      </c>
      <c r="AK2" s="49" t="s">
        <v>182</v>
      </c>
      <c r="AL2" s="5"/>
      <c r="AM2" s="49" t="s">
        <v>179</v>
      </c>
      <c r="AN2" s="49" t="s">
        <v>180</v>
      </c>
      <c r="AO2" s="49" t="s">
        <v>170</v>
      </c>
      <c r="AP2" s="49" t="s">
        <v>171</v>
      </c>
      <c r="AQ2" s="49" t="s">
        <v>181</v>
      </c>
      <c r="AR2" s="49" t="s">
        <v>182</v>
      </c>
      <c r="AS2" s="8"/>
      <c r="AT2" s="49" t="s">
        <v>179</v>
      </c>
      <c r="AU2" s="49" t="s">
        <v>180</v>
      </c>
      <c r="AV2" s="49" t="s">
        <v>170</v>
      </c>
      <c r="AW2" s="49" t="s">
        <v>171</v>
      </c>
      <c r="AX2" s="49" t="s">
        <v>181</v>
      </c>
      <c r="AY2" s="49" t="s">
        <v>182</v>
      </c>
      <c r="AZ2" s="5"/>
    </row>
    <row r="3" spans="1:52" ht="18" x14ac:dyDescent="0.35">
      <c r="A3" s="78" t="s">
        <v>18</v>
      </c>
      <c r="B3" s="78"/>
      <c r="C3" s="78"/>
      <c r="D3" s="78"/>
      <c r="E3" s="78"/>
      <c r="F3" s="78"/>
      <c r="G3" s="78"/>
      <c r="H3" s="78"/>
      <c r="I3" s="78"/>
      <c r="J3" s="5"/>
      <c r="K3" s="80" t="s">
        <v>167</v>
      </c>
      <c r="L3" s="80" t="s">
        <v>167</v>
      </c>
      <c r="M3" s="80" t="s">
        <v>167</v>
      </c>
      <c r="N3" s="80" t="s">
        <v>167</v>
      </c>
      <c r="O3" s="80" t="s">
        <v>167</v>
      </c>
      <c r="P3" s="80" t="s">
        <v>167</v>
      </c>
      <c r="Q3" s="5"/>
      <c r="R3" s="12"/>
      <c r="S3" s="12"/>
      <c r="T3" s="12"/>
      <c r="U3" s="12"/>
      <c r="V3" s="12"/>
      <c r="W3" s="12"/>
      <c r="X3" s="5"/>
      <c r="Y3" s="12"/>
      <c r="Z3" s="12"/>
      <c r="AA3" s="12"/>
      <c r="AB3" s="12"/>
      <c r="AC3" s="12"/>
      <c r="AD3" s="12"/>
      <c r="AE3" s="5"/>
      <c r="AF3" s="12"/>
      <c r="AG3" s="12"/>
      <c r="AH3" s="12"/>
      <c r="AI3" s="12"/>
      <c r="AJ3" s="12"/>
      <c r="AK3" s="12"/>
      <c r="AL3" s="5"/>
      <c r="AM3" s="12"/>
      <c r="AN3" s="12"/>
      <c r="AO3" s="12"/>
      <c r="AP3" s="12"/>
      <c r="AQ3" s="12"/>
      <c r="AR3" s="12"/>
      <c r="AS3" s="8"/>
      <c r="AT3" s="12"/>
      <c r="AU3" s="12"/>
      <c r="AV3" s="12"/>
      <c r="AW3" s="12"/>
      <c r="AX3" s="12"/>
      <c r="AY3" s="12"/>
      <c r="AZ3" s="5"/>
    </row>
    <row r="4" spans="1:52" ht="18" x14ac:dyDescent="0.35">
      <c r="A4" s="78" t="s">
        <v>232</v>
      </c>
      <c r="B4" s="78"/>
      <c r="C4" s="78"/>
      <c r="D4" s="50"/>
      <c r="E4" s="50"/>
      <c r="F4" s="50"/>
      <c r="G4" s="50"/>
      <c r="H4" s="50"/>
      <c r="I4" s="50"/>
      <c r="J4" s="5"/>
      <c r="K4" s="80" t="s">
        <v>167</v>
      </c>
      <c r="L4" s="80" t="s">
        <v>167</v>
      </c>
      <c r="M4" s="80" t="s">
        <v>167</v>
      </c>
      <c r="N4" s="80" t="s">
        <v>167</v>
      </c>
      <c r="O4" s="80" t="s">
        <v>167</v>
      </c>
      <c r="P4" s="80" t="s">
        <v>167</v>
      </c>
      <c r="Q4" s="5"/>
      <c r="R4" s="12"/>
      <c r="S4" s="12"/>
      <c r="T4" s="12"/>
      <c r="U4" s="12"/>
      <c r="V4" s="12"/>
      <c r="W4" s="12"/>
      <c r="X4" s="8"/>
      <c r="Y4" s="12"/>
      <c r="Z4" s="12"/>
      <c r="AA4" s="12"/>
      <c r="AB4" s="12"/>
      <c r="AC4" s="12"/>
      <c r="AD4" s="12"/>
      <c r="AE4" s="5"/>
      <c r="AF4" s="12"/>
      <c r="AG4" s="12"/>
      <c r="AH4" s="12"/>
      <c r="AI4" s="12"/>
      <c r="AJ4" s="12"/>
      <c r="AK4" s="12"/>
      <c r="AL4" s="5"/>
      <c r="AM4" s="12"/>
      <c r="AN4" s="12"/>
      <c r="AO4" s="12"/>
      <c r="AP4" s="12"/>
      <c r="AQ4" s="12"/>
      <c r="AR4" s="12"/>
      <c r="AS4" s="8"/>
      <c r="AT4" s="12"/>
      <c r="AU4" s="12"/>
      <c r="AV4" s="12"/>
      <c r="AW4" s="12"/>
      <c r="AX4" s="12"/>
      <c r="AY4" s="12"/>
      <c r="AZ4" s="5"/>
    </row>
    <row r="5" spans="1:52" ht="15.6" x14ac:dyDescent="0.3">
      <c r="A5" s="209" t="s">
        <v>446</v>
      </c>
      <c r="B5" s="209"/>
      <c r="C5" s="209"/>
      <c r="D5" s="50"/>
      <c r="E5" s="50"/>
      <c r="F5" s="50"/>
      <c r="G5" s="50"/>
      <c r="H5" s="50"/>
      <c r="I5" s="50"/>
      <c r="J5" s="5"/>
      <c r="K5" s="80" t="s">
        <v>167</v>
      </c>
      <c r="L5" s="80" t="s">
        <v>167</v>
      </c>
      <c r="M5" s="80" t="s">
        <v>167</v>
      </c>
      <c r="N5" s="80" t="s">
        <v>167</v>
      </c>
      <c r="O5" s="80" t="s">
        <v>167</v>
      </c>
      <c r="P5" s="80" t="s">
        <v>167</v>
      </c>
      <c r="Q5" s="5"/>
      <c r="R5" s="12"/>
      <c r="S5" s="12"/>
      <c r="T5" s="12"/>
      <c r="U5" s="12"/>
      <c r="V5" s="12"/>
      <c r="W5" s="12"/>
      <c r="X5" s="8"/>
      <c r="Y5" s="12"/>
      <c r="Z5" s="12"/>
      <c r="AA5" s="12"/>
      <c r="AB5" s="12"/>
      <c r="AC5" s="12"/>
      <c r="AD5" s="12"/>
      <c r="AE5" s="5"/>
      <c r="AF5" s="12"/>
      <c r="AG5" s="12"/>
      <c r="AH5" s="12"/>
      <c r="AI5" s="12"/>
      <c r="AJ5" s="12"/>
      <c r="AK5" s="12"/>
      <c r="AL5" s="5"/>
      <c r="AM5" s="12"/>
      <c r="AN5" s="12"/>
      <c r="AO5" s="12"/>
      <c r="AP5" s="12"/>
      <c r="AQ5" s="12"/>
      <c r="AR5" s="12"/>
      <c r="AS5" s="8"/>
      <c r="AT5" s="12"/>
      <c r="AU5" s="12"/>
      <c r="AV5" s="12"/>
      <c r="AW5" s="12"/>
      <c r="AX5" s="12"/>
      <c r="AY5" s="12"/>
      <c r="AZ5" s="5"/>
    </row>
    <row r="6" spans="1:52" ht="15.6" x14ac:dyDescent="0.3">
      <c r="A6" s="209"/>
      <c r="B6" s="209"/>
      <c r="C6" s="209"/>
      <c r="D6" s="50"/>
      <c r="E6" s="50"/>
      <c r="F6" s="50"/>
      <c r="G6" s="50"/>
      <c r="H6" s="50"/>
      <c r="I6" s="50"/>
      <c r="J6" s="5"/>
      <c r="K6" s="80" t="s">
        <v>167</v>
      </c>
      <c r="L6" s="80" t="s">
        <v>167</v>
      </c>
      <c r="M6" s="80" t="s">
        <v>167</v>
      </c>
      <c r="N6" s="80" t="s">
        <v>167</v>
      </c>
      <c r="O6" s="80" t="s">
        <v>167</v>
      </c>
      <c r="P6" s="80" t="s">
        <v>167</v>
      </c>
      <c r="Q6" s="5"/>
      <c r="R6" s="12"/>
      <c r="S6" s="12"/>
      <c r="T6" s="12"/>
      <c r="U6" s="12"/>
      <c r="V6" s="12"/>
      <c r="W6" s="12"/>
      <c r="X6" s="8"/>
      <c r="Y6" s="12"/>
      <c r="Z6" s="12"/>
      <c r="AA6" s="12"/>
      <c r="AB6" s="12"/>
      <c r="AC6" s="12"/>
      <c r="AD6" s="12"/>
      <c r="AE6" s="5"/>
      <c r="AF6" s="12"/>
      <c r="AG6" s="12"/>
      <c r="AH6" s="12"/>
      <c r="AI6" s="12"/>
      <c r="AJ6" s="12"/>
      <c r="AK6" s="12"/>
      <c r="AL6" s="5"/>
      <c r="AM6" s="12"/>
      <c r="AN6" s="12"/>
      <c r="AO6" s="12"/>
      <c r="AP6" s="12"/>
      <c r="AQ6" s="12"/>
      <c r="AR6" s="12"/>
      <c r="AS6" s="8"/>
      <c r="AT6" s="12"/>
      <c r="AU6" s="12"/>
      <c r="AV6" s="12"/>
      <c r="AW6" s="12"/>
      <c r="AX6" s="12"/>
      <c r="AY6" s="12"/>
      <c r="AZ6" s="5"/>
    </row>
    <row r="7" spans="1:52" ht="15.6" x14ac:dyDescent="0.3">
      <c r="A7" s="4" t="s">
        <v>447</v>
      </c>
      <c r="B7" s="4"/>
      <c r="C7" s="4"/>
      <c r="D7" s="50"/>
      <c r="E7" s="50"/>
      <c r="F7" s="50"/>
      <c r="G7" s="50"/>
      <c r="H7" s="50"/>
      <c r="I7" s="50"/>
      <c r="J7" s="5"/>
      <c r="K7" s="80" t="s">
        <v>167</v>
      </c>
      <c r="L7" s="80" t="s">
        <v>167</v>
      </c>
      <c r="M7" s="80" t="s">
        <v>167</v>
      </c>
      <c r="N7" s="80" t="s">
        <v>167</v>
      </c>
      <c r="O7" s="80" t="s">
        <v>167</v>
      </c>
      <c r="P7" s="80" t="s">
        <v>167</v>
      </c>
      <c r="Q7" s="5"/>
      <c r="R7" s="12"/>
      <c r="S7" s="12"/>
      <c r="T7" s="12"/>
      <c r="U7" s="12"/>
      <c r="V7" s="12"/>
      <c r="W7" s="12"/>
      <c r="X7" s="8"/>
      <c r="Y7" s="12"/>
      <c r="Z7" s="12"/>
      <c r="AA7" s="12"/>
      <c r="AB7" s="12"/>
      <c r="AC7" s="12"/>
      <c r="AD7" s="12"/>
      <c r="AE7" s="5"/>
      <c r="AF7" s="12"/>
      <c r="AG7" s="12"/>
      <c r="AH7" s="12"/>
      <c r="AI7" s="12"/>
      <c r="AJ7" s="12"/>
      <c r="AK7" s="12"/>
      <c r="AL7" s="5"/>
      <c r="AM7" s="40" t="s">
        <v>169</v>
      </c>
      <c r="AN7" s="80" t="s">
        <v>167</v>
      </c>
      <c r="AO7" s="40" t="s">
        <v>169</v>
      </c>
      <c r="AP7" s="40" t="s">
        <v>169</v>
      </c>
      <c r="AQ7" s="40" t="s">
        <v>169</v>
      </c>
      <c r="AR7" s="80" t="s">
        <v>167</v>
      </c>
      <c r="AS7" s="8"/>
      <c r="AT7" s="80" t="s">
        <v>167</v>
      </c>
      <c r="AU7" s="40" t="s">
        <v>169</v>
      </c>
      <c r="AV7" s="80" t="s">
        <v>167</v>
      </c>
      <c r="AW7" s="80" t="s">
        <v>167</v>
      </c>
      <c r="AX7" s="80" t="s">
        <v>167</v>
      </c>
      <c r="AY7" s="40" t="s">
        <v>169</v>
      </c>
      <c r="AZ7" s="5"/>
    </row>
    <row r="8" spans="1:52" ht="16.2" thickBot="1" x14ac:dyDescent="0.35">
      <c r="A8" s="87"/>
      <c r="B8" s="76" t="s">
        <v>448</v>
      </c>
      <c r="C8" s="87"/>
      <c r="D8" s="50"/>
      <c r="E8" s="50"/>
      <c r="F8" s="50"/>
      <c r="G8" s="50"/>
      <c r="H8" s="50"/>
      <c r="I8" s="50"/>
      <c r="J8" s="5"/>
      <c r="K8" s="12"/>
      <c r="L8" s="12"/>
      <c r="M8" s="12"/>
      <c r="N8" s="12"/>
      <c r="O8" s="12"/>
      <c r="P8" s="12"/>
      <c r="Q8" s="5"/>
      <c r="R8" s="12"/>
      <c r="S8" s="12"/>
      <c r="T8" s="12"/>
      <c r="U8" s="12"/>
      <c r="V8" s="12"/>
      <c r="W8" s="12"/>
      <c r="X8" s="8"/>
      <c r="Y8" s="12"/>
      <c r="Z8" s="12"/>
      <c r="AA8" s="12"/>
      <c r="AB8" s="12"/>
      <c r="AC8" s="12"/>
      <c r="AD8" s="12"/>
      <c r="AE8" s="5"/>
      <c r="AF8" s="12"/>
      <c r="AG8" s="12"/>
      <c r="AH8" s="12"/>
      <c r="AI8" s="12"/>
      <c r="AJ8" s="12"/>
      <c r="AK8" s="12"/>
      <c r="AL8" s="5"/>
      <c r="AM8" s="40" t="s">
        <v>169</v>
      </c>
      <c r="AN8" s="80" t="s">
        <v>167</v>
      </c>
      <c r="AO8" s="40" t="s">
        <v>169</v>
      </c>
      <c r="AP8" s="40" t="s">
        <v>169</v>
      </c>
      <c r="AQ8" s="40" t="s">
        <v>169</v>
      </c>
      <c r="AR8" s="80" t="s">
        <v>167</v>
      </c>
      <c r="AS8" s="8"/>
      <c r="AT8" s="80" t="s">
        <v>167</v>
      </c>
      <c r="AU8" s="40" t="s">
        <v>169</v>
      </c>
      <c r="AV8" s="80" t="s">
        <v>167</v>
      </c>
      <c r="AW8" s="80" t="s">
        <v>167</v>
      </c>
      <c r="AX8" s="80" t="s">
        <v>167</v>
      </c>
      <c r="AY8" s="40" t="s">
        <v>169</v>
      </c>
      <c r="AZ8" s="5"/>
    </row>
    <row r="9" spans="1:52" ht="28.2" thickBot="1" x14ac:dyDescent="0.35">
      <c r="A9" s="79" t="s">
        <v>449</v>
      </c>
      <c r="B9" s="44" t="s">
        <v>450</v>
      </c>
      <c r="D9" s="50" t="s">
        <v>451</v>
      </c>
      <c r="E9" s="50" t="s">
        <v>116</v>
      </c>
      <c r="F9" s="50" t="s">
        <v>381</v>
      </c>
      <c r="G9" s="50" t="s">
        <v>381</v>
      </c>
      <c r="H9" s="50" t="s">
        <v>345</v>
      </c>
      <c r="I9" s="50" t="s">
        <v>401</v>
      </c>
      <c r="J9" s="5"/>
      <c r="K9" s="12"/>
      <c r="L9" s="12"/>
      <c r="M9" s="12"/>
      <c r="N9" s="12"/>
      <c r="O9" s="12"/>
      <c r="P9" s="12"/>
      <c r="Q9" s="5"/>
      <c r="R9" s="12"/>
      <c r="S9" s="12"/>
      <c r="T9" s="12"/>
      <c r="U9" s="12"/>
      <c r="V9" s="12"/>
      <c r="W9" s="12"/>
      <c r="X9" s="8"/>
      <c r="Y9" s="12"/>
      <c r="Z9" s="12"/>
      <c r="AA9" s="12"/>
      <c r="AB9" s="12"/>
      <c r="AC9" s="12"/>
      <c r="AD9" s="12"/>
      <c r="AE9" s="5"/>
      <c r="AF9" s="12"/>
      <c r="AG9" s="12"/>
      <c r="AH9" s="12"/>
      <c r="AI9" s="12"/>
      <c r="AJ9" s="12"/>
      <c r="AK9" s="12"/>
      <c r="AL9" s="5"/>
      <c r="AM9" s="40" t="s">
        <v>169</v>
      </c>
      <c r="AN9" s="80" t="s">
        <v>167</v>
      </c>
      <c r="AO9" s="40" t="s">
        <v>169</v>
      </c>
      <c r="AP9" s="40" t="s">
        <v>169</v>
      </c>
      <c r="AQ9" s="40" t="s">
        <v>169</v>
      </c>
      <c r="AR9" s="80" t="s">
        <v>167</v>
      </c>
      <c r="AS9" s="8"/>
      <c r="AT9" s="80" t="s">
        <v>167</v>
      </c>
      <c r="AU9" s="40" t="s">
        <v>169</v>
      </c>
      <c r="AV9" s="80" t="s">
        <v>167</v>
      </c>
      <c r="AW9" s="80" t="s">
        <v>167</v>
      </c>
      <c r="AX9" s="80" t="s">
        <v>167</v>
      </c>
      <c r="AY9" s="40" t="s">
        <v>169</v>
      </c>
      <c r="AZ9" s="5"/>
    </row>
    <row r="10" spans="1:52" ht="15.6" x14ac:dyDescent="0.3">
      <c r="B10" s="116"/>
      <c r="D10" s="50"/>
      <c r="E10" s="50"/>
      <c r="F10" s="50"/>
      <c r="G10" s="50"/>
      <c r="H10" s="50"/>
      <c r="I10" s="50"/>
      <c r="J10" s="5"/>
      <c r="K10" s="12"/>
      <c r="L10" s="12"/>
      <c r="M10" s="12"/>
      <c r="N10" s="12"/>
      <c r="O10" s="12"/>
      <c r="P10" s="12"/>
      <c r="Q10" s="5"/>
      <c r="R10" s="12"/>
      <c r="S10" s="12"/>
      <c r="T10" s="12"/>
      <c r="U10" s="12"/>
      <c r="V10" s="12"/>
      <c r="W10" s="12"/>
      <c r="X10" s="8"/>
      <c r="Y10" s="12"/>
      <c r="Z10" s="12"/>
      <c r="AA10" s="12"/>
      <c r="AB10" s="12"/>
      <c r="AC10" s="12"/>
      <c r="AD10" s="12"/>
      <c r="AE10" s="5"/>
      <c r="AF10" s="12"/>
      <c r="AG10" s="12"/>
      <c r="AH10" s="12"/>
      <c r="AI10" s="12"/>
      <c r="AJ10" s="12"/>
      <c r="AK10" s="12"/>
      <c r="AL10" s="5"/>
      <c r="AM10" s="12"/>
      <c r="AN10" s="12"/>
      <c r="AO10" s="12"/>
      <c r="AP10" s="12"/>
      <c r="AQ10" s="12"/>
      <c r="AR10" s="12"/>
      <c r="AS10" s="8"/>
      <c r="AT10" s="12"/>
      <c r="AU10" s="12"/>
      <c r="AV10" s="12"/>
      <c r="AW10" s="12"/>
      <c r="AX10" s="12"/>
      <c r="AY10" s="12"/>
      <c r="AZ10" s="5"/>
    </row>
    <row r="11" spans="1:52" ht="19.5" customHeight="1" x14ac:dyDescent="0.3">
      <c r="A11" s="190" t="s">
        <v>452</v>
      </c>
      <c r="B11" s="117"/>
      <c r="C11" s="4"/>
      <c r="D11" s="50"/>
      <c r="E11" s="50"/>
      <c r="F11" s="50"/>
      <c r="G11" s="50"/>
      <c r="H11" s="50"/>
      <c r="I11" s="50"/>
      <c r="J11" s="5"/>
      <c r="K11" s="12"/>
      <c r="L11" s="12"/>
      <c r="M11" s="12"/>
      <c r="N11" s="12"/>
      <c r="O11" s="12"/>
      <c r="P11" s="12"/>
      <c r="Q11" s="5"/>
      <c r="R11" s="12"/>
      <c r="S11" s="12"/>
      <c r="T11" s="12"/>
      <c r="U11" s="12"/>
      <c r="V11" s="12"/>
      <c r="W11" s="12"/>
      <c r="X11" s="8"/>
      <c r="Y11" s="12"/>
      <c r="Z11" s="12"/>
      <c r="AA11" s="12"/>
      <c r="AB11" s="12"/>
      <c r="AC11" s="12"/>
      <c r="AD11" s="12"/>
      <c r="AE11" s="5"/>
      <c r="AF11" s="12"/>
      <c r="AG11" s="12"/>
      <c r="AH11" s="12"/>
      <c r="AI11" s="12"/>
      <c r="AJ11" s="12"/>
      <c r="AK11" s="12"/>
      <c r="AL11" s="5"/>
      <c r="AM11" s="40" t="s">
        <v>169</v>
      </c>
      <c r="AN11" s="80" t="s">
        <v>167</v>
      </c>
      <c r="AO11" s="40" t="s">
        <v>169</v>
      </c>
      <c r="AP11" s="40" t="s">
        <v>169</v>
      </c>
      <c r="AQ11" s="40" t="s">
        <v>169</v>
      </c>
      <c r="AR11" s="80" t="s">
        <v>167</v>
      </c>
      <c r="AS11" s="8"/>
      <c r="AT11" s="80" t="s">
        <v>167</v>
      </c>
      <c r="AU11" s="40" t="s">
        <v>169</v>
      </c>
      <c r="AV11" s="80" t="s">
        <v>167</v>
      </c>
      <c r="AW11" s="80" t="s">
        <v>167</v>
      </c>
      <c r="AX11" s="80" t="s">
        <v>167</v>
      </c>
      <c r="AY11" s="40" t="s">
        <v>169</v>
      </c>
      <c r="AZ11" s="5"/>
    </row>
    <row r="12" spans="1:52" ht="27.75" customHeight="1" x14ac:dyDescent="0.3">
      <c r="A12" s="87"/>
      <c r="B12" s="76" t="s">
        <v>453</v>
      </c>
      <c r="C12" s="87"/>
      <c r="D12" s="50"/>
      <c r="E12" s="50"/>
      <c r="F12" s="50"/>
      <c r="G12" s="50"/>
      <c r="H12" s="50"/>
      <c r="I12" s="50"/>
      <c r="J12" s="5"/>
      <c r="K12" s="12"/>
      <c r="L12" s="12"/>
      <c r="M12" s="12"/>
      <c r="N12" s="12"/>
      <c r="O12" s="12"/>
      <c r="P12" s="12"/>
      <c r="Q12" s="5"/>
      <c r="R12" s="12"/>
      <c r="S12" s="12"/>
      <c r="T12" s="12"/>
      <c r="U12" s="12"/>
      <c r="V12" s="12"/>
      <c r="W12" s="12"/>
      <c r="X12" s="8"/>
      <c r="Y12" s="12"/>
      <c r="Z12" s="12"/>
      <c r="AA12" s="12"/>
      <c r="AB12" s="12"/>
      <c r="AC12" s="12"/>
      <c r="AD12" s="12"/>
      <c r="AE12" s="5"/>
      <c r="AF12" s="12"/>
      <c r="AG12" s="12"/>
      <c r="AH12" s="12"/>
      <c r="AI12" s="12"/>
      <c r="AJ12" s="12"/>
      <c r="AK12" s="12"/>
      <c r="AL12" s="5"/>
      <c r="AM12" s="40" t="s">
        <v>169</v>
      </c>
      <c r="AN12" s="80" t="s">
        <v>167</v>
      </c>
      <c r="AO12" s="40" t="s">
        <v>169</v>
      </c>
      <c r="AP12" s="40" t="s">
        <v>169</v>
      </c>
      <c r="AQ12" s="40" t="s">
        <v>169</v>
      </c>
      <c r="AR12" s="80" t="s">
        <v>167</v>
      </c>
      <c r="AS12" s="8"/>
      <c r="AT12" s="80" t="s">
        <v>167</v>
      </c>
      <c r="AU12" s="40" t="s">
        <v>169</v>
      </c>
      <c r="AV12" s="80" t="s">
        <v>167</v>
      </c>
      <c r="AW12" s="80" t="s">
        <v>167</v>
      </c>
      <c r="AX12" s="80" t="s">
        <v>167</v>
      </c>
      <c r="AY12" s="40" t="s">
        <v>169</v>
      </c>
      <c r="AZ12" s="5"/>
    </row>
    <row r="13" spans="1:52" ht="15.6" x14ac:dyDescent="0.3">
      <c r="A13" s="79" t="s">
        <v>454</v>
      </c>
      <c r="B13" s="43" t="str">
        <f>"= "&amp;"Balans "&amp;ADDRESS(ROW('3.1 - Balans'!E31),COLUMN('3.1 - Balans'!E31),4)</f>
        <v>= Balans E31</v>
      </c>
      <c r="D13" s="50" t="s">
        <v>455</v>
      </c>
      <c r="E13" s="50" t="s">
        <v>108</v>
      </c>
      <c r="F13" s="50" t="s">
        <v>381</v>
      </c>
      <c r="G13" s="50" t="s">
        <v>381</v>
      </c>
      <c r="H13" s="50" t="s">
        <v>456</v>
      </c>
      <c r="I13" s="50" t="s">
        <v>386</v>
      </c>
      <c r="J13" s="5"/>
      <c r="K13" s="12"/>
      <c r="L13" s="12"/>
      <c r="M13" s="12"/>
      <c r="N13" s="12"/>
      <c r="O13" s="12"/>
      <c r="P13" s="12"/>
      <c r="Q13" s="5"/>
      <c r="R13" s="12"/>
      <c r="S13" s="12"/>
      <c r="T13" s="12"/>
      <c r="U13" s="12"/>
      <c r="V13" s="12"/>
      <c r="W13" s="12"/>
      <c r="X13" s="8"/>
      <c r="Y13" s="12"/>
      <c r="Z13" s="12"/>
      <c r="AA13" s="12"/>
      <c r="AB13" s="12"/>
      <c r="AC13" s="12"/>
      <c r="AD13" s="12"/>
      <c r="AE13" s="5"/>
      <c r="AF13" s="12"/>
      <c r="AG13" s="12"/>
      <c r="AH13" s="12"/>
      <c r="AI13" s="12"/>
      <c r="AJ13" s="12"/>
      <c r="AK13" s="12"/>
      <c r="AL13" s="5"/>
      <c r="AM13" s="40" t="s">
        <v>169</v>
      </c>
      <c r="AN13" s="80" t="s">
        <v>167</v>
      </c>
      <c r="AO13" s="40" t="s">
        <v>169</v>
      </c>
      <c r="AP13" s="40" t="s">
        <v>169</v>
      </c>
      <c r="AQ13" s="40" t="s">
        <v>169</v>
      </c>
      <c r="AR13" s="80" t="s">
        <v>167</v>
      </c>
      <c r="AS13" s="8"/>
      <c r="AT13" s="80" t="s">
        <v>167</v>
      </c>
      <c r="AU13" s="40" t="s">
        <v>169</v>
      </c>
      <c r="AV13" s="80" t="s">
        <v>167</v>
      </c>
      <c r="AW13" s="80" t="s">
        <v>167</v>
      </c>
      <c r="AX13" s="80" t="s">
        <v>167</v>
      </c>
      <c r="AY13" s="40" t="s">
        <v>169</v>
      </c>
      <c r="AZ13" s="5"/>
    </row>
    <row r="14" spans="1:52" ht="15.6" x14ac:dyDescent="0.3">
      <c r="A14" s="79" t="s">
        <v>457</v>
      </c>
      <c r="B14" s="77" t="s">
        <v>336</v>
      </c>
      <c r="D14" s="50" t="s">
        <v>458</v>
      </c>
      <c r="E14" s="50" t="s">
        <v>137</v>
      </c>
      <c r="F14" s="50" t="s">
        <v>459</v>
      </c>
      <c r="G14" s="167" t="s">
        <v>460</v>
      </c>
      <c r="H14" s="50" t="s">
        <v>345</v>
      </c>
      <c r="I14" s="50" t="s">
        <v>381</v>
      </c>
      <c r="J14" s="5"/>
      <c r="K14" s="12"/>
      <c r="L14" s="12"/>
      <c r="M14" s="12"/>
      <c r="N14" s="12"/>
      <c r="O14" s="12"/>
      <c r="P14" s="12"/>
      <c r="Q14" s="5"/>
      <c r="R14" s="12"/>
      <c r="S14" s="12"/>
      <c r="T14" s="12"/>
      <c r="U14" s="12"/>
      <c r="V14" s="12"/>
      <c r="W14" s="12"/>
      <c r="X14" s="8"/>
      <c r="Y14" s="12"/>
      <c r="Z14" s="12"/>
      <c r="AA14" s="12"/>
      <c r="AB14" s="12"/>
      <c r="AC14" s="12"/>
      <c r="AD14" s="12"/>
      <c r="AE14" s="5"/>
      <c r="AF14" s="12"/>
      <c r="AG14" s="12"/>
      <c r="AH14" s="12"/>
      <c r="AI14" s="12"/>
      <c r="AJ14" s="12"/>
      <c r="AK14" s="12"/>
      <c r="AL14" s="5"/>
      <c r="AM14" s="40" t="s">
        <v>169</v>
      </c>
      <c r="AN14" s="80" t="s">
        <v>167</v>
      </c>
      <c r="AO14" s="40" t="s">
        <v>169</v>
      </c>
      <c r="AP14" s="40" t="s">
        <v>169</v>
      </c>
      <c r="AQ14" s="40" t="s">
        <v>169</v>
      </c>
      <c r="AR14" s="80" t="s">
        <v>167</v>
      </c>
      <c r="AS14" s="8"/>
      <c r="AT14" s="80" t="s">
        <v>167</v>
      </c>
      <c r="AU14" s="40" t="s">
        <v>169</v>
      </c>
      <c r="AV14" s="80" t="s">
        <v>167</v>
      </c>
      <c r="AW14" s="80" t="s">
        <v>167</v>
      </c>
      <c r="AX14" s="80" t="s">
        <v>167</v>
      </c>
      <c r="AY14" s="40" t="s">
        <v>169</v>
      </c>
      <c r="AZ14" s="5"/>
    </row>
    <row r="15" spans="1:52" ht="15.6" x14ac:dyDescent="0.3">
      <c r="B15" s="116"/>
      <c r="D15" s="50"/>
      <c r="E15" s="50"/>
      <c r="F15" s="50"/>
      <c r="G15" s="50"/>
      <c r="H15" s="50"/>
      <c r="I15" s="50"/>
      <c r="J15" s="5"/>
      <c r="K15" s="12"/>
      <c r="L15" s="12"/>
      <c r="M15" s="12"/>
      <c r="N15" s="12"/>
      <c r="O15" s="12"/>
      <c r="P15" s="12"/>
      <c r="Q15" s="5"/>
      <c r="R15" s="12"/>
      <c r="S15" s="12"/>
      <c r="T15" s="12"/>
      <c r="U15" s="12"/>
      <c r="V15" s="12"/>
      <c r="W15" s="12"/>
      <c r="X15" s="8"/>
      <c r="Y15" s="12"/>
      <c r="Z15" s="12"/>
      <c r="AA15" s="12"/>
      <c r="AB15" s="12"/>
      <c r="AC15" s="12"/>
      <c r="AD15" s="12"/>
      <c r="AE15" s="5"/>
      <c r="AF15" s="12"/>
      <c r="AG15" s="12"/>
      <c r="AH15" s="12"/>
      <c r="AI15" s="12"/>
      <c r="AJ15" s="12"/>
      <c r="AK15" s="12"/>
      <c r="AL15" s="5"/>
      <c r="AM15" s="12"/>
      <c r="AN15" s="12"/>
      <c r="AO15" s="12"/>
      <c r="AP15" s="12"/>
      <c r="AQ15" s="12"/>
      <c r="AR15" s="12"/>
      <c r="AS15" s="8"/>
      <c r="AT15" s="12"/>
      <c r="AU15" s="12"/>
      <c r="AV15" s="12"/>
      <c r="AW15" s="12"/>
      <c r="AX15" s="12"/>
      <c r="AY15" s="12"/>
      <c r="AZ15" s="5"/>
    </row>
    <row r="16" spans="1:52" ht="15.6" x14ac:dyDescent="0.3">
      <c r="A16" s="4" t="s">
        <v>461</v>
      </c>
      <c r="B16" s="117"/>
      <c r="C16" s="4"/>
      <c r="D16" s="50"/>
      <c r="E16" s="50"/>
      <c r="F16" s="50"/>
      <c r="G16" s="50"/>
      <c r="H16" s="50"/>
      <c r="I16" s="50"/>
      <c r="J16" s="5"/>
      <c r="K16" s="80" t="s">
        <v>167</v>
      </c>
      <c r="L16" s="80" t="s">
        <v>167</v>
      </c>
      <c r="M16" s="80" t="s">
        <v>167</v>
      </c>
      <c r="N16" s="80" t="s">
        <v>167</v>
      </c>
      <c r="O16" s="80" t="s">
        <v>167</v>
      </c>
      <c r="P16" s="80" t="s">
        <v>167</v>
      </c>
      <c r="Q16" s="5"/>
      <c r="R16" s="12"/>
      <c r="S16" s="12"/>
      <c r="T16" s="12"/>
      <c r="U16" s="12"/>
      <c r="V16" s="12"/>
      <c r="W16" s="12"/>
      <c r="X16" s="8"/>
      <c r="Y16" s="12"/>
      <c r="Z16" s="12"/>
      <c r="AA16" s="12"/>
      <c r="AB16" s="12"/>
      <c r="AC16" s="12"/>
      <c r="AD16" s="12"/>
      <c r="AE16" s="5"/>
      <c r="AF16" s="12"/>
      <c r="AG16" s="12"/>
      <c r="AH16" s="12"/>
      <c r="AI16" s="12"/>
      <c r="AJ16" s="12"/>
      <c r="AK16" s="12"/>
      <c r="AL16" s="5"/>
      <c r="AM16" s="104"/>
      <c r="AN16" s="104"/>
      <c r="AO16" s="104"/>
      <c r="AP16" s="104"/>
      <c r="AQ16" s="104"/>
      <c r="AR16" s="104"/>
      <c r="AS16" s="8"/>
      <c r="AT16" s="12"/>
      <c r="AU16" s="12"/>
      <c r="AV16" s="12"/>
      <c r="AW16" s="12"/>
      <c r="AX16" s="12"/>
      <c r="AY16" s="12"/>
      <c r="AZ16" s="5"/>
    </row>
    <row r="17" spans="1:52" ht="15.6" x14ac:dyDescent="0.3">
      <c r="A17" s="124" t="s">
        <v>462</v>
      </c>
      <c r="B17" s="116"/>
      <c r="D17" s="50"/>
      <c r="E17" s="50"/>
      <c r="F17" s="50"/>
      <c r="G17" s="50"/>
      <c r="H17" s="50"/>
      <c r="I17" s="50"/>
      <c r="J17" s="5"/>
      <c r="K17" s="80" t="s">
        <v>167</v>
      </c>
      <c r="L17" s="80" t="s">
        <v>167</v>
      </c>
      <c r="M17" s="80" t="s">
        <v>167</v>
      </c>
      <c r="N17" s="80" t="s">
        <v>167</v>
      </c>
      <c r="O17" s="80" t="s">
        <v>167</v>
      </c>
      <c r="P17" s="80" t="s">
        <v>167</v>
      </c>
      <c r="Q17" s="5"/>
      <c r="R17" s="12"/>
      <c r="S17" s="12"/>
      <c r="T17" s="12"/>
      <c r="U17" s="12"/>
      <c r="V17" s="12"/>
      <c r="W17" s="12"/>
      <c r="X17" s="8"/>
      <c r="Y17" s="12"/>
      <c r="Z17" s="12"/>
      <c r="AA17" s="12"/>
      <c r="AB17" s="12"/>
      <c r="AC17" s="12"/>
      <c r="AD17" s="12"/>
      <c r="AE17" s="5"/>
      <c r="AF17" s="12"/>
      <c r="AG17" s="12"/>
      <c r="AH17" s="12"/>
      <c r="AI17" s="12"/>
      <c r="AJ17" s="12"/>
      <c r="AK17" s="12"/>
      <c r="AL17" s="5"/>
      <c r="AM17" s="104"/>
      <c r="AN17" s="104"/>
      <c r="AO17" s="104"/>
      <c r="AP17" s="104"/>
      <c r="AQ17" s="104"/>
      <c r="AR17" s="104"/>
      <c r="AS17" s="8"/>
      <c r="AT17" s="12"/>
      <c r="AU17" s="12"/>
      <c r="AV17" s="12"/>
      <c r="AW17" s="12"/>
      <c r="AX17" s="12"/>
      <c r="AY17" s="12"/>
      <c r="AZ17" s="5"/>
    </row>
    <row r="18" spans="1:52" ht="15.6" x14ac:dyDescent="0.3">
      <c r="A18" s="79" t="s">
        <v>463</v>
      </c>
      <c r="B18" s="77" t="s">
        <v>464</v>
      </c>
      <c r="D18" s="50" t="s">
        <v>465</v>
      </c>
      <c r="E18" s="50" t="s">
        <v>135</v>
      </c>
      <c r="F18" s="50" t="s">
        <v>381</v>
      </c>
      <c r="G18" s="50" t="s">
        <v>357</v>
      </c>
      <c r="H18" s="50" t="s">
        <v>381</v>
      </c>
      <c r="I18" s="50" t="s">
        <v>381</v>
      </c>
      <c r="J18" s="5"/>
      <c r="K18" s="80" t="s">
        <v>167</v>
      </c>
      <c r="L18" s="80" t="s">
        <v>167</v>
      </c>
      <c r="M18" s="80" t="s">
        <v>167</v>
      </c>
      <c r="N18" s="80" t="s">
        <v>167</v>
      </c>
      <c r="O18" s="80" t="s">
        <v>167</v>
      </c>
      <c r="P18" s="80" t="s">
        <v>167</v>
      </c>
      <c r="Q18" s="5"/>
      <c r="R18" s="12"/>
      <c r="S18" s="12"/>
      <c r="T18" s="12"/>
      <c r="U18" s="12"/>
      <c r="V18" s="12"/>
      <c r="W18" s="12"/>
      <c r="X18" s="8"/>
      <c r="Y18" s="12"/>
      <c r="Z18" s="12"/>
      <c r="AA18" s="12"/>
      <c r="AB18" s="12"/>
      <c r="AC18" s="12"/>
      <c r="AD18" s="12"/>
      <c r="AE18" s="5"/>
      <c r="AF18" s="12"/>
      <c r="AG18" s="12"/>
      <c r="AH18" s="12"/>
      <c r="AI18" s="12"/>
      <c r="AJ18" s="12"/>
      <c r="AK18" s="12"/>
      <c r="AL18" s="5"/>
      <c r="AM18" s="104"/>
      <c r="AN18" s="104"/>
      <c r="AO18" s="104"/>
      <c r="AP18" s="104"/>
      <c r="AQ18" s="104"/>
      <c r="AR18" s="104"/>
      <c r="AS18" s="8"/>
      <c r="AT18" s="12"/>
      <c r="AU18" s="12"/>
      <c r="AV18" s="12"/>
      <c r="AW18" s="12"/>
      <c r="AX18" s="12"/>
      <c r="AY18" s="12"/>
      <c r="AZ18" s="5"/>
    </row>
    <row r="19" spans="1:52" ht="15.6" x14ac:dyDescent="0.3">
      <c r="A19" s="79" t="s">
        <v>466</v>
      </c>
      <c r="B19" s="77" t="s">
        <v>336</v>
      </c>
      <c r="D19" s="50" t="s">
        <v>467</v>
      </c>
      <c r="E19" s="50" t="s">
        <v>135</v>
      </c>
      <c r="F19" s="50" t="s">
        <v>468</v>
      </c>
      <c r="G19" s="50" t="s">
        <v>357</v>
      </c>
      <c r="H19" s="50" t="s">
        <v>381</v>
      </c>
      <c r="I19" s="50" t="s">
        <v>381</v>
      </c>
      <c r="J19" s="5"/>
      <c r="K19" s="80" t="s">
        <v>167</v>
      </c>
      <c r="L19" s="80" t="s">
        <v>167</v>
      </c>
      <c r="M19" s="80" t="s">
        <v>167</v>
      </c>
      <c r="N19" s="80" t="s">
        <v>167</v>
      </c>
      <c r="O19" s="80" t="s">
        <v>167</v>
      </c>
      <c r="P19" s="80" t="s">
        <v>167</v>
      </c>
      <c r="Q19" s="5"/>
      <c r="R19" s="12"/>
      <c r="S19" s="12"/>
      <c r="T19" s="12"/>
      <c r="U19" s="12"/>
      <c r="V19" s="12"/>
      <c r="W19" s="12"/>
      <c r="X19" s="8"/>
      <c r="Y19" s="12"/>
      <c r="Z19" s="12"/>
      <c r="AA19" s="12"/>
      <c r="AB19" s="12"/>
      <c r="AC19" s="12"/>
      <c r="AD19" s="12"/>
      <c r="AE19" s="5"/>
      <c r="AF19" s="12"/>
      <c r="AG19" s="12"/>
      <c r="AH19" s="12"/>
      <c r="AI19" s="12"/>
      <c r="AJ19" s="12"/>
      <c r="AK19" s="12"/>
      <c r="AL19" s="5"/>
      <c r="AM19" s="104"/>
      <c r="AN19" s="104"/>
      <c r="AO19" s="104"/>
      <c r="AP19" s="104"/>
      <c r="AQ19" s="104"/>
      <c r="AR19" s="104"/>
      <c r="AS19" s="8"/>
      <c r="AT19" s="12"/>
      <c r="AU19" s="12"/>
      <c r="AV19" s="12"/>
      <c r="AW19" s="12"/>
      <c r="AX19" s="12"/>
      <c r="AY19" s="12"/>
      <c r="AZ19" s="5"/>
    </row>
    <row r="20" spans="1:52" ht="15.6" x14ac:dyDescent="0.3">
      <c r="A20" s="79" t="s">
        <v>469</v>
      </c>
      <c r="B20" s="77" t="s">
        <v>336</v>
      </c>
      <c r="D20" s="50" t="s">
        <v>470</v>
      </c>
      <c r="E20" s="50" t="s">
        <v>135</v>
      </c>
      <c r="F20" s="50" t="s">
        <v>471</v>
      </c>
      <c r="G20" s="50" t="s">
        <v>357</v>
      </c>
      <c r="H20" s="50" t="s">
        <v>381</v>
      </c>
      <c r="I20" s="50" t="s">
        <v>381</v>
      </c>
      <c r="J20" s="5"/>
      <c r="K20" s="80" t="s">
        <v>167</v>
      </c>
      <c r="L20" s="80" t="s">
        <v>167</v>
      </c>
      <c r="M20" s="80" t="s">
        <v>167</v>
      </c>
      <c r="N20" s="80" t="s">
        <v>167</v>
      </c>
      <c r="O20" s="80" t="s">
        <v>167</v>
      </c>
      <c r="P20" s="80" t="s">
        <v>167</v>
      </c>
      <c r="Q20" s="5"/>
      <c r="R20" s="12"/>
      <c r="S20" s="12"/>
      <c r="T20" s="12"/>
      <c r="U20" s="12"/>
      <c r="V20" s="12"/>
      <c r="W20" s="12"/>
      <c r="X20" s="8"/>
      <c r="Y20" s="12"/>
      <c r="Z20" s="12"/>
      <c r="AA20" s="12"/>
      <c r="AB20" s="12"/>
      <c r="AC20" s="12"/>
      <c r="AD20" s="12"/>
      <c r="AE20" s="5"/>
      <c r="AF20" s="12"/>
      <c r="AG20" s="12"/>
      <c r="AH20" s="12"/>
      <c r="AI20" s="12"/>
      <c r="AJ20" s="12"/>
      <c r="AK20" s="12"/>
      <c r="AL20" s="5"/>
      <c r="AM20" s="104"/>
      <c r="AN20" s="104"/>
      <c r="AO20" s="104"/>
      <c r="AP20" s="104"/>
      <c r="AQ20" s="104"/>
      <c r="AR20" s="104"/>
      <c r="AS20" s="8"/>
      <c r="AT20" s="12"/>
      <c r="AU20" s="12"/>
      <c r="AV20" s="12"/>
      <c r="AW20" s="12"/>
      <c r="AX20" s="12"/>
      <c r="AY20" s="12"/>
      <c r="AZ20" s="5"/>
    </row>
    <row r="21" spans="1:52" ht="15.6" x14ac:dyDescent="0.3">
      <c r="A21" s="79" t="s">
        <v>472</v>
      </c>
      <c r="B21" s="77" t="s">
        <v>336</v>
      </c>
      <c r="D21" s="50" t="s">
        <v>473</v>
      </c>
      <c r="E21" s="50" t="s">
        <v>88</v>
      </c>
      <c r="F21" s="50" t="s">
        <v>474</v>
      </c>
      <c r="G21" s="50" t="s">
        <v>357</v>
      </c>
      <c r="H21" s="50" t="s">
        <v>345</v>
      </c>
      <c r="I21" s="50" t="s">
        <v>381</v>
      </c>
      <c r="J21" s="5"/>
      <c r="K21" s="80" t="s">
        <v>167</v>
      </c>
      <c r="L21" s="80" t="s">
        <v>167</v>
      </c>
      <c r="M21" s="80" t="s">
        <v>167</v>
      </c>
      <c r="N21" s="80" t="s">
        <v>167</v>
      </c>
      <c r="O21" s="80" t="s">
        <v>167</v>
      </c>
      <c r="P21" s="80" t="s">
        <v>167</v>
      </c>
      <c r="Q21" s="5"/>
      <c r="R21" s="12"/>
      <c r="S21" s="12"/>
      <c r="T21" s="12"/>
      <c r="U21" s="12"/>
      <c r="V21" s="12"/>
      <c r="W21" s="12"/>
      <c r="X21" s="8"/>
      <c r="Y21" s="12"/>
      <c r="Z21" s="12"/>
      <c r="AA21" s="12"/>
      <c r="AB21" s="12"/>
      <c r="AC21" s="12"/>
      <c r="AD21" s="12"/>
      <c r="AE21" s="5"/>
      <c r="AF21" s="12"/>
      <c r="AG21" s="12"/>
      <c r="AH21" s="12"/>
      <c r="AI21" s="12"/>
      <c r="AJ21" s="12"/>
      <c r="AK21" s="12"/>
      <c r="AL21" s="5"/>
      <c r="AM21" s="104"/>
      <c r="AN21" s="104"/>
      <c r="AO21" s="104"/>
      <c r="AP21" s="104"/>
      <c r="AQ21" s="104"/>
      <c r="AR21" s="104"/>
      <c r="AS21" s="8"/>
      <c r="AT21" s="12"/>
      <c r="AU21" s="12"/>
      <c r="AV21" s="12"/>
      <c r="AW21" s="12"/>
      <c r="AX21" s="12"/>
      <c r="AY21" s="12"/>
      <c r="AZ21" s="5"/>
    </row>
    <row r="22" spans="1:52" ht="15.6" x14ac:dyDescent="0.3">
      <c r="A22" s="79" t="s">
        <v>72</v>
      </c>
      <c r="B22" s="77" t="s">
        <v>71</v>
      </c>
      <c r="D22" s="50" t="s">
        <v>475</v>
      </c>
      <c r="E22" s="50" t="s">
        <v>118</v>
      </c>
      <c r="F22" s="50" t="s">
        <v>381</v>
      </c>
      <c r="G22" s="50" t="s">
        <v>357</v>
      </c>
      <c r="H22" s="50" t="s">
        <v>345</v>
      </c>
      <c r="I22" s="50" t="s">
        <v>381</v>
      </c>
      <c r="J22" s="5"/>
      <c r="K22" s="80" t="s">
        <v>167</v>
      </c>
      <c r="L22" s="80" t="s">
        <v>167</v>
      </c>
      <c r="M22" s="80" t="s">
        <v>167</v>
      </c>
      <c r="N22" s="80" t="s">
        <v>167</v>
      </c>
      <c r="O22" s="80" t="s">
        <v>167</v>
      </c>
      <c r="P22" s="80" t="s">
        <v>167</v>
      </c>
      <c r="Q22" s="5"/>
      <c r="R22" s="12"/>
      <c r="S22" s="12"/>
      <c r="T22" s="12"/>
      <c r="U22" s="12"/>
      <c r="V22" s="12"/>
      <c r="W22" s="12"/>
      <c r="X22" s="8"/>
      <c r="Y22" s="12"/>
      <c r="Z22" s="12"/>
      <c r="AA22" s="12"/>
      <c r="AB22" s="12"/>
      <c r="AC22" s="12"/>
      <c r="AD22" s="12"/>
      <c r="AE22" s="5"/>
      <c r="AF22" s="12"/>
      <c r="AG22" s="12"/>
      <c r="AH22" s="12"/>
      <c r="AI22" s="12"/>
      <c r="AJ22" s="12"/>
      <c r="AK22" s="12"/>
      <c r="AL22" s="5"/>
      <c r="AM22" s="104"/>
      <c r="AN22" s="104"/>
      <c r="AO22" s="104"/>
      <c r="AP22" s="104"/>
      <c r="AQ22" s="104"/>
      <c r="AR22" s="104"/>
      <c r="AS22" s="8"/>
      <c r="AT22" s="12"/>
      <c r="AU22" s="12"/>
      <c r="AV22" s="12"/>
      <c r="AW22" s="12"/>
      <c r="AX22" s="12"/>
      <c r="AY22" s="12"/>
      <c r="AZ22" s="5"/>
    </row>
    <row r="23" spans="1:52" ht="15.6" x14ac:dyDescent="0.3">
      <c r="A23" s="79" t="s">
        <v>476</v>
      </c>
      <c r="B23" s="77" t="s">
        <v>464</v>
      </c>
      <c r="D23" s="50" t="s">
        <v>477</v>
      </c>
      <c r="E23" s="50" t="s">
        <v>100</v>
      </c>
      <c r="F23" s="50" t="s">
        <v>381</v>
      </c>
      <c r="G23" s="50" t="s">
        <v>357</v>
      </c>
      <c r="H23" s="50" t="s">
        <v>345</v>
      </c>
      <c r="I23" s="50" t="s">
        <v>381</v>
      </c>
      <c r="J23" s="5"/>
      <c r="K23" s="80" t="s">
        <v>167</v>
      </c>
      <c r="L23" s="80" t="s">
        <v>167</v>
      </c>
      <c r="M23" s="80" t="s">
        <v>167</v>
      </c>
      <c r="N23" s="80" t="s">
        <v>167</v>
      </c>
      <c r="O23" s="80" t="s">
        <v>167</v>
      </c>
      <c r="P23" s="80" t="s">
        <v>167</v>
      </c>
      <c r="Q23" s="5"/>
      <c r="R23" s="12"/>
      <c r="S23" s="12"/>
      <c r="T23" s="12"/>
      <c r="U23" s="12"/>
      <c r="V23" s="12"/>
      <c r="W23" s="12"/>
      <c r="X23" s="8"/>
      <c r="Y23" s="12"/>
      <c r="Z23" s="12"/>
      <c r="AA23" s="12"/>
      <c r="AB23" s="12"/>
      <c r="AC23" s="12"/>
      <c r="AD23" s="12"/>
      <c r="AE23" s="5"/>
      <c r="AF23" s="12"/>
      <c r="AG23" s="12"/>
      <c r="AH23" s="12"/>
      <c r="AI23" s="12"/>
      <c r="AJ23" s="12"/>
      <c r="AK23" s="12"/>
      <c r="AL23" s="5"/>
      <c r="AM23" s="104"/>
      <c r="AN23" s="104"/>
      <c r="AO23" s="104"/>
      <c r="AP23" s="104"/>
      <c r="AQ23" s="104"/>
      <c r="AR23" s="104"/>
      <c r="AS23" s="8"/>
      <c r="AT23" s="12"/>
      <c r="AU23" s="12"/>
      <c r="AV23" s="12"/>
      <c r="AW23" s="12"/>
      <c r="AX23" s="12"/>
      <c r="AY23" s="12"/>
      <c r="AZ23" s="5"/>
    </row>
    <row r="24" spans="1:52" ht="15.6" x14ac:dyDescent="0.3">
      <c r="A24" s="79" t="s">
        <v>478</v>
      </c>
      <c r="B24" s="77" t="s">
        <v>58</v>
      </c>
      <c r="D24" s="50" t="s">
        <v>479</v>
      </c>
      <c r="E24" s="50" t="s">
        <v>108</v>
      </c>
      <c r="F24" s="50" t="s">
        <v>381</v>
      </c>
      <c r="G24" s="50" t="s">
        <v>357</v>
      </c>
      <c r="H24" s="50" t="s">
        <v>345</v>
      </c>
      <c r="I24" s="50" t="s">
        <v>386</v>
      </c>
      <c r="J24" s="5"/>
      <c r="K24" s="80" t="s">
        <v>167</v>
      </c>
      <c r="L24" s="80" t="s">
        <v>167</v>
      </c>
      <c r="M24" s="80" t="s">
        <v>167</v>
      </c>
      <c r="N24" s="80" t="s">
        <v>167</v>
      </c>
      <c r="O24" s="80" t="s">
        <v>167</v>
      </c>
      <c r="P24" s="80" t="s">
        <v>167</v>
      </c>
      <c r="Q24" s="5"/>
      <c r="R24" s="12"/>
      <c r="S24" s="12"/>
      <c r="T24" s="12"/>
      <c r="U24" s="12"/>
      <c r="V24" s="12"/>
      <c r="W24" s="12"/>
      <c r="X24" s="8"/>
      <c r="Y24" s="12"/>
      <c r="Z24" s="12"/>
      <c r="AA24" s="12"/>
      <c r="AB24" s="12"/>
      <c r="AC24" s="12"/>
      <c r="AD24" s="12"/>
      <c r="AE24" s="5"/>
      <c r="AF24" s="12"/>
      <c r="AG24" s="12"/>
      <c r="AH24" s="12"/>
      <c r="AI24" s="12"/>
      <c r="AJ24" s="12"/>
      <c r="AK24" s="12"/>
      <c r="AL24" s="5"/>
      <c r="AM24" s="104"/>
      <c r="AN24" s="104"/>
      <c r="AO24" s="104"/>
      <c r="AP24" s="104"/>
      <c r="AQ24" s="104"/>
      <c r="AR24" s="104"/>
      <c r="AS24" s="8"/>
      <c r="AT24" s="12"/>
      <c r="AU24" s="12"/>
      <c r="AV24" s="12"/>
      <c r="AW24" s="12"/>
      <c r="AX24" s="12"/>
      <c r="AY24" s="12"/>
      <c r="AZ24" s="5"/>
    </row>
    <row r="25" spans="1:52" ht="15.6" x14ac:dyDescent="0.3">
      <c r="A25" s="79" t="s">
        <v>480</v>
      </c>
      <c r="B25" s="77" t="s">
        <v>58</v>
      </c>
      <c r="D25" s="50" t="s">
        <v>481</v>
      </c>
      <c r="E25" s="50" t="s">
        <v>108</v>
      </c>
      <c r="F25" s="50" t="s">
        <v>381</v>
      </c>
      <c r="G25" s="50" t="s">
        <v>357</v>
      </c>
      <c r="H25" s="50" t="s">
        <v>345</v>
      </c>
      <c r="I25" s="50" t="s">
        <v>386</v>
      </c>
      <c r="J25" s="5"/>
      <c r="K25" s="80" t="s">
        <v>167</v>
      </c>
      <c r="L25" s="80" t="s">
        <v>167</v>
      </c>
      <c r="M25" s="80" t="s">
        <v>167</v>
      </c>
      <c r="N25" s="80" t="s">
        <v>167</v>
      </c>
      <c r="O25" s="80" t="s">
        <v>167</v>
      </c>
      <c r="P25" s="80" t="s">
        <v>167</v>
      </c>
      <c r="Q25" s="5"/>
      <c r="R25" s="12"/>
      <c r="S25" s="12"/>
      <c r="T25" s="12"/>
      <c r="U25" s="12"/>
      <c r="V25" s="12"/>
      <c r="W25" s="12"/>
      <c r="X25" s="8"/>
      <c r="Y25" s="12"/>
      <c r="Z25" s="12"/>
      <c r="AA25" s="12"/>
      <c r="AB25" s="12"/>
      <c r="AC25" s="12"/>
      <c r="AD25" s="12"/>
      <c r="AE25" s="5"/>
      <c r="AF25" s="12"/>
      <c r="AG25" s="12"/>
      <c r="AH25" s="12"/>
      <c r="AI25" s="12"/>
      <c r="AJ25" s="12"/>
      <c r="AK25" s="12"/>
      <c r="AL25" s="5"/>
      <c r="AM25" s="104"/>
      <c r="AN25" s="104"/>
      <c r="AO25" s="104"/>
      <c r="AP25" s="104"/>
      <c r="AQ25" s="104"/>
      <c r="AR25" s="104"/>
      <c r="AS25" s="8"/>
      <c r="AT25" s="12"/>
      <c r="AU25" s="12"/>
      <c r="AV25" s="12"/>
      <c r="AW25" s="12"/>
      <c r="AX25" s="12"/>
      <c r="AY25" s="12"/>
      <c r="AZ25" s="5"/>
    </row>
    <row r="26" spans="1:52" ht="15.6" x14ac:dyDescent="0.3">
      <c r="A26" s="79" t="s">
        <v>482</v>
      </c>
      <c r="B26" s="77" t="s">
        <v>58</v>
      </c>
      <c r="D26" s="50" t="s">
        <v>483</v>
      </c>
      <c r="E26" s="50" t="s">
        <v>108</v>
      </c>
      <c r="F26" s="50" t="s">
        <v>381</v>
      </c>
      <c r="G26" s="50" t="s">
        <v>357</v>
      </c>
      <c r="H26" s="50" t="s">
        <v>345</v>
      </c>
      <c r="I26" s="50" t="s">
        <v>386</v>
      </c>
      <c r="J26" s="5"/>
      <c r="K26" s="80" t="s">
        <v>167</v>
      </c>
      <c r="L26" s="80" t="s">
        <v>167</v>
      </c>
      <c r="M26" s="80" t="s">
        <v>167</v>
      </c>
      <c r="N26" s="80" t="s">
        <v>167</v>
      </c>
      <c r="O26" s="80" t="s">
        <v>167</v>
      </c>
      <c r="P26" s="80" t="s">
        <v>167</v>
      </c>
      <c r="Q26" s="5"/>
      <c r="R26" s="12"/>
      <c r="S26" s="12"/>
      <c r="T26" s="12"/>
      <c r="U26" s="12"/>
      <c r="V26" s="12"/>
      <c r="W26" s="12"/>
      <c r="X26" s="8"/>
      <c r="Y26" s="12"/>
      <c r="Z26" s="12"/>
      <c r="AA26" s="12"/>
      <c r="AB26" s="12"/>
      <c r="AC26" s="12"/>
      <c r="AD26" s="12"/>
      <c r="AE26" s="5"/>
      <c r="AF26" s="12"/>
      <c r="AG26" s="12"/>
      <c r="AH26" s="12"/>
      <c r="AI26" s="12"/>
      <c r="AJ26" s="12"/>
      <c r="AK26" s="12"/>
      <c r="AL26" s="5"/>
      <c r="AM26" s="104"/>
      <c r="AN26" s="104"/>
      <c r="AO26" s="104"/>
      <c r="AP26" s="104"/>
      <c r="AQ26" s="104"/>
      <c r="AR26" s="104"/>
      <c r="AS26" s="8"/>
      <c r="AT26" s="12"/>
      <c r="AU26" s="12"/>
      <c r="AV26" s="12"/>
      <c r="AW26" s="12"/>
      <c r="AX26" s="12"/>
      <c r="AY26" s="12"/>
      <c r="AZ26" s="5"/>
    </row>
    <row r="27" spans="1:52" ht="15.6" x14ac:dyDescent="0.3">
      <c r="A27" s="79" t="s">
        <v>484</v>
      </c>
      <c r="B27" s="77" t="s">
        <v>58</v>
      </c>
      <c r="D27" s="50" t="s">
        <v>485</v>
      </c>
      <c r="E27" s="50" t="s">
        <v>108</v>
      </c>
      <c r="F27" s="50" t="s">
        <v>381</v>
      </c>
      <c r="G27" s="50" t="s">
        <v>357</v>
      </c>
      <c r="H27" s="50" t="s">
        <v>345</v>
      </c>
      <c r="I27" s="50" t="s">
        <v>386</v>
      </c>
      <c r="J27" s="5"/>
      <c r="K27" s="80" t="s">
        <v>167</v>
      </c>
      <c r="L27" s="80" t="s">
        <v>167</v>
      </c>
      <c r="M27" s="80" t="s">
        <v>167</v>
      </c>
      <c r="N27" s="80" t="s">
        <v>167</v>
      </c>
      <c r="O27" s="80" t="s">
        <v>167</v>
      </c>
      <c r="P27" s="80" t="s">
        <v>167</v>
      </c>
      <c r="Q27" s="5"/>
      <c r="R27" s="12"/>
      <c r="S27" s="12"/>
      <c r="T27" s="12"/>
      <c r="U27" s="12"/>
      <c r="V27" s="12"/>
      <c r="W27" s="12"/>
      <c r="X27" s="8"/>
      <c r="Y27" s="12"/>
      <c r="Z27" s="12"/>
      <c r="AA27" s="12"/>
      <c r="AB27" s="12"/>
      <c r="AC27" s="12"/>
      <c r="AD27" s="12"/>
      <c r="AE27" s="5"/>
      <c r="AF27" s="12"/>
      <c r="AG27" s="12"/>
      <c r="AH27" s="12"/>
      <c r="AI27" s="12"/>
      <c r="AJ27" s="12"/>
      <c r="AK27" s="12"/>
      <c r="AL27" s="5"/>
      <c r="AM27" s="104"/>
      <c r="AN27" s="104"/>
      <c r="AO27" s="104"/>
      <c r="AP27" s="104"/>
      <c r="AQ27" s="104"/>
      <c r="AR27" s="104"/>
      <c r="AS27" s="8"/>
      <c r="AT27" s="12"/>
      <c r="AU27" s="12"/>
      <c r="AV27" s="12"/>
      <c r="AW27" s="12"/>
      <c r="AX27" s="12"/>
      <c r="AY27" s="12"/>
      <c r="AZ27" s="5"/>
    </row>
    <row r="28" spans="1:52" ht="15.6" x14ac:dyDescent="0.3">
      <c r="A28" s="79" t="s">
        <v>486</v>
      </c>
      <c r="B28" s="77" t="s">
        <v>58</v>
      </c>
      <c r="D28" s="50" t="s">
        <v>487</v>
      </c>
      <c r="E28" s="50" t="s">
        <v>108</v>
      </c>
      <c r="F28" s="50" t="s">
        <v>381</v>
      </c>
      <c r="G28" s="50" t="s">
        <v>357</v>
      </c>
      <c r="H28" s="50" t="s">
        <v>345</v>
      </c>
      <c r="I28" s="50" t="s">
        <v>401</v>
      </c>
      <c r="J28" s="5"/>
      <c r="K28" s="80" t="s">
        <v>167</v>
      </c>
      <c r="L28" s="80" t="s">
        <v>167</v>
      </c>
      <c r="M28" s="80" t="s">
        <v>167</v>
      </c>
      <c r="N28" s="80" t="s">
        <v>167</v>
      </c>
      <c r="O28" s="80" t="s">
        <v>167</v>
      </c>
      <c r="P28" s="80" t="s">
        <v>167</v>
      </c>
      <c r="Q28" s="5"/>
      <c r="R28" s="12"/>
      <c r="S28" s="12"/>
      <c r="T28" s="12"/>
      <c r="U28" s="12"/>
      <c r="V28" s="12"/>
      <c r="W28" s="12"/>
      <c r="X28" s="8"/>
      <c r="Y28" s="12"/>
      <c r="Z28" s="12"/>
      <c r="AA28" s="12"/>
      <c r="AB28" s="12"/>
      <c r="AC28" s="12"/>
      <c r="AD28" s="12"/>
      <c r="AE28" s="5"/>
      <c r="AF28" s="12"/>
      <c r="AG28" s="12"/>
      <c r="AH28" s="12"/>
      <c r="AI28" s="12"/>
      <c r="AJ28" s="12"/>
      <c r="AK28" s="12"/>
      <c r="AL28" s="5"/>
      <c r="AM28" s="104"/>
      <c r="AN28" s="104"/>
      <c r="AO28" s="104"/>
      <c r="AP28" s="104"/>
      <c r="AQ28" s="104"/>
      <c r="AR28" s="104"/>
      <c r="AS28" s="8"/>
      <c r="AT28" s="12"/>
      <c r="AU28" s="12"/>
      <c r="AV28" s="12"/>
      <c r="AW28" s="12"/>
      <c r="AX28" s="12"/>
      <c r="AY28" s="12"/>
      <c r="AZ28" s="5"/>
    </row>
    <row r="29" spans="1:52" x14ac:dyDescent="0.3">
      <c r="AM29" s="93"/>
      <c r="AN29" s="93"/>
      <c r="AO29" s="93"/>
      <c r="AP29" s="93"/>
      <c r="AQ29" s="93"/>
      <c r="AR29" s="93"/>
    </row>
  </sheetData>
  <mergeCells count="7">
    <mergeCell ref="A5:C6"/>
    <mergeCell ref="AT1:AY1"/>
    <mergeCell ref="K1:P1"/>
    <mergeCell ref="R1:W1"/>
    <mergeCell ref="Y1:AD1"/>
    <mergeCell ref="AF1:AK1"/>
    <mergeCell ref="AM1:AR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BF19"/>
  <sheetViews>
    <sheetView showGridLines="0" zoomScale="80" zoomScaleNormal="80" workbookViewId="0">
      <pane ySplit="2" topLeftCell="A3" activePane="bottomLeft" state="frozen"/>
      <selection activeCell="S32" sqref="S32"/>
      <selection pane="bottomLeft" activeCell="S32" sqref="S32"/>
    </sheetView>
  </sheetViews>
  <sheetFormatPr defaultColWidth="9.109375" defaultRowHeight="14.4" outlineLevelCol="2" x14ac:dyDescent="0.3"/>
  <cols>
    <col min="1" max="1" width="70.44140625" style="79" bestFit="1" customWidth="1"/>
    <col min="2" max="2" width="25.44140625" style="79" bestFit="1" customWidth="1"/>
    <col min="3" max="3" width="24.88671875" style="79" bestFit="1" customWidth="1"/>
    <col min="4" max="4" width="25.5546875" style="79" bestFit="1" customWidth="1"/>
    <col min="5" max="5" width="24.44140625" style="79" bestFit="1" customWidth="1"/>
    <col min="6" max="6" width="24.88671875" style="79" customWidth="1"/>
    <col min="7" max="7" width="23.44140625" style="79" bestFit="1" customWidth="1"/>
    <col min="8" max="8" width="3.44140625" style="79" customWidth="1"/>
    <col min="9" max="9" width="76.44140625" style="79" hidden="1" customWidth="1" outlineLevel="2" collapsed="1"/>
    <col min="10" max="10" width="23.5546875" style="79" hidden="1" customWidth="1" outlineLevel="2"/>
    <col min="11" max="11" width="21.5546875" style="79" hidden="1" customWidth="1" outlineLevel="2"/>
    <col min="12" max="12" width="40.109375" style="79" hidden="1" customWidth="1" outlineLevel="2"/>
    <col min="13" max="13" width="18.44140625" style="79" hidden="1" customWidth="1" outlineLevel="2"/>
    <col min="14" max="14" width="11.44140625" style="79" hidden="1" customWidth="1" outlineLevel="2"/>
    <col min="15" max="15" width="1.5546875" style="79" hidden="1" customWidth="1" outlineLevel="1" collapsed="1"/>
    <col min="16" max="21" width="2.5546875" style="79" hidden="1" customWidth="1" outlineLevel="1"/>
    <col min="22" max="22" width="1.5546875" style="79" hidden="1" customWidth="1" outlineLevel="1"/>
    <col min="23" max="28" width="2.5546875" style="79" hidden="1" customWidth="1" outlineLevel="1"/>
    <col min="29" max="29" width="1.5546875" style="79" hidden="1" customWidth="1" outlineLevel="1"/>
    <col min="30" max="35" width="2.5546875" style="79" hidden="1" customWidth="1" outlineLevel="1"/>
    <col min="36" max="36" width="1.5546875" style="79" hidden="1" customWidth="1" outlineLevel="1"/>
    <col min="37" max="42" width="2.5546875" style="79" hidden="1" customWidth="1" outlineLevel="1"/>
    <col min="43" max="43" width="1.5546875" style="79" hidden="1" customWidth="1" outlineLevel="1"/>
    <col min="44" max="49" width="2.5546875" style="79" hidden="1" customWidth="1" outlineLevel="1"/>
    <col min="50" max="50" width="1.5546875" style="79" hidden="1" customWidth="1" outlineLevel="1"/>
    <col min="51" max="56" width="2.5546875" style="79" hidden="1" customWidth="1" outlineLevel="1"/>
    <col min="57" max="57" width="1.5546875" style="79" hidden="1" customWidth="1" outlineLevel="1"/>
    <col min="58" max="58" width="9.109375" style="79" collapsed="1"/>
    <col min="59" max="16384" width="9.109375" style="79"/>
  </cols>
  <sheetData>
    <row r="1" spans="1:57" ht="49.5" customHeight="1" x14ac:dyDescent="0.3">
      <c r="O1" s="8"/>
      <c r="P1" s="201" t="s">
        <v>176</v>
      </c>
      <c r="Q1" s="201"/>
      <c r="R1" s="201"/>
      <c r="S1" s="201"/>
      <c r="T1" s="201"/>
      <c r="U1" s="201"/>
      <c r="V1" s="8"/>
      <c r="W1" s="201" t="s">
        <v>161</v>
      </c>
      <c r="X1" s="201"/>
      <c r="Y1" s="201"/>
      <c r="Z1" s="201"/>
      <c r="AA1" s="201"/>
      <c r="AB1" s="201"/>
      <c r="AC1" s="8"/>
      <c r="AD1" s="201" t="s">
        <v>162</v>
      </c>
      <c r="AE1" s="201"/>
      <c r="AF1" s="201"/>
      <c r="AG1" s="201"/>
      <c r="AH1" s="201"/>
      <c r="AI1" s="201"/>
      <c r="AJ1" s="5"/>
      <c r="AK1" s="201" t="s">
        <v>164</v>
      </c>
      <c r="AL1" s="201"/>
      <c r="AM1" s="201"/>
      <c r="AN1" s="201"/>
      <c r="AO1" s="201"/>
      <c r="AP1" s="201"/>
      <c r="AQ1" s="5"/>
      <c r="AR1" s="201" t="s">
        <v>163</v>
      </c>
      <c r="AS1" s="201"/>
      <c r="AT1" s="201"/>
      <c r="AU1" s="201"/>
      <c r="AV1" s="201"/>
      <c r="AW1" s="201"/>
      <c r="AX1" s="8"/>
      <c r="AY1" s="201" t="s">
        <v>165</v>
      </c>
      <c r="AZ1" s="201"/>
      <c r="BA1" s="201"/>
      <c r="BB1" s="201"/>
      <c r="BC1" s="201"/>
      <c r="BD1" s="201"/>
      <c r="BE1" s="5"/>
    </row>
    <row r="2" spans="1:57" ht="145.80000000000001" x14ac:dyDescent="0.35">
      <c r="A2" s="78"/>
      <c r="B2" s="78"/>
      <c r="C2" s="78"/>
      <c r="D2" s="78"/>
      <c r="E2" s="78"/>
      <c r="F2" s="78"/>
      <c r="G2" s="78"/>
      <c r="H2" s="45"/>
      <c r="I2" s="45" t="s">
        <v>334</v>
      </c>
      <c r="J2" s="45" t="s">
        <v>335</v>
      </c>
      <c r="K2" s="45" t="s">
        <v>336</v>
      </c>
      <c r="L2" s="45" t="s">
        <v>337</v>
      </c>
      <c r="M2" s="45" t="s">
        <v>338</v>
      </c>
      <c r="N2" s="45" t="s">
        <v>339</v>
      </c>
      <c r="O2" s="5"/>
      <c r="P2" s="49" t="s">
        <v>179</v>
      </c>
      <c r="Q2" s="49" t="s">
        <v>180</v>
      </c>
      <c r="R2" s="49" t="s">
        <v>170</v>
      </c>
      <c r="S2" s="49" t="s">
        <v>171</v>
      </c>
      <c r="T2" s="49" t="s">
        <v>181</v>
      </c>
      <c r="U2" s="49" t="s">
        <v>182</v>
      </c>
      <c r="V2" s="5"/>
      <c r="W2" s="49" t="s">
        <v>179</v>
      </c>
      <c r="X2" s="49" t="s">
        <v>180</v>
      </c>
      <c r="Y2" s="49" t="s">
        <v>170</v>
      </c>
      <c r="Z2" s="49" t="s">
        <v>171</v>
      </c>
      <c r="AA2" s="49" t="s">
        <v>181</v>
      </c>
      <c r="AB2" s="49" t="s">
        <v>182</v>
      </c>
      <c r="AC2" s="8"/>
      <c r="AD2" s="49" t="s">
        <v>179</v>
      </c>
      <c r="AE2" s="49" t="s">
        <v>180</v>
      </c>
      <c r="AF2" s="49" t="s">
        <v>170</v>
      </c>
      <c r="AG2" s="49" t="s">
        <v>171</v>
      </c>
      <c r="AH2" s="49" t="s">
        <v>181</v>
      </c>
      <c r="AI2" s="49" t="s">
        <v>182</v>
      </c>
      <c r="AJ2" s="5"/>
      <c r="AK2" s="49" t="s">
        <v>179</v>
      </c>
      <c r="AL2" s="49" t="s">
        <v>180</v>
      </c>
      <c r="AM2" s="49" t="s">
        <v>170</v>
      </c>
      <c r="AN2" s="49" t="s">
        <v>171</v>
      </c>
      <c r="AO2" s="49" t="s">
        <v>181</v>
      </c>
      <c r="AP2" s="49" t="s">
        <v>182</v>
      </c>
      <c r="AQ2" s="5"/>
      <c r="AR2" s="49" t="s">
        <v>179</v>
      </c>
      <c r="AS2" s="49" t="s">
        <v>180</v>
      </c>
      <c r="AT2" s="49" t="s">
        <v>170</v>
      </c>
      <c r="AU2" s="49" t="s">
        <v>171</v>
      </c>
      <c r="AV2" s="49" t="s">
        <v>181</v>
      </c>
      <c r="AW2" s="49" t="s">
        <v>182</v>
      </c>
      <c r="AX2" s="8"/>
      <c r="AY2" s="49" t="s">
        <v>179</v>
      </c>
      <c r="AZ2" s="49" t="s">
        <v>180</v>
      </c>
      <c r="BA2" s="49" t="s">
        <v>170</v>
      </c>
      <c r="BB2" s="49" t="s">
        <v>171</v>
      </c>
      <c r="BC2" s="49" t="s">
        <v>181</v>
      </c>
      <c r="BD2" s="49" t="s">
        <v>182</v>
      </c>
      <c r="BE2" s="5"/>
    </row>
    <row r="3" spans="1:57" ht="18" x14ac:dyDescent="0.35">
      <c r="A3" s="78" t="s">
        <v>18</v>
      </c>
      <c r="B3" s="78"/>
      <c r="C3" s="78"/>
      <c r="D3" s="78"/>
      <c r="E3" s="78"/>
      <c r="F3" s="78"/>
      <c r="G3" s="78"/>
      <c r="H3" s="78"/>
      <c r="I3" s="78"/>
      <c r="J3" s="78"/>
      <c r="K3" s="50"/>
      <c r="L3" s="50"/>
      <c r="M3" s="50"/>
      <c r="N3" s="50"/>
      <c r="O3" s="5"/>
      <c r="P3" s="80" t="s">
        <v>167</v>
      </c>
      <c r="Q3" s="80" t="s">
        <v>167</v>
      </c>
      <c r="R3" s="80" t="s">
        <v>167</v>
      </c>
      <c r="S3" s="80" t="s">
        <v>167</v>
      </c>
      <c r="T3" s="80" t="s">
        <v>167</v>
      </c>
      <c r="U3" s="80" t="s">
        <v>167</v>
      </c>
      <c r="V3" s="5"/>
      <c r="W3" s="12"/>
      <c r="X3" s="12"/>
      <c r="Y3" s="12"/>
      <c r="Z3" s="12"/>
      <c r="AA3" s="12"/>
      <c r="AB3" s="12"/>
      <c r="AC3" s="5"/>
      <c r="AD3" s="12"/>
      <c r="AE3" s="12"/>
      <c r="AF3" s="12"/>
      <c r="AG3" s="12"/>
      <c r="AH3" s="12"/>
      <c r="AI3" s="12"/>
      <c r="AJ3" s="5"/>
      <c r="AK3" s="12"/>
      <c r="AL3" s="12"/>
      <c r="AM3" s="12"/>
      <c r="AN3" s="12"/>
      <c r="AO3" s="12"/>
      <c r="AP3" s="12"/>
      <c r="AQ3" s="5"/>
      <c r="AR3" s="12"/>
      <c r="AS3" s="12"/>
      <c r="AT3" s="12"/>
      <c r="AU3" s="12"/>
      <c r="AV3" s="12"/>
      <c r="AW3" s="12"/>
      <c r="AX3" s="8"/>
      <c r="AY3" s="12"/>
      <c r="AZ3" s="12"/>
      <c r="BA3" s="12"/>
      <c r="BB3" s="12"/>
      <c r="BC3" s="12"/>
      <c r="BD3" s="12"/>
      <c r="BE3" s="5"/>
    </row>
    <row r="4" spans="1:57" ht="18" x14ac:dyDescent="0.35">
      <c r="A4" s="78" t="s">
        <v>488</v>
      </c>
      <c r="B4" s="78"/>
      <c r="C4" s="78"/>
      <c r="D4" s="78"/>
      <c r="E4" s="78"/>
      <c r="F4" s="78"/>
      <c r="G4" s="78"/>
      <c r="I4" s="50"/>
      <c r="J4" s="50"/>
      <c r="K4" s="50"/>
      <c r="L4" s="50"/>
      <c r="M4" s="50"/>
      <c r="N4" s="50"/>
      <c r="O4" s="5"/>
      <c r="P4" s="80" t="s">
        <v>167</v>
      </c>
      <c r="Q4" s="80" t="s">
        <v>167</v>
      </c>
      <c r="R4" s="80" t="s">
        <v>167</v>
      </c>
      <c r="S4" s="80" t="s">
        <v>167</v>
      </c>
      <c r="T4" s="80" t="s">
        <v>167</v>
      </c>
      <c r="U4" s="80" t="s">
        <v>167</v>
      </c>
      <c r="V4" s="5"/>
      <c r="W4" s="12"/>
      <c r="X4" s="12"/>
      <c r="Y4" s="12"/>
      <c r="Z4" s="12"/>
      <c r="AA4" s="12"/>
      <c r="AB4" s="12"/>
      <c r="AC4" s="8"/>
      <c r="AD4" s="12"/>
      <c r="AE4" s="12"/>
      <c r="AF4" s="12"/>
      <c r="AG4" s="12"/>
      <c r="AH4" s="12"/>
      <c r="AI4" s="12"/>
      <c r="AJ4" s="5"/>
      <c r="AK4" s="12"/>
      <c r="AL4" s="12"/>
      <c r="AM4" s="12"/>
      <c r="AN4" s="12"/>
      <c r="AO4" s="12"/>
      <c r="AP4" s="12"/>
      <c r="AQ4" s="5"/>
      <c r="AR4" s="12"/>
      <c r="AS4" s="12"/>
      <c r="AT4" s="12"/>
      <c r="AU4" s="12"/>
      <c r="AV4" s="12"/>
      <c r="AW4" s="12"/>
      <c r="AX4" s="8"/>
      <c r="AY4" s="12"/>
      <c r="AZ4" s="12"/>
      <c r="BA4" s="12"/>
      <c r="BB4" s="12"/>
      <c r="BC4" s="12"/>
      <c r="BD4" s="12"/>
      <c r="BE4" s="5"/>
    </row>
    <row r="5" spans="1:57" ht="15.6" x14ac:dyDescent="0.3">
      <c r="A5" s="4" t="s">
        <v>489</v>
      </c>
      <c r="B5" s="4"/>
      <c r="C5" s="4"/>
      <c r="D5" s="4"/>
      <c r="E5" s="4"/>
      <c r="F5" s="4"/>
      <c r="G5" s="4"/>
      <c r="H5" s="74"/>
      <c r="I5" s="50"/>
      <c r="J5" s="50"/>
      <c r="K5" s="50"/>
      <c r="L5" s="50"/>
      <c r="M5" s="50"/>
      <c r="N5" s="50"/>
      <c r="O5" s="5"/>
      <c r="P5" s="12"/>
      <c r="Q5" s="12"/>
      <c r="R5" s="12"/>
      <c r="S5" s="12"/>
      <c r="T5" s="12"/>
      <c r="U5" s="12"/>
      <c r="V5" s="5"/>
      <c r="W5" s="80" t="s">
        <v>167</v>
      </c>
      <c r="X5" s="80" t="s">
        <v>167</v>
      </c>
      <c r="Y5" s="80" t="s">
        <v>167</v>
      </c>
      <c r="Z5" s="80" t="s">
        <v>167</v>
      </c>
      <c r="AA5" s="80" t="s">
        <v>167</v>
      </c>
      <c r="AB5" s="80" t="s">
        <v>167</v>
      </c>
      <c r="AC5" s="8"/>
      <c r="AD5" s="80" t="s">
        <v>167</v>
      </c>
      <c r="AE5" s="80" t="s">
        <v>167</v>
      </c>
      <c r="AF5" s="80" t="s">
        <v>167</v>
      </c>
      <c r="AG5" s="40" t="s">
        <v>169</v>
      </c>
      <c r="AH5" s="80" t="s">
        <v>167</v>
      </c>
      <c r="AI5" s="80" t="s">
        <v>167</v>
      </c>
      <c r="AJ5" s="5"/>
      <c r="AK5" s="80" t="s">
        <v>167</v>
      </c>
      <c r="AL5" s="40" t="s">
        <v>169</v>
      </c>
      <c r="AM5" s="80" t="s">
        <v>167</v>
      </c>
      <c r="AN5" s="80" t="s">
        <v>167</v>
      </c>
      <c r="AO5" s="80" t="s">
        <v>167</v>
      </c>
      <c r="AP5" s="40" t="s">
        <v>169</v>
      </c>
      <c r="AQ5" s="5"/>
      <c r="AR5" s="12"/>
      <c r="AS5" s="12"/>
      <c r="AT5" s="12"/>
      <c r="AU5" s="12"/>
      <c r="AV5" s="12"/>
      <c r="AW5" s="12"/>
      <c r="AX5" s="5"/>
      <c r="AY5" s="12"/>
      <c r="AZ5" s="12"/>
      <c r="BA5" s="12"/>
      <c r="BB5" s="12"/>
      <c r="BC5" s="12"/>
      <c r="BD5" s="12"/>
      <c r="BE5" s="5"/>
    </row>
    <row r="6" spans="1:57" ht="15.6" x14ac:dyDescent="0.3">
      <c r="A6" s="89"/>
      <c r="B6" s="76" t="s">
        <v>374</v>
      </c>
      <c r="C6" s="76" t="s">
        <v>375</v>
      </c>
      <c r="D6" s="76" t="s">
        <v>376</v>
      </c>
      <c r="E6" s="76" t="s">
        <v>377</v>
      </c>
      <c r="F6" s="76" t="s">
        <v>378</v>
      </c>
      <c r="G6" s="76" t="s">
        <v>379</v>
      </c>
      <c r="I6" s="50"/>
      <c r="J6" s="50"/>
      <c r="K6" s="50"/>
      <c r="L6" s="50"/>
      <c r="M6" s="50"/>
      <c r="N6" s="50"/>
      <c r="O6" s="5"/>
      <c r="V6" s="5"/>
      <c r="W6" s="80" t="s">
        <v>167</v>
      </c>
      <c r="X6" s="80" t="s">
        <v>167</v>
      </c>
      <c r="Y6" s="80" t="s">
        <v>167</v>
      </c>
      <c r="Z6" s="80" t="s">
        <v>167</v>
      </c>
      <c r="AA6" s="80" t="s">
        <v>167</v>
      </c>
      <c r="AB6" s="80" t="s">
        <v>167</v>
      </c>
      <c r="AC6" s="8"/>
      <c r="AD6" s="80" t="s">
        <v>167</v>
      </c>
      <c r="AE6" s="80" t="s">
        <v>167</v>
      </c>
      <c r="AF6" s="80" t="s">
        <v>167</v>
      </c>
      <c r="AG6" s="40" t="s">
        <v>169</v>
      </c>
      <c r="AH6" s="80" t="s">
        <v>167</v>
      </c>
      <c r="AI6" s="80" t="s">
        <v>167</v>
      </c>
      <c r="AJ6" s="5"/>
      <c r="AK6" s="80" t="s">
        <v>167</v>
      </c>
      <c r="AL6" s="40" t="s">
        <v>169</v>
      </c>
      <c r="AM6" s="80" t="s">
        <v>167</v>
      </c>
      <c r="AN6" s="80" t="s">
        <v>167</v>
      </c>
      <c r="AO6" s="80" t="s">
        <v>167</v>
      </c>
      <c r="AP6" s="40" t="s">
        <v>169</v>
      </c>
      <c r="AQ6" s="5"/>
      <c r="AX6" s="5"/>
      <c r="BE6" s="5"/>
    </row>
    <row r="7" spans="1:57" ht="15.6" x14ac:dyDescent="0.3">
      <c r="A7" s="127" t="s">
        <v>490</v>
      </c>
      <c r="B7" s="77" t="s">
        <v>71</v>
      </c>
      <c r="C7" s="77" t="s">
        <v>71</v>
      </c>
      <c r="D7" s="77" t="s">
        <v>71</v>
      </c>
      <c r="E7" s="77" t="s">
        <v>71</v>
      </c>
      <c r="F7" s="77" t="s">
        <v>71</v>
      </c>
      <c r="G7" s="77" t="s">
        <v>71</v>
      </c>
      <c r="I7" s="50" t="s">
        <v>491</v>
      </c>
      <c r="J7" s="50" t="s">
        <v>120</v>
      </c>
      <c r="K7" s="50" t="s">
        <v>381</v>
      </c>
      <c r="L7" s="50" t="s">
        <v>492</v>
      </c>
      <c r="M7" s="50" t="s">
        <v>456</v>
      </c>
      <c r="N7" s="50" t="s">
        <v>381</v>
      </c>
      <c r="O7" s="5"/>
      <c r="V7" s="5"/>
      <c r="W7" s="80" t="s">
        <v>167</v>
      </c>
      <c r="X7" s="80" t="s">
        <v>167</v>
      </c>
      <c r="Y7" s="80" t="s">
        <v>167</v>
      </c>
      <c r="Z7" s="80" t="s">
        <v>167</v>
      </c>
      <c r="AA7" s="80" t="s">
        <v>167</v>
      </c>
      <c r="AB7" s="80" t="s">
        <v>167</v>
      </c>
      <c r="AC7" s="8"/>
      <c r="AD7" s="80" t="s">
        <v>167</v>
      </c>
      <c r="AE7" s="80" t="s">
        <v>167</v>
      </c>
      <c r="AF7" s="80" t="s">
        <v>167</v>
      </c>
      <c r="AG7" s="40" t="s">
        <v>169</v>
      </c>
      <c r="AH7" s="80" t="s">
        <v>167</v>
      </c>
      <c r="AI7" s="80" t="s">
        <v>167</v>
      </c>
      <c r="AJ7" s="5"/>
      <c r="AK7" s="80" t="s">
        <v>167</v>
      </c>
      <c r="AL7" s="40" t="s">
        <v>169</v>
      </c>
      <c r="AM7" s="80" t="s">
        <v>167</v>
      </c>
      <c r="AN7" s="80" t="s">
        <v>167</v>
      </c>
      <c r="AO7" s="80" t="s">
        <v>167</v>
      </c>
      <c r="AP7" s="40" t="s">
        <v>169</v>
      </c>
      <c r="AQ7" s="5"/>
      <c r="AX7" s="5"/>
      <c r="BE7" s="5"/>
    </row>
    <row r="8" spans="1:57" ht="15.6" x14ac:dyDescent="0.3">
      <c r="A8" s="79" t="s">
        <v>493</v>
      </c>
      <c r="B8" s="77" t="s">
        <v>71</v>
      </c>
      <c r="C8" s="77" t="s">
        <v>71</v>
      </c>
      <c r="D8" s="77" t="s">
        <v>71</v>
      </c>
      <c r="E8" s="77" t="s">
        <v>71</v>
      </c>
      <c r="F8" s="77" t="s">
        <v>71</v>
      </c>
      <c r="G8" s="77" t="s">
        <v>71</v>
      </c>
      <c r="I8" s="50" t="s">
        <v>494</v>
      </c>
      <c r="J8" s="50" t="s">
        <v>120</v>
      </c>
      <c r="K8" s="50" t="s">
        <v>381</v>
      </c>
      <c r="L8" s="50" t="s">
        <v>492</v>
      </c>
      <c r="M8" s="50" t="s">
        <v>456</v>
      </c>
      <c r="N8" s="50" t="s">
        <v>381</v>
      </c>
      <c r="O8" s="5"/>
      <c r="V8" s="5"/>
      <c r="W8" s="80" t="s">
        <v>167</v>
      </c>
      <c r="X8" s="80" t="s">
        <v>167</v>
      </c>
      <c r="Y8" s="80" t="s">
        <v>167</v>
      </c>
      <c r="Z8" s="80" t="s">
        <v>167</v>
      </c>
      <c r="AA8" s="80" t="s">
        <v>167</v>
      </c>
      <c r="AB8" s="80" t="s">
        <v>167</v>
      </c>
      <c r="AC8" s="5"/>
      <c r="AD8" s="80" t="s">
        <v>167</v>
      </c>
      <c r="AE8" s="80" t="s">
        <v>167</v>
      </c>
      <c r="AF8" s="80" t="s">
        <v>167</v>
      </c>
      <c r="AG8" s="40" t="s">
        <v>169</v>
      </c>
      <c r="AH8" s="80" t="s">
        <v>167</v>
      </c>
      <c r="AI8" s="80" t="s">
        <v>167</v>
      </c>
      <c r="AJ8" s="5"/>
      <c r="AK8" s="80" t="s">
        <v>167</v>
      </c>
      <c r="AL8" s="40" t="s">
        <v>169</v>
      </c>
      <c r="AM8" s="80" t="s">
        <v>167</v>
      </c>
      <c r="AN8" s="80" t="s">
        <v>167</v>
      </c>
      <c r="AO8" s="80" t="s">
        <v>167</v>
      </c>
      <c r="AP8" s="40" t="s">
        <v>169</v>
      </c>
      <c r="AQ8" s="5"/>
      <c r="AX8" s="5"/>
      <c r="BE8" s="5"/>
    </row>
    <row r="9" spans="1:57" ht="15.6" x14ac:dyDescent="0.3">
      <c r="A9" s="79" t="s">
        <v>495</v>
      </c>
      <c r="B9" s="77" t="s">
        <v>71</v>
      </c>
      <c r="C9" s="77" t="s">
        <v>71</v>
      </c>
      <c r="D9" s="77" t="s">
        <v>71</v>
      </c>
      <c r="E9" s="77" t="s">
        <v>71</v>
      </c>
      <c r="F9" s="77" t="s">
        <v>71</v>
      </c>
      <c r="G9" s="77" t="s">
        <v>71</v>
      </c>
      <c r="I9" s="50" t="s">
        <v>496</v>
      </c>
      <c r="J9" s="50" t="s">
        <v>120</v>
      </c>
      <c r="K9" s="50" t="s">
        <v>381</v>
      </c>
      <c r="L9" s="50" t="s">
        <v>492</v>
      </c>
      <c r="M9" s="50" t="s">
        <v>456</v>
      </c>
      <c r="N9" s="50" t="s">
        <v>381</v>
      </c>
      <c r="O9" s="5"/>
      <c r="V9" s="5"/>
      <c r="W9" s="80" t="s">
        <v>167</v>
      </c>
      <c r="X9" s="80" t="s">
        <v>167</v>
      </c>
      <c r="Y9" s="80" t="s">
        <v>167</v>
      </c>
      <c r="Z9" s="80" t="s">
        <v>167</v>
      </c>
      <c r="AA9" s="80" t="s">
        <v>167</v>
      </c>
      <c r="AB9" s="80" t="s">
        <v>167</v>
      </c>
      <c r="AC9" s="5"/>
      <c r="AD9" s="80" t="s">
        <v>167</v>
      </c>
      <c r="AE9" s="80" t="s">
        <v>167</v>
      </c>
      <c r="AF9" s="80" t="s">
        <v>167</v>
      </c>
      <c r="AG9" s="40" t="s">
        <v>169</v>
      </c>
      <c r="AH9" s="80" t="s">
        <v>167</v>
      </c>
      <c r="AI9" s="80" t="s">
        <v>167</v>
      </c>
      <c r="AJ9" s="5"/>
      <c r="AK9" s="80" t="s">
        <v>167</v>
      </c>
      <c r="AL9" s="40" t="s">
        <v>169</v>
      </c>
      <c r="AM9" s="80" t="s">
        <v>167</v>
      </c>
      <c r="AN9" s="80" t="s">
        <v>167</v>
      </c>
      <c r="AO9" s="80" t="s">
        <v>167</v>
      </c>
      <c r="AP9" s="40" t="s">
        <v>169</v>
      </c>
      <c r="AQ9" s="5"/>
      <c r="AX9" s="5"/>
      <c r="BE9" s="5"/>
    </row>
    <row r="10" spans="1:57" ht="15.6" x14ac:dyDescent="0.3">
      <c r="A10" s="79" t="s">
        <v>497</v>
      </c>
      <c r="B10" s="77" t="s">
        <v>71</v>
      </c>
      <c r="C10" s="77" t="s">
        <v>71</v>
      </c>
      <c r="D10" s="77" t="s">
        <v>71</v>
      </c>
      <c r="E10" s="77" t="s">
        <v>71</v>
      </c>
      <c r="F10" s="77" t="s">
        <v>71</v>
      </c>
      <c r="G10" s="77" t="s">
        <v>71</v>
      </c>
      <c r="I10" s="50" t="s">
        <v>498</v>
      </c>
      <c r="J10" s="50" t="s">
        <v>120</v>
      </c>
      <c r="K10" s="50" t="s">
        <v>381</v>
      </c>
      <c r="L10" s="50" t="s">
        <v>492</v>
      </c>
      <c r="M10" s="50" t="s">
        <v>456</v>
      </c>
      <c r="N10" s="50" t="s">
        <v>381</v>
      </c>
      <c r="O10" s="5"/>
      <c r="V10" s="5"/>
      <c r="W10" s="80" t="s">
        <v>167</v>
      </c>
      <c r="X10" s="80" t="s">
        <v>167</v>
      </c>
      <c r="Y10" s="80" t="s">
        <v>167</v>
      </c>
      <c r="Z10" s="80" t="s">
        <v>167</v>
      </c>
      <c r="AA10" s="80" t="s">
        <v>167</v>
      </c>
      <c r="AB10" s="80" t="s">
        <v>167</v>
      </c>
      <c r="AC10" s="5"/>
      <c r="AD10" s="80" t="s">
        <v>167</v>
      </c>
      <c r="AE10" s="80" t="s">
        <v>167</v>
      </c>
      <c r="AF10" s="80" t="s">
        <v>167</v>
      </c>
      <c r="AG10" s="40" t="s">
        <v>169</v>
      </c>
      <c r="AH10" s="80" t="s">
        <v>167</v>
      </c>
      <c r="AI10" s="80" t="s">
        <v>167</v>
      </c>
      <c r="AJ10" s="5"/>
      <c r="AK10" s="80" t="s">
        <v>167</v>
      </c>
      <c r="AL10" s="40" t="s">
        <v>169</v>
      </c>
      <c r="AM10" s="80" t="s">
        <v>167</v>
      </c>
      <c r="AN10" s="80" t="s">
        <v>167</v>
      </c>
      <c r="AO10" s="80" t="s">
        <v>167</v>
      </c>
      <c r="AP10" s="40" t="s">
        <v>169</v>
      </c>
      <c r="AQ10" s="5"/>
      <c r="AX10" s="5"/>
      <c r="BE10" s="5"/>
    </row>
    <row r="11" spans="1:57" ht="16.2" thickBot="1" x14ac:dyDescent="0.35">
      <c r="A11" s="79" t="s">
        <v>499</v>
      </c>
      <c r="B11" s="77" t="s">
        <v>71</v>
      </c>
      <c r="C11" s="77" t="s">
        <v>71</v>
      </c>
      <c r="D11" s="77" t="s">
        <v>71</v>
      </c>
      <c r="E11" s="77" t="s">
        <v>71</v>
      </c>
      <c r="F11" s="77" t="s">
        <v>71</v>
      </c>
      <c r="G11" s="77" t="s">
        <v>71</v>
      </c>
      <c r="I11" s="50" t="s">
        <v>500</v>
      </c>
      <c r="J11" s="50" t="s">
        <v>120</v>
      </c>
      <c r="K11" s="50" t="s">
        <v>381</v>
      </c>
      <c r="L11" s="50" t="s">
        <v>492</v>
      </c>
      <c r="M11" s="50" t="s">
        <v>456</v>
      </c>
      <c r="N11" s="50" t="s">
        <v>381</v>
      </c>
      <c r="O11" s="5"/>
      <c r="V11" s="5"/>
      <c r="W11" s="80" t="s">
        <v>167</v>
      </c>
      <c r="X11" s="80" t="s">
        <v>167</v>
      </c>
      <c r="Y11" s="80" t="s">
        <v>167</v>
      </c>
      <c r="Z11" s="80" t="s">
        <v>167</v>
      </c>
      <c r="AA11" s="80" t="s">
        <v>167</v>
      </c>
      <c r="AB11" s="80" t="s">
        <v>167</v>
      </c>
      <c r="AC11" s="5"/>
      <c r="AD11" s="80" t="s">
        <v>167</v>
      </c>
      <c r="AE11" s="80" t="s">
        <v>167</v>
      </c>
      <c r="AF11" s="80" t="s">
        <v>167</v>
      </c>
      <c r="AG11" s="40" t="s">
        <v>169</v>
      </c>
      <c r="AH11" s="80" t="s">
        <v>167</v>
      </c>
      <c r="AI11" s="80" t="s">
        <v>167</v>
      </c>
      <c r="AJ11" s="5"/>
      <c r="AK11" s="80" t="s">
        <v>167</v>
      </c>
      <c r="AL11" s="40" t="s">
        <v>169</v>
      </c>
      <c r="AM11" s="80" t="s">
        <v>167</v>
      </c>
      <c r="AN11" s="80" t="s">
        <v>167</v>
      </c>
      <c r="AO11" s="80" t="s">
        <v>167</v>
      </c>
      <c r="AP11" s="40" t="s">
        <v>169</v>
      </c>
      <c r="AQ11" s="5"/>
      <c r="AX11" s="5"/>
      <c r="BE11" s="5"/>
    </row>
    <row r="12" spans="1:57" ht="23.25" customHeight="1" thickBot="1" x14ac:dyDescent="0.35">
      <c r="A12" s="127" t="s">
        <v>501</v>
      </c>
      <c r="B12" s="41" t="str">
        <f>"SOM("&amp;ADDRESS(ROW(B8),COLUMN(B11),4)&amp;":"&amp;ADDRESS(ROW(B11),COLUMN(B11),4)&amp;")"</f>
        <v>SOM(B8:B11)</v>
      </c>
      <c r="C12" s="41" t="str">
        <f t="shared" ref="C12:G12" si="0">"SOM("&amp;ADDRESS(ROW(C8),COLUMN(C11),4)&amp;":"&amp;ADDRESS(ROW(C11),COLUMN(C11),4)&amp;")"</f>
        <v>SOM(C8:C11)</v>
      </c>
      <c r="D12" s="41" t="str">
        <f t="shared" si="0"/>
        <v>SOM(D8:D11)</v>
      </c>
      <c r="E12" s="41" t="str">
        <f t="shared" si="0"/>
        <v>SOM(E8:E11)</v>
      </c>
      <c r="F12" s="41" t="str">
        <f t="shared" si="0"/>
        <v>SOM(F8:F11)</v>
      </c>
      <c r="G12" s="41" t="str">
        <f t="shared" si="0"/>
        <v>SOM(G8:G11)</v>
      </c>
      <c r="I12" s="50" t="s">
        <v>502</v>
      </c>
      <c r="J12" s="50" t="s">
        <v>120</v>
      </c>
      <c r="K12" s="50" t="s">
        <v>381</v>
      </c>
      <c r="L12" s="166" t="s">
        <v>503</v>
      </c>
      <c r="M12" s="50" t="s">
        <v>456</v>
      </c>
      <c r="N12" s="50" t="s">
        <v>381</v>
      </c>
      <c r="O12" s="5"/>
      <c r="V12" s="5"/>
      <c r="W12" s="80" t="s">
        <v>167</v>
      </c>
      <c r="X12" s="80" t="s">
        <v>167</v>
      </c>
      <c r="Y12" s="80" t="s">
        <v>167</v>
      </c>
      <c r="Z12" s="80" t="s">
        <v>167</v>
      </c>
      <c r="AA12" s="80" t="s">
        <v>167</v>
      </c>
      <c r="AB12" s="80" t="s">
        <v>167</v>
      </c>
      <c r="AC12" s="5"/>
      <c r="AD12" s="80" t="s">
        <v>167</v>
      </c>
      <c r="AE12" s="80" t="s">
        <v>167</v>
      </c>
      <c r="AF12" s="80" t="s">
        <v>167</v>
      </c>
      <c r="AG12" s="40" t="s">
        <v>169</v>
      </c>
      <c r="AH12" s="80" t="s">
        <v>167</v>
      </c>
      <c r="AI12" s="80" t="s">
        <v>167</v>
      </c>
      <c r="AJ12" s="5"/>
      <c r="AK12" s="80" t="s">
        <v>167</v>
      </c>
      <c r="AL12" s="40" t="s">
        <v>169</v>
      </c>
      <c r="AM12" s="80" t="s">
        <v>167</v>
      </c>
      <c r="AN12" s="80" t="s">
        <v>167</v>
      </c>
      <c r="AO12" s="80" t="s">
        <v>167</v>
      </c>
      <c r="AP12" s="40" t="s">
        <v>169</v>
      </c>
      <c r="AQ12" s="5"/>
      <c r="AX12" s="5"/>
      <c r="BE12" s="5"/>
    </row>
    <row r="13" spans="1:57" ht="15.6" x14ac:dyDescent="0.3">
      <c r="A13" s="79" t="s">
        <v>504</v>
      </c>
      <c r="B13" s="77" t="s">
        <v>71</v>
      </c>
      <c r="C13" s="77" t="s">
        <v>71</v>
      </c>
      <c r="D13" s="77" t="s">
        <v>71</v>
      </c>
      <c r="E13" s="77" t="s">
        <v>71</v>
      </c>
      <c r="F13" s="77" t="s">
        <v>71</v>
      </c>
      <c r="G13" s="77" t="s">
        <v>71</v>
      </c>
      <c r="I13" s="50" t="s">
        <v>505</v>
      </c>
      <c r="J13" s="50" t="s">
        <v>120</v>
      </c>
      <c r="K13" s="50" t="s">
        <v>381</v>
      </c>
      <c r="L13" s="50" t="s">
        <v>492</v>
      </c>
      <c r="M13" s="50" t="s">
        <v>456</v>
      </c>
      <c r="N13" s="50" t="s">
        <v>381</v>
      </c>
      <c r="O13" s="5"/>
      <c r="V13" s="5"/>
      <c r="W13" s="80" t="s">
        <v>167</v>
      </c>
      <c r="X13" s="80" t="s">
        <v>167</v>
      </c>
      <c r="Y13" s="80" t="s">
        <v>167</v>
      </c>
      <c r="Z13" s="80" t="s">
        <v>167</v>
      </c>
      <c r="AA13" s="80" t="s">
        <v>167</v>
      </c>
      <c r="AB13" s="80" t="s">
        <v>167</v>
      </c>
      <c r="AC13" s="5"/>
      <c r="AD13" s="80" t="s">
        <v>167</v>
      </c>
      <c r="AE13" s="80" t="s">
        <v>167</v>
      </c>
      <c r="AF13" s="80" t="s">
        <v>167</v>
      </c>
      <c r="AG13" s="40" t="s">
        <v>169</v>
      </c>
      <c r="AH13" s="80" t="s">
        <v>167</v>
      </c>
      <c r="AI13" s="80" t="s">
        <v>167</v>
      </c>
      <c r="AJ13" s="5"/>
      <c r="AK13" s="80" t="s">
        <v>167</v>
      </c>
      <c r="AL13" s="40" t="s">
        <v>169</v>
      </c>
      <c r="AM13" s="80" t="s">
        <v>167</v>
      </c>
      <c r="AN13" s="80" t="s">
        <v>167</v>
      </c>
      <c r="AO13" s="80" t="s">
        <v>167</v>
      </c>
      <c r="AP13" s="40" t="s">
        <v>169</v>
      </c>
      <c r="AQ13" s="5"/>
      <c r="AX13" s="5"/>
      <c r="BE13" s="5"/>
    </row>
    <row r="14" spans="1:57" ht="15.6" x14ac:dyDescent="0.3">
      <c r="A14" s="79" t="s">
        <v>506</v>
      </c>
      <c r="B14" s="77" t="s">
        <v>71</v>
      </c>
      <c r="C14" s="77" t="s">
        <v>71</v>
      </c>
      <c r="D14" s="77" t="s">
        <v>71</v>
      </c>
      <c r="E14" s="77" t="s">
        <v>71</v>
      </c>
      <c r="F14" s="77" t="s">
        <v>71</v>
      </c>
      <c r="G14" s="77" t="s">
        <v>71</v>
      </c>
      <c r="I14" s="50" t="s">
        <v>507</v>
      </c>
      <c r="J14" s="50" t="s">
        <v>120</v>
      </c>
      <c r="K14" s="50" t="s">
        <v>381</v>
      </c>
      <c r="L14" s="50" t="s">
        <v>492</v>
      </c>
      <c r="M14" s="50" t="s">
        <v>456</v>
      </c>
      <c r="N14" s="50" t="s">
        <v>381</v>
      </c>
      <c r="O14" s="5"/>
      <c r="V14" s="5"/>
      <c r="W14" s="80" t="s">
        <v>167</v>
      </c>
      <c r="X14" s="80" t="s">
        <v>167</v>
      </c>
      <c r="Y14" s="80" t="s">
        <v>167</v>
      </c>
      <c r="Z14" s="80" t="s">
        <v>167</v>
      </c>
      <c r="AA14" s="80" t="s">
        <v>167</v>
      </c>
      <c r="AB14" s="80" t="s">
        <v>167</v>
      </c>
      <c r="AC14" s="5"/>
      <c r="AD14" s="80" t="s">
        <v>167</v>
      </c>
      <c r="AE14" s="80" t="s">
        <v>167</v>
      </c>
      <c r="AF14" s="80" t="s">
        <v>167</v>
      </c>
      <c r="AG14" s="40" t="s">
        <v>169</v>
      </c>
      <c r="AH14" s="80" t="s">
        <v>167</v>
      </c>
      <c r="AI14" s="80" t="s">
        <v>167</v>
      </c>
      <c r="AJ14" s="5"/>
      <c r="AK14" s="80" t="s">
        <v>167</v>
      </c>
      <c r="AL14" s="40" t="s">
        <v>169</v>
      </c>
      <c r="AM14" s="80" t="s">
        <v>167</v>
      </c>
      <c r="AN14" s="80" t="s">
        <v>167</v>
      </c>
      <c r="AO14" s="80" t="s">
        <v>167</v>
      </c>
      <c r="AP14" s="40" t="s">
        <v>169</v>
      </c>
      <c r="AQ14" s="5"/>
      <c r="AX14" s="5"/>
      <c r="BE14" s="5"/>
    </row>
    <row r="15" spans="1:57" ht="15.6" x14ac:dyDescent="0.3">
      <c r="A15" s="79" t="s">
        <v>508</v>
      </c>
      <c r="B15" s="77" t="s">
        <v>71</v>
      </c>
      <c r="C15" s="77" t="s">
        <v>71</v>
      </c>
      <c r="D15" s="77" t="s">
        <v>71</v>
      </c>
      <c r="E15" s="77" t="s">
        <v>71</v>
      </c>
      <c r="F15" s="77" t="s">
        <v>71</v>
      </c>
      <c r="G15" s="77" t="s">
        <v>71</v>
      </c>
      <c r="I15" s="50" t="s">
        <v>509</v>
      </c>
      <c r="J15" s="50" t="s">
        <v>120</v>
      </c>
      <c r="K15" s="50" t="s">
        <v>381</v>
      </c>
      <c r="L15" s="50" t="s">
        <v>492</v>
      </c>
      <c r="M15" s="50" t="s">
        <v>456</v>
      </c>
      <c r="N15" s="50" t="s">
        <v>381</v>
      </c>
      <c r="O15" s="5"/>
      <c r="V15" s="5"/>
      <c r="W15" s="80" t="s">
        <v>167</v>
      </c>
      <c r="X15" s="80" t="s">
        <v>167</v>
      </c>
      <c r="Y15" s="80" t="s">
        <v>167</v>
      </c>
      <c r="Z15" s="80" t="s">
        <v>167</v>
      </c>
      <c r="AA15" s="80" t="s">
        <v>167</v>
      </c>
      <c r="AB15" s="80" t="s">
        <v>167</v>
      </c>
      <c r="AC15" s="5"/>
      <c r="AD15" s="80" t="s">
        <v>167</v>
      </c>
      <c r="AE15" s="80" t="s">
        <v>167</v>
      </c>
      <c r="AF15" s="80" t="s">
        <v>167</v>
      </c>
      <c r="AG15" s="40" t="s">
        <v>169</v>
      </c>
      <c r="AH15" s="80" t="s">
        <v>167</v>
      </c>
      <c r="AI15" s="80" t="s">
        <v>167</v>
      </c>
      <c r="AJ15" s="5"/>
      <c r="AK15" s="80" t="s">
        <v>167</v>
      </c>
      <c r="AL15" s="40" t="s">
        <v>169</v>
      </c>
      <c r="AM15" s="80" t="s">
        <v>167</v>
      </c>
      <c r="AN15" s="80" t="s">
        <v>167</v>
      </c>
      <c r="AO15" s="80" t="s">
        <v>167</v>
      </c>
      <c r="AP15" s="40" t="s">
        <v>169</v>
      </c>
      <c r="AQ15" s="5"/>
      <c r="AX15" s="5"/>
      <c r="BE15" s="5"/>
    </row>
    <row r="16" spans="1:57" ht="15.6" x14ac:dyDescent="0.3">
      <c r="A16" s="79" t="s">
        <v>510</v>
      </c>
      <c r="B16" s="77" t="s">
        <v>71</v>
      </c>
      <c r="C16" s="77" t="s">
        <v>71</v>
      </c>
      <c r="D16" s="77" t="s">
        <v>71</v>
      </c>
      <c r="E16" s="77" t="s">
        <v>71</v>
      </c>
      <c r="F16" s="77" t="s">
        <v>71</v>
      </c>
      <c r="G16" s="77" t="s">
        <v>71</v>
      </c>
      <c r="I16" s="50" t="s">
        <v>511</v>
      </c>
      <c r="J16" s="50" t="s">
        <v>120</v>
      </c>
      <c r="K16" s="50" t="s">
        <v>381</v>
      </c>
      <c r="L16" s="50" t="s">
        <v>492</v>
      </c>
      <c r="M16" s="50" t="s">
        <v>456</v>
      </c>
      <c r="N16" s="50" t="s">
        <v>381</v>
      </c>
      <c r="O16" s="5"/>
      <c r="V16" s="5"/>
      <c r="W16" s="80" t="s">
        <v>167</v>
      </c>
      <c r="X16" s="80" t="s">
        <v>167</v>
      </c>
      <c r="Y16" s="80" t="s">
        <v>167</v>
      </c>
      <c r="Z16" s="80" t="s">
        <v>167</v>
      </c>
      <c r="AA16" s="80" t="s">
        <v>167</v>
      </c>
      <c r="AB16" s="80" t="s">
        <v>167</v>
      </c>
      <c r="AC16" s="5"/>
      <c r="AD16" s="80" t="s">
        <v>167</v>
      </c>
      <c r="AE16" s="80" t="s">
        <v>167</v>
      </c>
      <c r="AF16" s="80" t="s">
        <v>167</v>
      </c>
      <c r="AG16" s="40" t="s">
        <v>169</v>
      </c>
      <c r="AH16" s="80" t="s">
        <v>167</v>
      </c>
      <c r="AI16" s="80" t="s">
        <v>167</v>
      </c>
      <c r="AJ16" s="5"/>
      <c r="AK16" s="80" t="s">
        <v>167</v>
      </c>
      <c r="AL16" s="40" t="s">
        <v>169</v>
      </c>
      <c r="AM16" s="80" t="s">
        <v>167</v>
      </c>
      <c r="AN16" s="80" t="s">
        <v>167</v>
      </c>
      <c r="AO16" s="80" t="s">
        <v>167</v>
      </c>
      <c r="AP16" s="40" t="s">
        <v>169</v>
      </c>
      <c r="AQ16" s="5"/>
      <c r="AX16" s="5"/>
      <c r="BE16" s="5"/>
    </row>
    <row r="17" spans="1:57" ht="16.2" thickBot="1" x14ac:dyDescent="0.35">
      <c r="A17" s="79" t="s">
        <v>512</v>
      </c>
      <c r="B17" s="77" t="s">
        <v>71</v>
      </c>
      <c r="C17" s="77" t="s">
        <v>71</v>
      </c>
      <c r="D17" s="77" t="s">
        <v>71</v>
      </c>
      <c r="E17" s="77" t="s">
        <v>71</v>
      </c>
      <c r="F17" s="77" t="s">
        <v>71</v>
      </c>
      <c r="G17" s="77" t="s">
        <v>71</v>
      </c>
      <c r="I17" s="50" t="s">
        <v>513</v>
      </c>
      <c r="J17" s="50" t="s">
        <v>120</v>
      </c>
      <c r="K17" s="50" t="s">
        <v>381</v>
      </c>
      <c r="L17" s="50" t="s">
        <v>492</v>
      </c>
      <c r="M17" s="50" t="s">
        <v>456</v>
      </c>
      <c r="N17" s="50" t="s">
        <v>381</v>
      </c>
      <c r="O17" s="5"/>
      <c r="V17" s="5"/>
      <c r="W17" s="80" t="s">
        <v>167</v>
      </c>
      <c r="X17" s="80" t="s">
        <v>167</v>
      </c>
      <c r="Y17" s="80" t="s">
        <v>167</v>
      </c>
      <c r="Z17" s="80" t="s">
        <v>167</v>
      </c>
      <c r="AA17" s="80" t="s">
        <v>167</v>
      </c>
      <c r="AB17" s="80" t="s">
        <v>167</v>
      </c>
      <c r="AC17" s="5"/>
      <c r="AD17" s="80" t="s">
        <v>167</v>
      </c>
      <c r="AE17" s="80" t="s">
        <v>167</v>
      </c>
      <c r="AF17" s="80" t="s">
        <v>167</v>
      </c>
      <c r="AG17" s="40" t="s">
        <v>169</v>
      </c>
      <c r="AH17" s="80" t="s">
        <v>167</v>
      </c>
      <c r="AI17" s="80" t="s">
        <v>167</v>
      </c>
      <c r="AJ17" s="5"/>
      <c r="AK17" s="80" t="s">
        <v>167</v>
      </c>
      <c r="AL17" s="40" t="s">
        <v>169</v>
      </c>
      <c r="AM17" s="80" t="s">
        <v>167</v>
      </c>
      <c r="AN17" s="80" t="s">
        <v>167</v>
      </c>
      <c r="AO17" s="80" t="s">
        <v>167</v>
      </c>
      <c r="AP17" s="40" t="s">
        <v>169</v>
      </c>
      <c r="AQ17" s="5"/>
      <c r="AX17" s="5"/>
      <c r="BE17" s="5"/>
    </row>
    <row r="18" spans="1:57" ht="16.2" thickBot="1" x14ac:dyDescent="0.35">
      <c r="A18" s="127" t="s">
        <v>514</v>
      </c>
      <c r="B18" s="41" t="str">
        <f>"SOM("&amp;ADDRESS(ROW(B13),COLUMN(B17),4)&amp;":"&amp;ADDRESS(ROW(B17),COLUMN(B17),4)&amp;")"</f>
        <v>SOM(B13:B17)</v>
      </c>
      <c r="C18" s="41" t="str">
        <f>"SOM("&amp;ADDRESS(ROW(C13),COLUMN(C17),4)&amp;":"&amp;ADDRESS(ROW(C17),COLUMN(C17),4)&amp;")"</f>
        <v>SOM(C13:C17)</v>
      </c>
      <c r="D18" s="41" t="str">
        <f t="shared" ref="D18:G18" si="1">"SOM("&amp;ADDRESS(ROW(D13),COLUMN(D17),4)&amp;":"&amp;ADDRESS(ROW(D17),COLUMN(D17),4)&amp;")"</f>
        <v>SOM(D13:D17)</v>
      </c>
      <c r="E18" s="41" t="str">
        <f t="shared" si="1"/>
        <v>SOM(E13:E17)</v>
      </c>
      <c r="F18" s="41" t="str">
        <f t="shared" si="1"/>
        <v>SOM(F13:F17)</v>
      </c>
      <c r="G18" s="41" t="str">
        <f t="shared" si="1"/>
        <v>SOM(G13:G17)</v>
      </c>
      <c r="I18" s="50" t="s">
        <v>515</v>
      </c>
      <c r="J18" s="50" t="s">
        <v>120</v>
      </c>
      <c r="K18" s="50" t="s">
        <v>381</v>
      </c>
      <c r="L18" s="50" t="s">
        <v>381</v>
      </c>
      <c r="M18" s="50" t="s">
        <v>456</v>
      </c>
      <c r="N18" s="50" t="s">
        <v>381</v>
      </c>
      <c r="O18" s="5"/>
      <c r="V18" s="5"/>
      <c r="W18" s="80" t="s">
        <v>167</v>
      </c>
      <c r="X18" s="80" t="s">
        <v>167</v>
      </c>
      <c r="Y18" s="80" t="s">
        <v>167</v>
      </c>
      <c r="Z18" s="80" t="s">
        <v>167</v>
      </c>
      <c r="AA18" s="80" t="s">
        <v>167</v>
      </c>
      <c r="AB18" s="80" t="s">
        <v>167</v>
      </c>
      <c r="AC18" s="5"/>
      <c r="AD18" s="80" t="s">
        <v>167</v>
      </c>
      <c r="AE18" s="80" t="s">
        <v>167</v>
      </c>
      <c r="AF18" s="80" t="s">
        <v>167</v>
      </c>
      <c r="AG18" s="40" t="s">
        <v>169</v>
      </c>
      <c r="AH18" s="80" t="s">
        <v>167</v>
      </c>
      <c r="AI18" s="80" t="s">
        <v>167</v>
      </c>
      <c r="AJ18" s="5"/>
      <c r="AK18" s="80" t="s">
        <v>167</v>
      </c>
      <c r="AL18" s="40" t="s">
        <v>169</v>
      </c>
      <c r="AM18" s="80" t="s">
        <v>167</v>
      </c>
      <c r="AN18" s="80" t="s">
        <v>167</v>
      </c>
      <c r="AO18" s="80" t="s">
        <v>167</v>
      </c>
      <c r="AP18" s="40" t="s">
        <v>169</v>
      </c>
      <c r="AQ18" s="5"/>
      <c r="AX18" s="5"/>
      <c r="BE18" s="5"/>
    </row>
    <row r="19" spans="1:57" ht="16.2" thickBot="1" x14ac:dyDescent="0.35">
      <c r="A19" s="128" t="s">
        <v>516</v>
      </c>
      <c r="B19" s="41" t="str">
        <f>ADDRESS(ROW(B7),COLUMN(B18),4)&amp;"+"&amp;ADDRESS(ROW(B12),COLUMN(B18),4)&amp;"+"&amp;ADDRESS(ROW(B18),COLUMN(B7),4)</f>
        <v>B7+B12+B18</v>
      </c>
      <c r="C19" s="41" t="str">
        <f t="shared" ref="C19:G19" si="2">ADDRESS(ROW(C7),COLUMN(C18),4)&amp;"+"&amp;ADDRESS(ROW(C12),COLUMN(C18),4)&amp;"+"&amp;ADDRESS(ROW(C18),COLUMN(C7),4)</f>
        <v>C7+C12+C18</v>
      </c>
      <c r="D19" s="41" t="str">
        <f t="shared" si="2"/>
        <v>D7+D12+D18</v>
      </c>
      <c r="E19" s="41" t="str">
        <f t="shared" si="2"/>
        <v>E7+E12+E18</v>
      </c>
      <c r="F19" s="41" t="str">
        <f t="shared" si="2"/>
        <v>F7+F12+F18</v>
      </c>
      <c r="G19" s="41" t="str">
        <f t="shared" si="2"/>
        <v>G7+G12+G18</v>
      </c>
      <c r="I19" s="50" t="s">
        <v>517</v>
      </c>
      <c r="J19" s="50" t="s">
        <v>120</v>
      </c>
      <c r="K19" s="50" t="s">
        <v>381</v>
      </c>
      <c r="L19" s="167" t="s">
        <v>518</v>
      </c>
      <c r="M19" s="50" t="s">
        <v>456</v>
      </c>
      <c r="N19" s="50" t="s">
        <v>381</v>
      </c>
      <c r="O19" s="5"/>
      <c r="V19" s="5"/>
      <c r="W19" s="80" t="s">
        <v>167</v>
      </c>
      <c r="X19" s="80" t="s">
        <v>167</v>
      </c>
      <c r="Y19" s="80" t="s">
        <v>167</v>
      </c>
      <c r="Z19" s="80" t="s">
        <v>167</v>
      </c>
      <c r="AA19" s="80" t="s">
        <v>167</v>
      </c>
      <c r="AB19" s="80" t="s">
        <v>167</v>
      </c>
      <c r="AC19" s="5"/>
      <c r="AD19" s="80" t="s">
        <v>167</v>
      </c>
      <c r="AE19" s="80" t="s">
        <v>167</v>
      </c>
      <c r="AF19" s="80" t="s">
        <v>167</v>
      </c>
      <c r="AG19" s="40" t="s">
        <v>169</v>
      </c>
      <c r="AH19" s="80" t="s">
        <v>167</v>
      </c>
      <c r="AI19" s="80" t="s">
        <v>167</v>
      </c>
      <c r="AJ19" s="5"/>
      <c r="AK19" s="80" t="s">
        <v>167</v>
      </c>
      <c r="AL19" s="40" t="s">
        <v>169</v>
      </c>
      <c r="AM19" s="80" t="s">
        <v>167</v>
      </c>
      <c r="AN19" s="80" t="s">
        <v>167</v>
      </c>
      <c r="AO19" s="80" t="s">
        <v>167</v>
      </c>
      <c r="AP19" s="40" t="s">
        <v>169</v>
      </c>
      <c r="AQ19" s="5"/>
      <c r="AX19" s="5"/>
      <c r="BE19" s="5"/>
    </row>
  </sheetData>
  <mergeCells count="6">
    <mergeCell ref="AY1:BD1"/>
    <mergeCell ref="P1:U1"/>
    <mergeCell ref="W1:AB1"/>
    <mergeCell ref="AD1:AI1"/>
    <mergeCell ref="AK1:AP1"/>
    <mergeCell ref="AR1:AW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BB17"/>
  <sheetViews>
    <sheetView showGridLines="0" zoomScale="80" zoomScaleNormal="80" workbookViewId="0">
      <pane ySplit="2" topLeftCell="A3" activePane="bottomLeft" state="frozen"/>
      <selection activeCell="S32" sqref="S32"/>
      <selection pane="bottomLeft" activeCell="S32" sqref="S32"/>
    </sheetView>
  </sheetViews>
  <sheetFormatPr defaultColWidth="9.109375" defaultRowHeight="14.4" outlineLevelCol="2" x14ac:dyDescent="0.3"/>
  <cols>
    <col min="1" max="1" width="113.88671875" style="79" customWidth="1"/>
    <col min="2" max="3" width="37.88671875" style="79" bestFit="1" customWidth="1"/>
    <col min="4" max="4" width="7.5546875" style="79" customWidth="1"/>
    <col min="5" max="5" width="83.88671875" style="79" hidden="1" customWidth="1" outlineLevel="2" collapsed="1"/>
    <col min="6" max="6" width="23.5546875" style="79" hidden="1" customWidth="1" outlineLevel="2"/>
    <col min="7" max="7" width="21.5546875" style="79" hidden="1" customWidth="1" outlineLevel="2"/>
    <col min="8" max="8" width="19.109375" style="79" hidden="1" customWidth="1" outlineLevel="2"/>
    <col min="9" max="9" width="18.44140625" style="79" hidden="1" customWidth="1" outlineLevel="2"/>
    <col min="10" max="10" width="11.44140625" style="79" hidden="1" customWidth="1" outlineLevel="2"/>
    <col min="11" max="11" width="1.5546875" style="79" hidden="1" customWidth="1" outlineLevel="1" collapsed="1"/>
    <col min="12" max="17" width="2.5546875" style="79" hidden="1" customWidth="1" outlineLevel="1"/>
    <col min="18" max="18" width="1.5546875" style="79" hidden="1" customWidth="1" outlineLevel="1"/>
    <col min="19" max="24" width="2.5546875" style="79" hidden="1" customWidth="1" outlineLevel="1"/>
    <col min="25" max="25" width="1.5546875" style="79" hidden="1" customWidth="1" outlineLevel="1"/>
    <col min="26" max="31" width="2.5546875" style="79" hidden="1" customWidth="1" outlineLevel="1"/>
    <col min="32" max="32" width="1.5546875" style="79" hidden="1" customWidth="1" outlineLevel="1"/>
    <col min="33" max="38" width="2.5546875" style="79" hidden="1" customWidth="1" outlineLevel="1"/>
    <col min="39" max="39" width="1.5546875" style="79" hidden="1" customWidth="1" outlineLevel="1"/>
    <col min="40" max="45" width="2.5546875" style="79" hidden="1" customWidth="1" outlineLevel="1"/>
    <col min="46" max="46" width="1.5546875" style="79" hidden="1" customWidth="1" outlineLevel="1"/>
    <col min="47" max="52" width="2.5546875" style="79" hidden="1" customWidth="1" outlineLevel="1"/>
    <col min="53" max="53" width="1.5546875" style="79" hidden="1" customWidth="1" outlineLevel="1"/>
    <col min="54" max="54" width="9.109375" style="79" collapsed="1"/>
    <col min="55" max="16384" width="9.109375" style="79"/>
  </cols>
  <sheetData>
    <row r="1" spans="1:53" ht="49.5" customHeight="1" x14ac:dyDescent="0.3">
      <c r="K1" s="8"/>
      <c r="L1" s="201" t="s">
        <v>176</v>
      </c>
      <c r="M1" s="201"/>
      <c r="N1" s="201"/>
      <c r="O1" s="201"/>
      <c r="P1" s="201"/>
      <c r="Q1" s="201"/>
      <c r="R1" s="8"/>
      <c r="S1" s="201" t="s">
        <v>161</v>
      </c>
      <c r="T1" s="201"/>
      <c r="U1" s="201"/>
      <c r="V1" s="201"/>
      <c r="W1" s="201"/>
      <c r="X1" s="201"/>
      <c r="Y1" s="8"/>
      <c r="Z1" s="201" t="s">
        <v>162</v>
      </c>
      <c r="AA1" s="201"/>
      <c r="AB1" s="201"/>
      <c r="AC1" s="201"/>
      <c r="AD1" s="201"/>
      <c r="AE1" s="201"/>
      <c r="AF1" s="5"/>
      <c r="AG1" s="201" t="s">
        <v>164</v>
      </c>
      <c r="AH1" s="201"/>
      <c r="AI1" s="201"/>
      <c r="AJ1" s="201"/>
      <c r="AK1" s="201"/>
      <c r="AL1" s="201"/>
      <c r="AM1" s="5"/>
      <c r="AN1" s="201" t="s">
        <v>163</v>
      </c>
      <c r="AO1" s="201"/>
      <c r="AP1" s="201"/>
      <c r="AQ1" s="201"/>
      <c r="AR1" s="201"/>
      <c r="AS1" s="201"/>
      <c r="AT1" s="8"/>
      <c r="AU1" s="201" t="s">
        <v>165</v>
      </c>
      <c r="AV1" s="201"/>
      <c r="AW1" s="201"/>
      <c r="AX1" s="201"/>
      <c r="AY1" s="201"/>
      <c r="AZ1" s="201"/>
      <c r="BA1" s="5"/>
    </row>
    <row r="2" spans="1:53" ht="145.80000000000001" x14ac:dyDescent="0.35">
      <c r="A2" s="78"/>
      <c r="B2" s="78"/>
      <c r="C2" s="78"/>
      <c r="D2" s="78"/>
      <c r="E2" s="45" t="s">
        <v>334</v>
      </c>
      <c r="F2" s="45" t="s">
        <v>335</v>
      </c>
      <c r="G2" s="45" t="s">
        <v>336</v>
      </c>
      <c r="H2" s="45" t="s">
        <v>337</v>
      </c>
      <c r="I2" s="45" t="s">
        <v>338</v>
      </c>
      <c r="J2" s="45" t="s">
        <v>339</v>
      </c>
      <c r="K2" s="5"/>
      <c r="L2" s="49" t="s">
        <v>179</v>
      </c>
      <c r="M2" s="49" t="s">
        <v>180</v>
      </c>
      <c r="N2" s="49" t="s">
        <v>170</v>
      </c>
      <c r="O2" s="49" t="s">
        <v>171</v>
      </c>
      <c r="P2" s="49" t="s">
        <v>181</v>
      </c>
      <c r="Q2" s="49" t="s">
        <v>182</v>
      </c>
      <c r="R2" s="5"/>
      <c r="S2" s="49" t="s">
        <v>179</v>
      </c>
      <c r="T2" s="49" t="s">
        <v>180</v>
      </c>
      <c r="U2" s="49" t="s">
        <v>170</v>
      </c>
      <c r="V2" s="49" t="s">
        <v>171</v>
      </c>
      <c r="W2" s="49" t="s">
        <v>181</v>
      </c>
      <c r="X2" s="49" t="s">
        <v>182</v>
      </c>
      <c r="Y2" s="8"/>
      <c r="Z2" s="49" t="s">
        <v>179</v>
      </c>
      <c r="AA2" s="49" t="s">
        <v>180</v>
      </c>
      <c r="AB2" s="49" t="s">
        <v>170</v>
      </c>
      <c r="AC2" s="49" t="s">
        <v>171</v>
      </c>
      <c r="AD2" s="49" t="s">
        <v>181</v>
      </c>
      <c r="AE2" s="49" t="s">
        <v>182</v>
      </c>
      <c r="AF2" s="5"/>
      <c r="AG2" s="49" t="s">
        <v>179</v>
      </c>
      <c r="AH2" s="49" t="s">
        <v>180</v>
      </c>
      <c r="AI2" s="49" t="s">
        <v>170</v>
      </c>
      <c r="AJ2" s="49" t="s">
        <v>171</v>
      </c>
      <c r="AK2" s="49" t="s">
        <v>181</v>
      </c>
      <c r="AL2" s="49" t="s">
        <v>182</v>
      </c>
      <c r="AM2" s="5"/>
      <c r="AN2" s="49" t="s">
        <v>179</v>
      </c>
      <c r="AO2" s="49" t="s">
        <v>180</v>
      </c>
      <c r="AP2" s="49" t="s">
        <v>170</v>
      </c>
      <c r="AQ2" s="49" t="s">
        <v>171</v>
      </c>
      <c r="AR2" s="49" t="s">
        <v>181</v>
      </c>
      <c r="AS2" s="49" t="s">
        <v>182</v>
      </c>
      <c r="AT2" s="8"/>
      <c r="AU2" s="49" t="s">
        <v>179</v>
      </c>
      <c r="AV2" s="49" t="s">
        <v>180</v>
      </c>
      <c r="AW2" s="49" t="s">
        <v>170</v>
      </c>
      <c r="AX2" s="49" t="s">
        <v>171</v>
      </c>
      <c r="AY2" s="49" t="s">
        <v>181</v>
      </c>
      <c r="AZ2" s="49" t="s">
        <v>182</v>
      </c>
      <c r="BA2" s="5"/>
    </row>
    <row r="3" spans="1:53" ht="18" x14ac:dyDescent="0.35">
      <c r="A3" s="78" t="s">
        <v>18</v>
      </c>
      <c r="B3" s="78"/>
      <c r="C3" s="78"/>
      <c r="D3" s="78"/>
      <c r="E3" s="78"/>
      <c r="F3" s="78"/>
      <c r="G3" s="50"/>
      <c r="H3" s="50"/>
      <c r="I3" s="50"/>
      <c r="J3" s="50"/>
      <c r="K3" s="5"/>
      <c r="L3" s="80" t="s">
        <v>167</v>
      </c>
      <c r="M3" s="80" t="s">
        <v>167</v>
      </c>
      <c r="N3" s="80" t="s">
        <v>167</v>
      </c>
      <c r="O3" s="80" t="s">
        <v>167</v>
      </c>
      <c r="P3" s="80" t="s">
        <v>167</v>
      </c>
      <c r="Q3" s="80" t="s">
        <v>167</v>
      </c>
      <c r="R3" s="5"/>
      <c r="S3" s="12"/>
      <c r="T3" s="12"/>
      <c r="U3" s="12"/>
      <c r="V3" s="12"/>
      <c r="W3" s="12"/>
      <c r="X3" s="12"/>
      <c r="Y3" s="5"/>
      <c r="Z3" s="12"/>
      <c r="AA3" s="12"/>
      <c r="AB3" s="12"/>
      <c r="AC3" s="12"/>
      <c r="AD3" s="12"/>
      <c r="AE3" s="12"/>
      <c r="AF3" s="5"/>
      <c r="AG3" s="12"/>
      <c r="AH3" s="12"/>
      <c r="AI3" s="12"/>
      <c r="AJ3" s="12"/>
      <c r="AK3" s="12"/>
      <c r="AL3" s="12"/>
      <c r="AM3" s="5"/>
      <c r="AN3" s="12"/>
      <c r="AO3" s="12"/>
      <c r="AP3" s="12"/>
      <c r="AQ3" s="12"/>
      <c r="AR3" s="12"/>
      <c r="AS3" s="12"/>
      <c r="AT3" s="8"/>
      <c r="AU3" s="12"/>
      <c r="AV3" s="12"/>
      <c r="AW3" s="12"/>
      <c r="AX3" s="12"/>
      <c r="AY3" s="12"/>
      <c r="AZ3" s="12"/>
      <c r="BA3" s="5"/>
    </row>
    <row r="4" spans="1:53" ht="18" x14ac:dyDescent="0.35">
      <c r="A4" s="78" t="s">
        <v>519</v>
      </c>
      <c r="B4" s="78"/>
      <c r="C4" s="78"/>
      <c r="D4" s="78"/>
      <c r="E4" s="50"/>
      <c r="F4" s="50"/>
      <c r="G4" s="50"/>
      <c r="H4" s="50"/>
      <c r="I4" s="50"/>
      <c r="J4" s="50"/>
      <c r="K4" s="5"/>
      <c r="L4" s="80" t="s">
        <v>167</v>
      </c>
      <c r="M4" s="80" t="s">
        <v>167</v>
      </c>
      <c r="N4" s="80" t="s">
        <v>167</v>
      </c>
      <c r="O4" s="80" t="s">
        <v>167</v>
      </c>
      <c r="P4" s="80" t="s">
        <v>167</v>
      </c>
      <c r="Q4" s="80" t="s">
        <v>167</v>
      </c>
      <c r="R4" s="5"/>
      <c r="S4" s="12"/>
      <c r="T4" s="12"/>
      <c r="U4" s="12"/>
      <c r="V4" s="12"/>
      <c r="W4" s="12"/>
      <c r="X4" s="12"/>
      <c r="Y4" s="8"/>
      <c r="Z4" s="12"/>
      <c r="AA4" s="12"/>
      <c r="AB4" s="12"/>
      <c r="AC4" s="12"/>
      <c r="AD4" s="12"/>
      <c r="AE4" s="12"/>
      <c r="AF4" s="5"/>
      <c r="AG4" s="12"/>
      <c r="AH4" s="12"/>
      <c r="AI4" s="12"/>
      <c r="AJ4" s="12"/>
      <c r="AK4" s="12"/>
      <c r="AL4" s="12"/>
      <c r="AM4" s="5"/>
      <c r="AN4" s="12"/>
      <c r="AO4" s="12"/>
      <c r="AP4" s="12"/>
      <c r="AQ4" s="12"/>
      <c r="AR4" s="12"/>
      <c r="AS4" s="12"/>
      <c r="AT4" s="8"/>
      <c r="AU4" s="12"/>
      <c r="AV4" s="12"/>
      <c r="AW4" s="12"/>
      <c r="AX4" s="12"/>
      <c r="AY4" s="12"/>
      <c r="AZ4" s="12"/>
      <c r="BA4" s="5"/>
    </row>
    <row r="5" spans="1:53" ht="15.6" x14ac:dyDescent="0.3">
      <c r="A5" s="4" t="s">
        <v>520</v>
      </c>
      <c r="B5" s="4"/>
      <c r="C5" s="4"/>
      <c r="D5" s="4"/>
      <c r="E5" s="50"/>
      <c r="F5" s="50"/>
      <c r="G5" s="50"/>
      <c r="H5" s="50"/>
      <c r="I5" s="50"/>
      <c r="J5" s="50"/>
      <c r="K5" s="5"/>
      <c r="L5" s="12"/>
      <c r="M5" s="12"/>
      <c r="N5" s="12"/>
      <c r="O5" s="12"/>
      <c r="P5" s="12"/>
      <c r="Q5" s="12"/>
      <c r="R5" s="5"/>
      <c r="S5" s="80" t="s">
        <v>167</v>
      </c>
      <c r="T5" s="80" t="s">
        <v>167</v>
      </c>
      <c r="U5" s="80" t="s">
        <v>167</v>
      </c>
      <c r="V5" s="80" t="s">
        <v>167</v>
      </c>
      <c r="W5" s="80" t="s">
        <v>167</v>
      </c>
      <c r="X5" s="80" t="s">
        <v>167</v>
      </c>
      <c r="Y5" s="8"/>
      <c r="Z5" s="80" t="s">
        <v>167</v>
      </c>
      <c r="AA5" s="80" t="s">
        <v>167</v>
      </c>
      <c r="AB5" s="80" t="s">
        <v>167</v>
      </c>
      <c r="AC5" s="40" t="s">
        <v>169</v>
      </c>
      <c r="AD5" s="80" t="s">
        <v>167</v>
      </c>
      <c r="AE5" s="80" t="s">
        <v>167</v>
      </c>
      <c r="AF5" s="5"/>
      <c r="AG5" s="80" t="s">
        <v>167</v>
      </c>
      <c r="AH5" s="40" t="s">
        <v>169</v>
      </c>
      <c r="AI5" s="80" t="s">
        <v>167</v>
      </c>
      <c r="AJ5" s="80" t="s">
        <v>167</v>
      </c>
      <c r="AK5" s="80" t="s">
        <v>167</v>
      </c>
      <c r="AL5" s="40" t="s">
        <v>169</v>
      </c>
      <c r="AM5" s="5"/>
      <c r="AN5" s="12"/>
      <c r="AO5" s="12"/>
      <c r="AP5" s="12"/>
      <c r="AQ5" s="12"/>
      <c r="AR5" s="12"/>
      <c r="AS5" s="12"/>
      <c r="AT5" s="5"/>
      <c r="AU5" s="12"/>
      <c r="AV5" s="12"/>
      <c r="AW5" s="12"/>
      <c r="AX5" s="12"/>
      <c r="AY5" s="12"/>
      <c r="AZ5" s="12"/>
      <c r="BA5" s="5"/>
    </row>
    <row r="6" spans="1:53" ht="38.25" customHeight="1" x14ac:dyDescent="0.3">
      <c r="B6" s="76" t="s">
        <v>374</v>
      </c>
      <c r="C6" s="76" t="s">
        <v>379</v>
      </c>
      <c r="E6" s="50"/>
      <c r="F6" s="50"/>
      <c r="G6" s="50"/>
      <c r="H6" s="50"/>
      <c r="I6" s="50"/>
      <c r="J6" s="50"/>
      <c r="K6" s="5"/>
      <c r="R6" s="5"/>
      <c r="S6" s="80" t="s">
        <v>167</v>
      </c>
      <c r="T6" s="80" t="s">
        <v>167</v>
      </c>
      <c r="U6" s="80" t="s">
        <v>167</v>
      </c>
      <c r="V6" s="80" t="s">
        <v>167</v>
      </c>
      <c r="W6" s="80" t="s">
        <v>167</v>
      </c>
      <c r="X6" s="80" t="s">
        <v>167</v>
      </c>
      <c r="Y6" s="8"/>
      <c r="Z6" s="80" t="s">
        <v>167</v>
      </c>
      <c r="AA6" s="80" t="s">
        <v>167</v>
      </c>
      <c r="AB6" s="80" t="s">
        <v>167</v>
      </c>
      <c r="AC6" s="40" t="s">
        <v>169</v>
      </c>
      <c r="AD6" s="80" t="s">
        <v>167</v>
      </c>
      <c r="AE6" s="80" t="s">
        <v>167</v>
      </c>
      <c r="AF6" s="5"/>
      <c r="AG6" s="80" t="s">
        <v>167</v>
      </c>
      <c r="AH6" s="40" t="s">
        <v>169</v>
      </c>
      <c r="AI6" s="80" t="s">
        <v>167</v>
      </c>
      <c r="AJ6" s="80" t="s">
        <v>167</v>
      </c>
      <c r="AK6" s="80" t="s">
        <v>167</v>
      </c>
      <c r="AL6" s="40" t="s">
        <v>169</v>
      </c>
      <c r="AM6" s="5"/>
      <c r="AT6" s="5"/>
      <c r="BA6" s="5"/>
    </row>
    <row r="7" spans="1:53" ht="15.6" x14ac:dyDescent="0.3">
      <c r="A7" s="79" t="s">
        <v>521</v>
      </c>
      <c r="B7" s="77" t="s">
        <v>71</v>
      </c>
      <c r="C7" s="77" t="s">
        <v>71</v>
      </c>
      <c r="E7" s="50" t="s">
        <v>522</v>
      </c>
      <c r="F7" s="50" t="s">
        <v>118</v>
      </c>
      <c r="G7" s="50" t="s">
        <v>381</v>
      </c>
      <c r="H7" s="50" t="s">
        <v>381</v>
      </c>
      <c r="I7" s="50" t="s">
        <v>456</v>
      </c>
      <c r="J7" s="50" t="s">
        <v>381</v>
      </c>
      <c r="K7" s="5"/>
      <c r="L7" s="12"/>
      <c r="M7" s="12"/>
      <c r="N7" s="12"/>
      <c r="O7" s="12"/>
      <c r="P7" s="12"/>
      <c r="Q7" s="12"/>
      <c r="R7" s="5"/>
      <c r="S7" s="80" t="s">
        <v>167</v>
      </c>
      <c r="T7" s="80" t="s">
        <v>167</v>
      </c>
      <c r="U7" s="80" t="s">
        <v>167</v>
      </c>
      <c r="V7" s="80" t="s">
        <v>167</v>
      </c>
      <c r="W7" s="80" t="s">
        <v>167</v>
      </c>
      <c r="X7" s="80" t="s">
        <v>167</v>
      </c>
      <c r="Y7" s="8"/>
      <c r="Z7" s="80" t="s">
        <v>167</v>
      </c>
      <c r="AA7" s="80" t="s">
        <v>167</v>
      </c>
      <c r="AB7" s="80" t="s">
        <v>167</v>
      </c>
      <c r="AC7" s="40" t="s">
        <v>169</v>
      </c>
      <c r="AD7" s="80" t="s">
        <v>167</v>
      </c>
      <c r="AE7" s="80" t="s">
        <v>167</v>
      </c>
      <c r="AF7" s="5"/>
      <c r="AG7" s="80" t="s">
        <v>167</v>
      </c>
      <c r="AH7" s="40" t="s">
        <v>169</v>
      </c>
      <c r="AI7" s="80" t="s">
        <v>167</v>
      </c>
      <c r="AJ7" s="80" t="s">
        <v>167</v>
      </c>
      <c r="AK7" s="80" t="s">
        <v>167</v>
      </c>
      <c r="AL7" s="40" t="s">
        <v>169</v>
      </c>
      <c r="AM7" s="5"/>
      <c r="AN7" s="12"/>
      <c r="AO7" s="12"/>
      <c r="AP7" s="12"/>
      <c r="AQ7" s="12"/>
      <c r="AR7" s="12"/>
      <c r="AS7" s="12"/>
      <c r="AT7" s="5"/>
      <c r="AU7" s="12"/>
      <c r="AV7" s="12"/>
      <c r="AW7" s="12"/>
      <c r="AX7" s="12"/>
      <c r="AY7" s="12"/>
      <c r="AZ7" s="12"/>
      <c r="BA7" s="5"/>
    </row>
    <row r="8" spans="1:53" ht="15.6" x14ac:dyDescent="0.3">
      <c r="A8" s="79" t="s">
        <v>523</v>
      </c>
      <c r="B8" s="77" t="s">
        <v>71</v>
      </c>
      <c r="C8" s="77" t="s">
        <v>71</v>
      </c>
      <c r="E8" s="50" t="s">
        <v>524</v>
      </c>
      <c r="F8" s="50" t="s">
        <v>118</v>
      </c>
      <c r="G8" s="50" t="s">
        <v>381</v>
      </c>
      <c r="H8" s="50" t="s">
        <v>381</v>
      </c>
      <c r="I8" s="50" t="s">
        <v>456</v>
      </c>
      <c r="J8" s="50" t="s">
        <v>381</v>
      </c>
      <c r="K8" s="5"/>
      <c r="R8" s="5"/>
      <c r="S8" s="80" t="s">
        <v>167</v>
      </c>
      <c r="T8" s="80" t="s">
        <v>167</v>
      </c>
      <c r="U8" s="80" t="s">
        <v>167</v>
      </c>
      <c r="V8" s="80" t="s">
        <v>167</v>
      </c>
      <c r="W8" s="80" t="s">
        <v>167</v>
      </c>
      <c r="X8" s="80" t="s">
        <v>167</v>
      </c>
      <c r="Y8" s="8"/>
      <c r="Z8" s="80" t="s">
        <v>167</v>
      </c>
      <c r="AA8" s="80" t="s">
        <v>167</v>
      </c>
      <c r="AB8" s="80" t="s">
        <v>167</v>
      </c>
      <c r="AC8" s="40" t="s">
        <v>169</v>
      </c>
      <c r="AD8" s="80" t="s">
        <v>167</v>
      </c>
      <c r="AE8" s="80" t="s">
        <v>167</v>
      </c>
      <c r="AF8" s="5"/>
      <c r="AG8" s="80" t="s">
        <v>167</v>
      </c>
      <c r="AH8" s="40" t="s">
        <v>169</v>
      </c>
      <c r="AI8" s="80" t="s">
        <v>167</v>
      </c>
      <c r="AJ8" s="80" t="s">
        <v>167</v>
      </c>
      <c r="AK8" s="80" t="s">
        <v>167</v>
      </c>
      <c r="AL8" s="40" t="s">
        <v>169</v>
      </c>
      <c r="AM8" s="5"/>
      <c r="AT8" s="5"/>
      <c r="BA8" s="5"/>
    </row>
    <row r="9" spans="1:53" ht="15.6" x14ac:dyDescent="0.3">
      <c r="A9" s="79" t="s">
        <v>525</v>
      </c>
      <c r="B9" s="77" t="s">
        <v>71</v>
      </c>
      <c r="C9" s="77" t="s">
        <v>71</v>
      </c>
      <c r="E9" s="50" t="s">
        <v>526</v>
      </c>
      <c r="F9" s="50" t="s">
        <v>118</v>
      </c>
      <c r="G9" s="50" t="s">
        <v>381</v>
      </c>
      <c r="H9" s="50" t="s">
        <v>381</v>
      </c>
      <c r="I9" s="50" t="s">
        <v>456</v>
      </c>
      <c r="J9" s="50" t="s">
        <v>381</v>
      </c>
      <c r="K9" s="5"/>
      <c r="L9" s="12"/>
      <c r="M9" s="12"/>
      <c r="N9" s="12"/>
      <c r="O9" s="12"/>
      <c r="P9" s="12"/>
      <c r="Q9" s="12"/>
      <c r="R9" s="5"/>
      <c r="S9" s="80" t="s">
        <v>167</v>
      </c>
      <c r="T9" s="80" t="s">
        <v>167</v>
      </c>
      <c r="U9" s="80" t="s">
        <v>167</v>
      </c>
      <c r="V9" s="80" t="s">
        <v>167</v>
      </c>
      <c r="W9" s="80" t="s">
        <v>167</v>
      </c>
      <c r="X9" s="80" t="s">
        <v>167</v>
      </c>
      <c r="Y9" s="5"/>
      <c r="Z9" s="80" t="s">
        <v>167</v>
      </c>
      <c r="AA9" s="80" t="s">
        <v>167</v>
      </c>
      <c r="AB9" s="80" t="s">
        <v>167</v>
      </c>
      <c r="AC9" s="40" t="s">
        <v>169</v>
      </c>
      <c r="AD9" s="80" t="s">
        <v>167</v>
      </c>
      <c r="AE9" s="80" t="s">
        <v>167</v>
      </c>
      <c r="AF9" s="5"/>
      <c r="AG9" s="80" t="s">
        <v>167</v>
      </c>
      <c r="AH9" s="40" t="s">
        <v>169</v>
      </c>
      <c r="AI9" s="80" t="s">
        <v>167</v>
      </c>
      <c r="AJ9" s="80" t="s">
        <v>167</v>
      </c>
      <c r="AK9" s="80" t="s">
        <v>167</v>
      </c>
      <c r="AL9" s="40" t="s">
        <v>169</v>
      </c>
      <c r="AM9" s="5"/>
      <c r="AN9" s="12"/>
      <c r="AO9" s="12"/>
      <c r="AP9" s="12"/>
      <c r="AQ9" s="12"/>
      <c r="AR9" s="12"/>
      <c r="AS9" s="12"/>
      <c r="AT9" s="5"/>
      <c r="AU9" s="12"/>
      <c r="AV9" s="12"/>
      <c r="AW9" s="12"/>
      <c r="AX9" s="12"/>
      <c r="AY9" s="12"/>
      <c r="AZ9" s="12"/>
      <c r="BA9" s="5"/>
    </row>
    <row r="10" spans="1:53" ht="15.6" x14ac:dyDescent="0.3">
      <c r="A10" s="79" t="s">
        <v>527</v>
      </c>
      <c r="B10" s="77" t="s">
        <v>71</v>
      </c>
      <c r="C10" s="77" t="s">
        <v>71</v>
      </c>
      <c r="E10" s="50" t="s">
        <v>528</v>
      </c>
      <c r="F10" s="50" t="s">
        <v>118</v>
      </c>
      <c r="G10" s="50" t="s">
        <v>381</v>
      </c>
      <c r="H10" s="50" t="s">
        <v>381</v>
      </c>
      <c r="I10" s="50" t="s">
        <v>456</v>
      </c>
      <c r="J10" s="50" t="s">
        <v>381</v>
      </c>
      <c r="K10" s="5"/>
      <c r="R10" s="5"/>
      <c r="S10" s="80" t="s">
        <v>167</v>
      </c>
      <c r="T10" s="80" t="s">
        <v>167</v>
      </c>
      <c r="U10" s="80" t="s">
        <v>167</v>
      </c>
      <c r="V10" s="80" t="s">
        <v>167</v>
      </c>
      <c r="W10" s="80" t="s">
        <v>167</v>
      </c>
      <c r="X10" s="80" t="s">
        <v>167</v>
      </c>
      <c r="Y10" s="5"/>
      <c r="Z10" s="80" t="s">
        <v>167</v>
      </c>
      <c r="AA10" s="80" t="s">
        <v>167</v>
      </c>
      <c r="AB10" s="80" t="s">
        <v>167</v>
      </c>
      <c r="AC10" s="40" t="s">
        <v>169</v>
      </c>
      <c r="AD10" s="80" t="s">
        <v>167</v>
      </c>
      <c r="AE10" s="80" t="s">
        <v>167</v>
      </c>
      <c r="AF10" s="5"/>
      <c r="AG10" s="80" t="s">
        <v>167</v>
      </c>
      <c r="AH10" s="40" t="s">
        <v>169</v>
      </c>
      <c r="AI10" s="80" t="s">
        <v>167</v>
      </c>
      <c r="AJ10" s="80" t="s">
        <v>167</v>
      </c>
      <c r="AK10" s="80" t="s">
        <v>167</v>
      </c>
      <c r="AL10" s="40" t="s">
        <v>169</v>
      </c>
      <c r="AM10" s="5"/>
      <c r="AT10" s="5"/>
      <c r="BA10" s="5"/>
    </row>
    <row r="11" spans="1:53" ht="15.6" x14ac:dyDescent="0.3">
      <c r="A11" s="79" t="s">
        <v>529</v>
      </c>
      <c r="B11" s="77" t="s">
        <v>71</v>
      </c>
      <c r="C11" s="77" t="s">
        <v>71</v>
      </c>
      <c r="E11" s="50" t="s">
        <v>530</v>
      </c>
      <c r="F11" s="50" t="s">
        <v>118</v>
      </c>
      <c r="G11" s="50" t="s">
        <v>381</v>
      </c>
      <c r="H11" s="50" t="s">
        <v>381</v>
      </c>
      <c r="I11" s="50" t="s">
        <v>456</v>
      </c>
      <c r="J11" s="50" t="s">
        <v>381</v>
      </c>
      <c r="K11" s="5"/>
      <c r="L11" s="12"/>
      <c r="M11" s="12"/>
      <c r="N11" s="12"/>
      <c r="O11" s="12"/>
      <c r="P11" s="12"/>
      <c r="Q11" s="12"/>
      <c r="R11" s="5"/>
      <c r="S11" s="80" t="s">
        <v>167</v>
      </c>
      <c r="T11" s="80" t="s">
        <v>167</v>
      </c>
      <c r="U11" s="80" t="s">
        <v>167</v>
      </c>
      <c r="V11" s="80" t="s">
        <v>167</v>
      </c>
      <c r="W11" s="80" t="s">
        <v>167</v>
      </c>
      <c r="X11" s="80" t="s">
        <v>167</v>
      </c>
      <c r="Y11" s="5"/>
      <c r="Z11" s="80" t="s">
        <v>167</v>
      </c>
      <c r="AA11" s="80" t="s">
        <v>167</v>
      </c>
      <c r="AB11" s="80" t="s">
        <v>167</v>
      </c>
      <c r="AC11" s="40" t="s">
        <v>169</v>
      </c>
      <c r="AD11" s="80" t="s">
        <v>167</v>
      </c>
      <c r="AE11" s="80" t="s">
        <v>167</v>
      </c>
      <c r="AF11" s="5"/>
      <c r="AG11" s="80" t="s">
        <v>167</v>
      </c>
      <c r="AH11" s="40" t="s">
        <v>169</v>
      </c>
      <c r="AI11" s="80" t="s">
        <v>167</v>
      </c>
      <c r="AJ11" s="80" t="s">
        <v>167</v>
      </c>
      <c r="AK11" s="80" t="s">
        <v>167</v>
      </c>
      <c r="AL11" s="40" t="s">
        <v>169</v>
      </c>
      <c r="AM11" s="5"/>
      <c r="AN11" s="12"/>
      <c r="AO11" s="12"/>
      <c r="AP11" s="12"/>
      <c r="AQ11" s="12"/>
      <c r="AR11" s="12"/>
      <c r="AS11" s="12"/>
      <c r="AT11" s="5"/>
      <c r="AU11" s="12"/>
      <c r="AV11" s="12"/>
      <c r="AW11" s="12"/>
      <c r="AX11" s="12"/>
      <c r="AY11" s="12"/>
      <c r="AZ11" s="12"/>
      <c r="BA11" s="5"/>
    </row>
    <row r="12" spans="1:53" ht="15.6" x14ac:dyDescent="0.3">
      <c r="A12" s="79" t="s">
        <v>531</v>
      </c>
      <c r="B12" s="77" t="s">
        <v>71</v>
      </c>
      <c r="C12" s="77" t="s">
        <v>71</v>
      </c>
      <c r="E12" s="50" t="s">
        <v>532</v>
      </c>
      <c r="F12" s="50" t="s">
        <v>118</v>
      </c>
      <c r="G12" s="50" t="s">
        <v>381</v>
      </c>
      <c r="H12" s="50" t="s">
        <v>381</v>
      </c>
      <c r="I12" s="50" t="s">
        <v>456</v>
      </c>
      <c r="J12" s="50" t="s">
        <v>381</v>
      </c>
      <c r="K12" s="5"/>
      <c r="R12" s="5"/>
      <c r="S12" s="80" t="s">
        <v>167</v>
      </c>
      <c r="T12" s="80" t="s">
        <v>167</v>
      </c>
      <c r="U12" s="80" t="s">
        <v>167</v>
      </c>
      <c r="V12" s="80" t="s">
        <v>167</v>
      </c>
      <c r="W12" s="80" t="s">
        <v>167</v>
      </c>
      <c r="X12" s="80" t="s">
        <v>167</v>
      </c>
      <c r="Y12" s="5"/>
      <c r="Z12" s="80" t="s">
        <v>167</v>
      </c>
      <c r="AA12" s="80" t="s">
        <v>167</v>
      </c>
      <c r="AB12" s="80" t="s">
        <v>167</v>
      </c>
      <c r="AC12" s="40" t="s">
        <v>169</v>
      </c>
      <c r="AD12" s="80" t="s">
        <v>167</v>
      </c>
      <c r="AE12" s="80" t="s">
        <v>167</v>
      </c>
      <c r="AF12" s="5"/>
      <c r="AG12" s="80" t="s">
        <v>167</v>
      </c>
      <c r="AH12" s="40" t="s">
        <v>169</v>
      </c>
      <c r="AI12" s="80" t="s">
        <v>167</v>
      </c>
      <c r="AJ12" s="80" t="s">
        <v>167</v>
      </c>
      <c r="AK12" s="80" t="s">
        <v>167</v>
      </c>
      <c r="AL12" s="40" t="s">
        <v>169</v>
      </c>
      <c r="AM12" s="5"/>
      <c r="AT12" s="5"/>
      <c r="BA12" s="5"/>
    </row>
    <row r="13" spans="1:53" ht="15.6" x14ac:dyDescent="0.3">
      <c r="A13" s="79" t="s">
        <v>533</v>
      </c>
      <c r="B13" s="77" t="s">
        <v>71</v>
      </c>
      <c r="C13" s="77" t="s">
        <v>71</v>
      </c>
      <c r="E13" s="50" t="s">
        <v>534</v>
      </c>
      <c r="F13" s="50" t="s">
        <v>118</v>
      </c>
      <c r="G13" s="50" t="s">
        <v>381</v>
      </c>
      <c r="H13" s="50" t="s">
        <v>381</v>
      </c>
      <c r="I13" s="50" t="s">
        <v>456</v>
      </c>
      <c r="J13" s="50" t="s">
        <v>381</v>
      </c>
      <c r="K13" s="5"/>
      <c r="L13" s="12"/>
      <c r="M13" s="12"/>
      <c r="N13" s="12"/>
      <c r="O13" s="12"/>
      <c r="P13" s="12"/>
      <c r="Q13" s="12"/>
      <c r="R13" s="5"/>
      <c r="S13" s="80" t="s">
        <v>167</v>
      </c>
      <c r="T13" s="80" t="s">
        <v>167</v>
      </c>
      <c r="U13" s="80" t="s">
        <v>167</v>
      </c>
      <c r="V13" s="80" t="s">
        <v>167</v>
      </c>
      <c r="W13" s="80" t="s">
        <v>167</v>
      </c>
      <c r="X13" s="80" t="s">
        <v>167</v>
      </c>
      <c r="Y13" s="5"/>
      <c r="Z13" s="80" t="s">
        <v>167</v>
      </c>
      <c r="AA13" s="80" t="s">
        <v>167</v>
      </c>
      <c r="AB13" s="80" t="s">
        <v>167</v>
      </c>
      <c r="AC13" s="40" t="s">
        <v>169</v>
      </c>
      <c r="AD13" s="80" t="s">
        <v>167</v>
      </c>
      <c r="AE13" s="80" t="s">
        <v>167</v>
      </c>
      <c r="AF13" s="5"/>
      <c r="AG13" s="80" t="s">
        <v>167</v>
      </c>
      <c r="AH13" s="40" t="s">
        <v>169</v>
      </c>
      <c r="AI13" s="80" t="s">
        <v>167</v>
      </c>
      <c r="AJ13" s="80" t="s">
        <v>167</v>
      </c>
      <c r="AK13" s="80" t="s">
        <v>167</v>
      </c>
      <c r="AL13" s="40" t="s">
        <v>169</v>
      </c>
      <c r="AM13" s="5"/>
      <c r="AN13" s="12"/>
      <c r="AO13" s="12"/>
      <c r="AP13" s="12"/>
      <c r="AQ13" s="12"/>
      <c r="AR13" s="12"/>
      <c r="AS13" s="12"/>
      <c r="AT13" s="5"/>
      <c r="AU13" s="12"/>
      <c r="AV13" s="12"/>
      <c r="AW13" s="12"/>
      <c r="AX13" s="12"/>
      <c r="AY13" s="12"/>
      <c r="AZ13" s="12"/>
      <c r="BA13" s="5"/>
    </row>
    <row r="14" spans="1:53" ht="15.6" x14ac:dyDescent="0.3">
      <c r="A14" s="79" t="s">
        <v>535</v>
      </c>
      <c r="B14" s="77" t="s">
        <v>71</v>
      </c>
      <c r="C14" s="77" t="s">
        <v>71</v>
      </c>
      <c r="E14" s="50" t="s">
        <v>536</v>
      </c>
      <c r="F14" s="50" t="s">
        <v>118</v>
      </c>
      <c r="G14" s="50" t="s">
        <v>381</v>
      </c>
      <c r="H14" s="50" t="s">
        <v>381</v>
      </c>
      <c r="I14" s="50" t="s">
        <v>456</v>
      </c>
      <c r="J14" s="50" t="s">
        <v>381</v>
      </c>
      <c r="K14" s="5"/>
      <c r="R14" s="5"/>
      <c r="S14" s="80" t="s">
        <v>167</v>
      </c>
      <c r="T14" s="80" t="s">
        <v>167</v>
      </c>
      <c r="U14" s="80" t="s">
        <v>167</v>
      </c>
      <c r="V14" s="80" t="s">
        <v>167</v>
      </c>
      <c r="W14" s="80" t="s">
        <v>167</v>
      </c>
      <c r="X14" s="80" t="s">
        <v>167</v>
      </c>
      <c r="Y14" s="5"/>
      <c r="Z14" s="80" t="s">
        <v>167</v>
      </c>
      <c r="AA14" s="80" t="s">
        <v>167</v>
      </c>
      <c r="AB14" s="80" t="s">
        <v>167</v>
      </c>
      <c r="AC14" s="40" t="s">
        <v>169</v>
      </c>
      <c r="AD14" s="80" t="s">
        <v>167</v>
      </c>
      <c r="AE14" s="80" t="s">
        <v>167</v>
      </c>
      <c r="AF14" s="5"/>
      <c r="AG14" s="80" t="s">
        <v>167</v>
      </c>
      <c r="AH14" s="40" t="s">
        <v>169</v>
      </c>
      <c r="AI14" s="80" t="s">
        <v>167</v>
      </c>
      <c r="AJ14" s="80" t="s">
        <v>167</v>
      </c>
      <c r="AK14" s="80" t="s">
        <v>167</v>
      </c>
      <c r="AL14" s="40" t="s">
        <v>169</v>
      </c>
      <c r="AM14" s="5"/>
      <c r="AT14" s="5"/>
      <c r="BA14" s="5"/>
    </row>
    <row r="15" spans="1:53" ht="15.6" x14ac:dyDescent="0.3">
      <c r="A15" s="79" t="s">
        <v>537</v>
      </c>
      <c r="B15" s="77" t="s">
        <v>71</v>
      </c>
      <c r="C15" s="77" t="s">
        <v>71</v>
      </c>
      <c r="E15" s="50" t="s">
        <v>538</v>
      </c>
      <c r="F15" s="50" t="s">
        <v>118</v>
      </c>
      <c r="G15" s="50" t="s">
        <v>381</v>
      </c>
      <c r="H15" s="50" t="s">
        <v>381</v>
      </c>
      <c r="I15" s="50" t="s">
        <v>456</v>
      </c>
      <c r="J15" s="50" t="s">
        <v>381</v>
      </c>
      <c r="K15" s="5"/>
      <c r="L15" s="12"/>
      <c r="M15" s="12"/>
      <c r="N15" s="12"/>
      <c r="O15" s="12"/>
      <c r="P15" s="12"/>
      <c r="Q15" s="12"/>
      <c r="R15" s="5"/>
      <c r="S15" s="80" t="s">
        <v>167</v>
      </c>
      <c r="T15" s="80" t="s">
        <v>167</v>
      </c>
      <c r="U15" s="80" t="s">
        <v>167</v>
      </c>
      <c r="V15" s="80" t="s">
        <v>167</v>
      </c>
      <c r="W15" s="80" t="s">
        <v>167</v>
      </c>
      <c r="X15" s="80" t="s">
        <v>167</v>
      </c>
      <c r="Y15" s="5"/>
      <c r="Z15" s="80" t="s">
        <v>167</v>
      </c>
      <c r="AA15" s="80" t="s">
        <v>167</v>
      </c>
      <c r="AB15" s="80" t="s">
        <v>167</v>
      </c>
      <c r="AC15" s="40" t="s">
        <v>169</v>
      </c>
      <c r="AD15" s="80" t="s">
        <v>167</v>
      </c>
      <c r="AE15" s="80" t="s">
        <v>167</v>
      </c>
      <c r="AF15" s="5"/>
      <c r="AG15" s="80" t="s">
        <v>167</v>
      </c>
      <c r="AH15" s="40" t="s">
        <v>169</v>
      </c>
      <c r="AI15" s="80" t="s">
        <v>167</v>
      </c>
      <c r="AJ15" s="80" t="s">
        <v>167</v>
      </c>
      <c r="AK15" s="80" t="s">
        <v>167</v>
      </c>
      <c r="AL15" s="40" t="s">
        <v>169</v>
      </c>
      <c r="AM15" s="5"/>
      <c r="AN15" s="12"/>
      <c r="AO15" s="12"/>
      <c r="AP15" s="12"/>
      <c r="AQ15" s="12"/>
      <c r="AR15" s="12"/>
      <c r="AS15" s="12"/>
      <c r="AT15" s="5"/>
      <c r="AU15" s="12"/>
      <c r="AV15" s="12"/>
      <c r="AW15" s="12"/>
      <c r="AX15" s="12"/>
      <c r="AY15" s="12"/>
      <c r="AZ15" s="12"/>
      <c r="BA15" s="5"/>
    </row>
    <row r="16" spans="1:53" ht="16.2" thickBot="1" x14ac:dyDescent="0.35">
      <c r="A16" s="79" t="s">
        <v>539</v>
      </c>
      <c r="B16" s="77" t="s">
        <v>71</v>
      </c>
      <c r="C16" s="77" t="s">
        <v>71</v>
      </c>
      <c r="E16" s="50" t="s">
        <v>540</v>
      </c>
      <c r="F16" s="50" t="s">
        <v>118</v>
      </c>
      <c r="G16" s="50" t="s">
        <v>381</v>
      </c>
      <c r="H16" s="50" t="s">
        <v>381</v>
      </c>
      <c r="I16" s="50" t="s">
        <v>456</v>
      </c>
      <c r="J16" s="50" t="s">
        <v>381</v>
      </c>
      <c r="K16" s="5"/>
      <c r="R16" s="5"/>
      <c r="S16" s="80" t="s">
        <v>167</v>
      </c>
      <c r="T16" s="80" t="s">
        <v>167</v>
      </c>
      <c r="U16" s="80" t="s">
        <v>167</v>
      </c>
      <c r="V16" s="80" t="s">
        <v>167</v>
      </c>
      <c r="W16" s="80" t="s">
        <v>167</v>
      </c>
      <c r="X16" s="80" t="s">
        <v>167</v>
      </c>
      <c r="Y16" s="5"/>
      <c r="Z16" s="80" t="s">
        <v>167</v>
      </c>
      <c r="AA16" s="80" t="s">
        <v>167</v>
      </c>
      <c r="AB16" s="80" t="s">
        <v>167</v>
      </c>
      <c r="AC16" s="40" t="s">
        <v>169</v>
      </c>
      <c r="AD16" s="80" t="s">
        <v>167</v>
      </c>
      <c r="AE16" s="80" t="s">
        <v>167</v>
      </c>
      <c r="AF16" s="5"/>
      <c r="AG16" s="80" t="s">
        <v>167</v>
      </c>
      <c r="AH16" s="40" t="s">
        <v>169</v>
      </c>
      <c r="AI16" s="80" t="s">
        <v>167</v>
      </c>
      <c r="AJ16" s="80" t="s">
        <v>167</v>
      </c>
      <c r="AK16" s="80" t="s">
        <v>167</v>
      </c>
      <c r="AL16" s="40" t="s">
        <v>169</v>
      </c>
      <c r="AM16" s="5"/>
      <c r="AT16" s="5"/>
      <c r="BA16" s="5"/>
    </row>
    <row r="17" spans="1:53" ht="16.2" thickBot="1" x14ac:dyDescent="0.35">
      <c r="A17" s="125" t="s">
        <v>541</v>
      </c>
      <c r="B17" s="41" t="str">
        <f>"SOM("&amp;ADDRESS(ROW(B7),COLUMN(B16),4)&amp;":"&amp;ADDRESS(ROW(B16),COLUMN(B16),4)&amp;")"</f>
        <v>SOM(B7:B16)</v>
      </c>
      <c r="C17" s="41" t="str">
        <f>"SOM("&amp;ADDRESS(ROW(C7),COLUMN(C16),4)&amp;":"&amp;ADDRESS(ROW(C16),COLUMN(C16),4)&amp;")"</f>
        <v>SOM(C7:C16)</v>
      </c>
      <c r="E17" s="50" t="s">
        <v>542</v>
      </c>
      <c r="F17" s="50" t="s">
        <v>120</v>
      </c>
      <c r="G17" s="50" t="s">
        <v>381</v>
      </c>
      <c r="H17" s="167" t="s">
        <v>543</v>
      </c>
      <c r="I17" s="50" t="s">
        <v>456</v>
      </c>
      <c r="J17" s="50" t="s">
        <v>381</v>
      </c>
      <c r="K17" s="5"/>
      <c r="L17" s="12"/>
      <c r="M17" s="12"/>
      <c r="N17" s="12"/>
      <c r="O17" s="12"/>
      <c r="P17" s="12"/>
      <c r="Q17" s="12"/>
      <c r="R17" s="5"/>
      <c r="S17" s="80" t="s">
        <v>167</v>
      </c>
      <c r="T17" s="80" t="s">
        <v>167</v>
      </c>
      <c r="U17" s="80" t="s">
        <v>167</v>
      </c>
      <c r="V17" s="80" t="s">
        <v>167</v>
      </c>
      <c r="W17" s="80" t="s">
        <v>167</v>
      </c>
      <c r="X17" s="80" t="s">
        <v>167</v>
      </c>
      <c r="Y17" s="5"/>
      <c r="Z17" s="80" t="s">
        <v>167</v>
      </c>
      <c r="AA17" s="80" t="s">
        <v>167</v>
      </c>
      <c r="AB17" s="80" t="s">
        <v>167</v>
      </c>
      <c r="AC17" s="40" t="s">
        <v>169</v>
      </c>
      <c r="AD17" s="80" t="s">
        <v>167</v>
      </c>
      <c r="AE17" s="80" t="s">
        <v>167</v>
      </c>
      <c r="AF17" s="5"/>
      <c r="AG17" s="80" t="s">
        <v>167</v>
      </c>
      <c r="AH17" s="40" t="s">
        <v>169</v>
      </c>
      <c r="AI17" s="80" t="s">
        <v>167</v>
      </c>
      <c r="AJ17" s="80" t="s">
        <v>167</v>
      </c>
      <c r="AK17" s="80" t="s">
        <v>167</v>
      </c>
      <c r="AL17" s="40" t="s">
        <v>169</v>
      </c>
      <c r="AM17" s="5"/>
      <c r="AN17" s="12"/>
      <c r="AO17" s="12"/>
      <c r="AP17" s="12"/>
      <c r="AQ17" s="12"/>
      <c r="AR17" s="12"/>
      <c r="AS17" s="12"/>
      <c r="AT17" s="5"/>
      <c r="AU17" s="12"/>
      <c r="AV17" s="12"/>
      <c r="AW17" s="12"/>
      <c r="AX17" s="12"/>
      <c r="AY17" s="12"/>
      <c r="AZ17" s="12"/>
      <c r="BA17" s="5"/>
    </row>
  </sheetData>
  <mergeCells count="6">
    <mergeCell ref="AU1:AZ1"/>
    <mergeCell ref="L1:Q1"/>
    <mergeCell ref="S1:X1"/>
    <mergeCell ref="Z1:AE1"/>
    <mergeCell ref="AG1:AL1"/>
    <mergeCell ref="AN1:AS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BB17"/>
  <sheetViews>
    <sheetView showGridLines="0" zoomScale="80" zoomScaleNormal="80" workbookViewId="0">
      <pane ySplit="2" topLeftCell="A3" activePane="bottomLeft" state="frozen"/>
      <selection activeCell="S32" sqref="S32"/>
      <selection pane="bottomLeft" activeCell="CH45" sqref="CG45:CH45"/>
    </sheetView>
  </sheetViews>
  <sheetFormatPr defaultColWidth="9.109375" defaultRowHeight="14.4" outlineLevelCol="2" x14ac:dyDescent="0.3"/>
  <cols>
    <col min="1" max="1" width="61.44140625" style="79" customWidth="1"/>
    <col min="2" max="2" width="37.88671875" style="79" bestFit="1" customWidth="1"/>
    <col min="3" max="3" width="38.5546875" style="79" customWidth="1"/>
    <col min="4" max="4" width="6.109375" style="79" customWidth="1"/>
    <col min="5" max="5" width="83.88671875" style="79" hidden="1" customWidth="1" outlineLevel="2" collapsed="1"/>
    <col min="6" max="6" width="23.5546875" style="79" hidden="1" customWidth="1" outlineLevel="2"/>
    <col min="7" max="7" width="21.5546875" style="79" hidden="1" customWidth="1" outlineLevel="2"/>
    <col min="8" max="8" width="19.109375" style="79" hidden="1" customWidth="1" outlineLevel="2"/>
    <col min="9" max="9" width="18.44140625" style="79" hidden="1" customWidth="1" outlineLevel="2"/>
    <col min="10" max="10" width="11.44140625" style="79" hidden="1" customWidth="1" outlineLevel="2"/>
    <col min="11" max="11" width="1.5546875" style="79" hidden="1" customWidth="1" outlineLevel="1" collapsed="1"/>
    <col min="12" max="17" width="2.5546875" style="79" hidden="1" customWidth="1" outlineLevel="1"/>
    <col min="18" max="18" width="1.5546875" style="79" hidden="1" customWidth="1" outlineLevel="1"/>
    <col min="19" max="24" width="2.5546875" style="79" hidden="1" customWidth="1" outlineLevel="1"/>
    <col min="25" max="25" width="1.5546875" style="79" hidden="1" customWidth="1" outlineLevel="1"/>
    <col min="26" max="31" width="2.5546875" style="79" hidden="1" customWidth="1" outlineLevel="1"/>
    <col min="32" max="32" width="1.5546875" style="79" hidden="1" customWidth="1" outlineLevel="1"/>
    <col min="33" max="38" width="2.5546875" style="79" hidden="1" customWidth="1" outlineLevel="1"/>
    <col min="39" max="39" width="1.5546875" style="79" hidden="1" customWidth="1" outlineLevel="1"/>
    <col min="40" max="45" width="2.5546875" style="79" hidden="1" customWidth="1" outlineLevel="1"/>
    <col min="46" max="46" width="1.5546875" style="79" hidden="1" customWidth="1" outlineLevel="1"/>
    <col min="47" max="52" width="2.5546875" style="79" hidden="1" customWidth="1" outlineLevel="1"/>
    <col min="53" max="53" width="1.5546875" style="79" hidden="1" customWidth="1" outlineLevel="1"/>
    <col min="54" max="54" width="9.109375" style="79" collapsed="1"/>
    <col min="55" max="16384" width="9.109375" style="79"/>
  </cols>
  <sheetData>
    <row r="1" spans="1:53" ht="49.5" customHeight="1" x14ac:dyDescent="0.3">
      <c r="K1" s="8"/>
      <c r="L1" s="201" t="s">
        <v>176</v>
      </c>
      <c r="M1" s="201"/>
      <c r="N1" s="201"/>
      <c r="O1" s="201"/>
      <c r="P1" s="201"/>
      <c r="Q1" s="201"/>
      <c r="R1" s="8"/>
      <c r="S1" s="201" t="s">
        <v>161</v>
      </c>
      <c r="T1" s="201"/>
      <c r="U1" s="201"/>
      <c r="V1" s="201"/>
      <c r="W1" s="201"/>
      <c r="X1" s="201"/>
      <c r="Y1" s="8"/>
      <c r="Z1" s="201" t="s">
        <v>162</v>
      </c>
      <c r="AA1" s="201"/>
      <c r="AB1" s="201"/>
      <c r="AC1" s="201"/>
      <c r="AD1" s="201"/>
      <c r="AE1" s="201"/>
      <c r="AF1" s="5"/>
      <c r="AG1" s="201" t="s">
        <v>164</v>
      </c>
      <c r="AH1" s="201"/>
      <c r="AI1" s="201"/>
      <c r="AJ1" s="201"/>
      <c r="AK1" s="201"/>
      <c r="AL1" s="201"/>
      <c r="AM1" s="5"/>
      <c r="AN1" s="201" t="s">
        <v>163</v>
      </c>
      <c r="AO1" s="201"/>
      <c r="AP1" s="201"/>
      <c r="AQ1" s="201"/>
      <c r="AR1" s="201"/>
      <c r="AS1" s="201"/>
      <c r="AT1" s="8"/>
      <c r="AU1" s="201" t="s">
        <v>165</v>
      </c>
      <c r="AV1" s="201"/>
      <c r="AW1" s="201"/>
      <c r="AX1" s="201"/>
      <c r="AY1" s="201"/>
      <c r="AZ1" s="201"/>
      <c r="BA1" s="5"/>
    </row>
    <row r="2" spans="1:53" ht="145.80000000000001" x14ac:dyDescent="0.35">
      <c r="A2" s="78"/>
      <c r="B2" s="78"/>
      <c r="C2" s="78"/>
      <c r="D2" s="45"/>
      <c r="E2" s="45" t="s">
        <v>334</v>
      </c>
      <c r="F2" s="45" t="s">
        <v>335</v>
      </c>
      <c r="G2" s="45" t="s">
        <v>336</v>
      </c>
      <c r="H2" s="45" t="s">
        <v>337</v>
      </c>
      <c r="I2" s="45" t="s">
        <v>338</v>
      </c>
      <c r="J2" s="45" t="s">
        <v>339</v>
      </c>
      <c r="K2" s="5"/>
      <c r="L2" s="49" t="s">
        <v>179</v>
      </c>
      <c r="M2" s="49" t="s">
        <v>180</v>
      </c>
      <c r="N2" s="49" t="s">
        <v>170</v>
      </c>
      <c r="O2" s="49" t="s">
        <v>171</v>
      </c>
      <c r="P2" s="49" t="s">
        <v>181</v>
      </c>
      <c r="Q2" s="49" t="s">
        <v>182</v>
      </c>
      <c r="R2" s="5"/>
      <c r="S2" s="49" t="s">
        <v>179</v>
      </c>
      <c r="T2" s="49" t="s">
        <v>180</v>
      </c>
      <c r="U2" s="49" t="s">
        <v>170</v>
      </c>
      <c r="V2" s="49" t="s">
        <v>171</v>
      </c>
      <c r="W2" s="49" t="s">
        <v>181</v>
      </c>
      <c r="X2" s="49" t="s">
        <v>182</v>
      </c>
      <c r="Y2" s="8"/>
      <c r="Z2" s="49" t="s">
        <v>179</v>
      </c>
      <c r="AA2" s="49" t="s">
        <v>180</v>
      </c>
      <c r="AB2" s="49" t="s">
        <v>170</v>
      </c>
      <c r="AC2" s="49" t="s">
        <v>171</v>
      </c>
      <c r="AD2" s="49" t="s">
        <v>181</v>
      </c>
      <c r="AE2" s="49" t="s">
        <v>182</v>
      </c>
      <c r="AF2" s="5"/>
      <c r="AG2" s="49" t="s">
        <v>179</v>
      </c>
      <c r="AH2" s="49" t="s">
        <v>180</v>
      </c>
      <c r="AI2" s="49" t="s">
        <v>170</v>
      </c>
      <c r="AJ2" s="49" t="s">
        <v>171</v>
      </c>
      <c r="AK2" s="49" t="s">
        <v>181</v>
      </c>
      <c r="AL2" s="49" t="s">
        <v>182</v>
      </c>
      <c r="AM2" s="5"/>
      <c r="AN2" s="49" t="s">
        <v>179</v>
      </c>
      <c r="AO2" s="49" t="s">
        <v>180</v>
      </c>
      <c r="AP2" s="49" t="s">
        <v>170</v>
      </c>
      <c r="AQ2" s="49" t="s">
        <v>171</v>
      </c>
      <c r="AR2" s="49" t="s">
        <v>181</v>
      </c>
      <c r="AS2" s="49" t="s">
        <v>182</v>
      </c>
      <c r="AT2" s="8"/>
      <c r="AU2" s="49" t="s">
        <v>179</v>
      </c>
      <c r="AV2" s="49" t="s">
        <v>180</v>
      </c>
      <c r="AW2" s="49" t="s">
        <v>170</v>
      </c>
      <c r="AX2" s="49" t="s">
        <v>171</v>
      </c>
      <c r="AY2" s="49" t="s">
        <v>181</v>
      </c>
      <c r="AZ2" s="49" t="s">
        <v>182</v>
      </c>
      <c r="BA2" s="5"/>
    </row>
    <row r="3" spans="1:53" ht="18" x14ac:dyDescent="0.35">
      <c r="A3" s="78" t="s">
        <v>18</v>
      </c>
      <c r="B3" s="78"/>
      <c r="C3" s="78"/>
      <c r="D3" s="78"/>
      <c r="E3" s="78"/>
      <c r="F3" s="78"/>
      <c r="G3" s="50"/>
      <c r="H3" s="50"/>
      <c r="I3" s="50"/>
      <c r="J3" s="50"/>
      <c r="K3" s="5"/>
      <c r="L3" s="80" t="s">
        <v>167</v>
      </c>
      <c r="M3" s="80" t="s">
        <v>167</v>
      </c>
      <c r="N3" s="80" t="s">
        <v>167</v>
      </c>
      <c r="O3" s="80" t="s">
        <v>167</v>
      </c>
      <c r="P3" s="80" t="s">
        <v>167</v>
      </c>
      <c r="Q3" s="80" t="s">
        <v>167</v>
      </c>
      <c r="R3" s="5"/>
      <c r="S3" s="12"/>
      <c r="T3" s="12"/>
      <c r="U3" s="12"/>
      <c r="V3" s="12"/>
      <c r="W3" s="12"/>
      <c r="X3" s="12"/>
      <c r="Y3" s="5"/>
      <c r="Z3" s="12"/>
      <c r="AA3" s="12"/>
      <c r="AB3" s="12"/>
      <c r="AC3" s="12"/>
      <c r="AD3" s="12"/>
      <c r="AE3" s="12"/>
      <c r="AF3" s="5"/>
      <c r="AG3" s="12"/>
      <c r="AH3" s="12"/>
      <c r="AI3" s="12"/>
      <c r="AJ3" s="12"/>
      <c r="AK3" s="12"/>
      <c r="AL3" s="12"/>
      <c r="AM3" s="5"/>
      <c r="AN3" s="12"/>
      <c r="AO3" s="12"/>
      <c r="AP3" s="12"/>
      <c r="AQ3" s="12"/>
      <c r="AR3" s="12"/>
      <c r="AS3" s="12"/>
      <c r="AT3" s="8"/>
      <c r="AU3" s="12"/>
      <c r="AV3" s="12"/>
      <c r="AW3" s="12"/>
      <c r="AX3" s="12"/>
      <c r="AY3" s="12"/>
      <c r="AZ3" s="12"/>
      <c r="BA3" s="5"/>
    </row>
    <row r="4" spans="1:53" ht="18" x14ac:dyDescent="0.35">
      <c r="A4" s="78" t="s">
        <v>544</v>
      </c>
      <c r="E4" s="50"/>
      <c r="F4" s="50"/>
      <c r="G4" s="50"/>
      <c r="H4" s="50"/>
      <c r="I4" s="50"/>
      <c r="J4" s="50"/>
      <c r="K4" s="5"/>
      <c r="L4" s="80" t="s">
        <v>167</v>
      </c>
      <c r="M4" s="80" t="s">
        <v>167</v>
      </c>
      <c r="N4" s="80" t="s">
        <v>167</v>
      </c>
      <c r="O4" s="80" t="s">
        <v>167</v>
      </c>
      <c r="P4" s="80" t="s">
        <v>167</v>
      </c>
      <c r="Q4" s="80" t="s">
        <v>167</v>
      </c>
      <c r="R4" s="5"/>
      <c r="S4" s="12"/>
      <c r="T4" s="12"/>
      <c r="U4" s="12"/>
      <c r="V4" s="12"/>
      <c r="W4" s="12"/>
      <c r="X4" s="12"/>
      <c r="Y4" s="8"/>
      <c r="Z4" s="12"/>
      <c r="AA4" s="12"/>
      <c r="AB4" s="12"/>
      <c r="AC4" s="12"/>
      <c r="AD4" s="12"/>
      <c r="AE4" s="12"/>
      <c r="AF4" s="5"/>
      <c r="AG4" s="12"/>
      <c r="AH4" s="12"/>
      <c r="AI4" s="12"/>
      <c r="AJ4" s="12"/>
      <c r="AK4" s="12"/>
      <c r="AL4" s="12"/>
      <c r="AM4" s="5"/>
      <c r="AN4" s="12"/>
      <c r="AO4" s="12"/>
      <c r="AP4" s="12"/>
      <c r="AQ4" s="12"/>
      <c r="AR4" s="12"/>
      <c r="AS4" s="12"/>
      <c r="AT4" s="8"/>
      <c r="AU4" s="12"/>
      <c r="AV4" s="12"/>
      <c r="AW4" s="12"/>
      <c r="AX4" s="12"/>
      <c r="AY4" s="12"/>
      <c r="AZ4" s="12"/>
      <c r="BA4" s="5"/>
    </row>
    <row r="5" spans="1:53" ht="15.6" x14ac:dyDescent="0.3">
      <c r="A5" s="4" t="s">
        <v>545</v>
      </c>
      <c r="B5" s="4"/>
      <c r="C5" s="4"/>
      <c r="D5" s="4"/>
      <c r="E5" s="50"/>
      <c r="F5" s="50"/>
      <c r="G5" s="50"/>
      <c r="H5" s="50"/>
      <c r="I5" s="50"/>
      <c r="J5" s="50"/>
      <c r="K5" s="5"/>
      <c r="L5" s="104"/>
      <c r="M5" s="104"/>
      <c r="N5" s="104"/>
      <c r="O5" s="104"/>
      <c r="P5" s="104"/>
      <c r="Q5" s="104"/>
      <c r="R5" s="5"/>
      <c r="S5" s="80" t="s">
        <v>167</v>
      </c>
      <c r="T5" s="80" t="s">
        <v>167</v>
      </c>
      <c r="U5" s="80" t="s">
        <v>167</v>
      </c>
      <c r="V5" s="80" t="s">
        <v>167</v>
      </c>
      <c r="W5" s="80" t="s">
        <v>167</v>
      </c>
      <c r="X5" s="80" t="s">
        <v>167</v>
      </c>
      <c r="Y5" s="8"/>
      <c r="Z5" s="80" t="s">
        <v>167</v>
      </c>
      <c r="AA5" s="80" t="s">
        <v>167</v>
      </c>
      <c r="AB5" s="80" t="s">
        <v>167</v>
      </c>
      <c r="AC5" s="40" t="s">
        <v>169</v>
      </c>
      <c r="AD5" s="80" t="s">
        <v>167</v>
      </c>
      <c r="AE5" s="80" t="s">
        <v>167</v>
      </c>
      <c r="AF5" s="5"/>
      <c r="AG5" s="80" t="s">
        <v>167</v>
      </c>
      <c r="AH5" s="40" t="s">
        <v>169</v>
      </c>
      <c r="AI5" s="80" t="s">
        <v>167</v>
      </c>
      <c r="AJ5" s="80" t="s">
        <v>167</v>
      </c>
      <c r="AK5" s="80" t="s">
        <v>167</v>
      </c>
      <c r="AL5" s="40" t="s">
        <v>169</v>
      </c>
      <c r="AM5" s="5"/>
      <c r="AT5" s="8"/>
      <c r="AU5" s="12"/>
      <c r="BA5" s="5"/>
    </row>
    <row r="6" spans="1:53" ht="39" customHeight="1" x14ac:dyDescent="0.3">
      <c r="B6" s="76" t="s">
        <v>374</v>
      </c>
      <c r="C6" s="76" t="s">
        <v>379</v>
      </c>
      <c r="D6" s="90"/>
      <c r="E6" s="50"/>
      <c r="F6" s="50"/>
      <c r="G6" s="50"/>
      <c r="H6" s="50"/>
      <c r="I6" s="50"/>
      <c r="J6" s="50"/>
      <c r="K6" s="5"/>
      <c r="L6" s="104"/>
      <c r="M6" s="104"/>
      <c r="N6" s="104"/>
      <c r="O6" s="104"/>
      <c r="P6" s="104"/>
      <c r="Q6" s="104"/>
      <c r="R6" s="5"/>
      <c r="S6" s="80" t="s">
        <v>167</v>
      </c>
      <c r="T6" s="80" t="s">
        <v>167</v>
      </c>
      <c r="U6" s="80" t="s">
        <v>167</v>
      </c>
      <c r="V6" s="80" t="s">
        <v>167</v>
      </c>
      <c r="W6" s="80" t="s">
        <v>167</v>
      </c>
      <c r="X6" s="80" t="s">
        <v>167</v>
      </c>
      <c r="Y6" s="8"/>
      <c r="Z6" s="80" t="s">
        <v>167</v>
      </c>
      <c r="AA6" s="80" t="s">
        <v>167</v>
      </c>
      <c r="AB6" s="80" t="s">
        <v>167</v>
      </c>
      <c r="AC6" s="40" t="s">
        <v>169</v>
      </c>
      <c r="AD6" s="80" t="s">
        <v>167</v>
      </c>
      <c r="AE6" s="80" t="s">
        <v>167</v>
      </c>
      <c r="AF6" s="5"/>
      <c r="AG6" s="80" t="s">
        <v>167</v>
      </c>
      <c r="AH6" s="40" t="s">
        <v>169</v>
      </c>
      <c r="AI6" s="80" t="s">
        <v>167</v>
      </c>
      <c r="AJ6" s="80" t="s">
        <v>167</v>
      </c>
      <c r="AK6" s="80" t="s">
        <v>167</v>
      </c>
      <c r="AL6" s="40" t="s">
        <v>169</v>
      </c>
      <c r="AM6" s="5"/>
      <c r="AT6" s="8"/>
      <c r="AU6" s="12"/>
      <c r="BA6" s="5"/>
    </row>
    <row r="7" spans="1:53" ht="15.6" x14ac:dyDescent="0.3">
      <c r="A7" s="88">
        <v>1</v>
      </c>
      <c r="B7" s="91" t="s">
        <v>71</v>
      </c>
      <c r="C7" s="91" t="s">
        <v>71</v>
      </c>
      <c r="E7" s="50" t="s">
        <v>546</v>
      </c>
      <c r="F7" s="50" t="s">
        <v>118</v>
      </c>
      <c r="G7" s="50" t="s">
        <v>381</v>
      </c>
      <c r="H7" s="50" t="s">
        <v>381</v>
      </c>
      <c r="I7" s="50" t="s">
        <v>456</v>
      </c>
      <c r="J7" s="50" t="s">
        <v>381</v>
      </c>
      <c r="K7" s="5"/>
      <c r="L7" s="104"/>
      <c r="M7" s="104"/>
      <c r="N7" s="104"/>
      <c r="O7" s="104"/>
      <c r="P7" s="104"/>
      <c r="Q7" s="104"/>
      <c r="R7" s="5"/>
      <c r="S7" s="80" t="s">
        <v>167</v>
      </c>
      <c r="T7" s="80" t="s">
        <v>167</v>
      </c>
      <c r="U7" s="80" t="s">
        <v>167</v>
      </c>
      <c r="V7" s="80" t="s">
        <v>167</v>
      </c>
      <c r="W7" s="80" t="s">
        <v>167</v>
      </c>
      <c r="X7" s="80" t="s">
        <v>167</v>
      </c>
      <c r="Y7" s="8"/>
      <c r="Z7" s="80" t="s">
        <v>167</v>
      </c>
      <c r="AA7" s="80" t="s">
        <v>167</v>
      </c>
      <c r="AB7" s="80" t="s">
        <v>167</v>
      </c>
      <c r="AC7" s="40" t="s">
        <v>169</v>
      </c>
      <c r="AD7" s="80" t="s">
        <v>167</v>
      </c>
      <c r="AE7" s="80" t="s">
        <v>167</v>
      </c>
      <c r="AF7" s="5"/>
      <c r="AG7" s="80" t="s">
        <v>167</v>
      </c>
      <c r="AH7" s="40" t="s">
        <v>169</v>
      </c>
      <c r="AI7" s="80" t="s">
        <v>167</v>
      </c>
      <c r="AJ7" s="80" t="s">
        <v>167</v>
      </c>
      <c r="AK7" s="80" t="s">
        <v>167</v>
      </c>
      <c r="AL7" s="40" t="s">
        <v>169</v>
      </c>
      <c r="AM7" s="5"/>
      <c r="AT7" s="8"/>
      <c r="AU7" s="12"/>
      <c r="BA7" s="5"/>
    </row>
    <row r="8" spans="1:53" ht="15.6" x14ac:dyDescent="0.3">
      <c r="A8" s="88">
        <v>2</v>
      </c>
      <c r="B8" s="91" t="s">
        <v>71</v>
      </c>
      <c r="C8" s="91" t="s">
        <v>71</v>
      </c>
      <c r="E8" s="50" t="s">
        <v>547</v>
      </c>
      <c r="F8" s="50" t="s">
        <v>118</v>
      </c>
      <c r="G8" s="50" t="s">
        <v>381</v>
      </c>
      <c r="H8" s="50" t="s">
        <v>381</v>
      </c>
      <c r="I8" s="50" t="s">
        <v>456</v>
      </c>
      <c r="J8" s="50" t="s">
        <v>381</v>
      </c>
      <c r="K8" s="5"/>
      <c r="L8" s="104"/>
      <c r="M8" s="104"/>
      <c r="N8" s="104"/>
      <c r="O8" s="104"/>
      <c r="P8" s="104"/>
      <c r="Q8" s="104"/>
      <c r="R8" s="5"/>
      <c r="S8" s="80" t="s">
        <v>167</v>
      </c>
      <c r="T8" s="80" t="s">
        <v>167</v>
      </c>
      <c r="U8" s="80" t="s">
        <v>167</v>
      </c>
      <c r="V8" s="80" t="s">
        <v>167</v>
      </c>
      <c r="W8" s="80" t="s">
        <v>167</v>
      </c>
      <c r="X8" s="80" t="s">
        <v>167</v>
      </c>
      <c r="Y8" s="8"/>
      <c r="Z8" s="80" t="s">
        <v>167</v>
      </c>
      <c r="AA8" s="80" t="s">
        <v>167</v>
      </c>
      <c r="AB8" s="80" t="s">
        <v>167</v>
      </c>
      <c r="AC8" s="40" t="s">
        <v>169</v>
      </c>
      <c r="AD8" s="80" t="s">
        <v>167</v>
      </c>
      <c r="AE8" s="80" t="s">
        <v>167</v>
      </c>
      <c r="AF8" s="5"/>
      <c r="AG8" s="80" t="s">
        <v>167</v>
      </c>
      <c r="AH8" s="40" t="s">
        <v>169</v>
      </c>
      <c r="AI8" s="80" t="s">
        <v>167</v>
      </c>
      <c r="AJ8" s="80" t="s">
        <v>167</v>
      </c>
      <c r="AK8" s="80" t="s">
        <v>167</v>
      </c>
      <c r="AL8" s="40" t="s">
        <v>169</v>
      </c>
      <c r="AM8" s="5"/>
      <c r="AT8" s="8"/>
      <c r="AU8" s="12"/>
      <c r="BA8" s="5"/>
    </row>
    <row r="9" spans="1:53" ht="15.6" x14ac:dyDescent="0.3">
      <c r="A9" s="88">
        <v>3</v>
      </c>
      <c r="B9" s="91" t="s">
        <v>71</v>
      </c>
      <c r="C9" s="91" t="s">
        <v>71</v>
      </c>
      <c r="E9" s="50" t="s">
        <v>548</v>
      </c>
      <c r="F9" s="50" t="s">
        <v>118</v>
      </c>
      <c r="G9" s="50" t="s">
        <v>381</v>
      </c>
      <c r="H9" s="50" t="s">
        <v>381</v>
      </c>
      <c r="I9" s="50" t="s">
        <v>456</v>
      </c>
      <c r="J9" s="50" t="s">
        <v>381</v>
      </c>
      <c r="K9" s="5"/>
      <c r="L9" s="104"/>
      <c r="M9" s="104"/>
      <c r="N9" s="104"/>
      <c r="O9" s="104"/>
      <c r="P9" s="104"/>
      <c r="Q9" s="104"/>
      <c r="R9" s="5"/>
      <c r="S9" s="80" t="s">
        <v>167</v>
      </c>
      <c r="T9" s="80" t="s">
        <v>167</v>
      </c>
      <c r="U9" s="80" t="s">
        <v>167</v>
      </c>
      <c r="V9" s="80" t="s">
        <v>167</v>
      </c>
      <c r="W9" s="80" t="s">
        <v>167</v>
      </c>
      <c r="X9" s="80" t="s">
        <v>167</v>
      </c>
      <c r="Y9" s="8"/>
      <c r="Z9" s="80" t="s">
        <v>167</v>
      </c>
      <c r="AA9" s="80" t="s">
        <v>167</v>
      </c>
      <c r="AB9" s="80" t="s">
        <v>167</v>
      </c>
      <c r="AC9" s="40" t="s">
        <v>169</v>
      </c>
      <c r="AD9" s="80" t="s">
        <v>167</v>
      </c>
      <c r="AE9" s="80" t="s">
        <v>167</v>
      </c>
      <c r="AF9" s="5"/>
      <c r="AG9" s="80" t="s">
        <v>167</v>
      </c>
      <c r="AH9" s="40" t="s">
        <v>169</v>
      </c>
      <c r="AI9" s="80" t="s">
        <v>167</v>
      </c>
      <c r="AJ9" s="80" t="s">
        <v>167</v>
      </c>
      <c r="AK9" s="80" t="s">
        <v>167</v>
      </c>
      <c r="AL9" s="40" t="s">
        <v>169</v>
      </c>
      <c r="AM9" s="5"/>
      <c r="AT9" s="8"/>
      <c r="AU9" s="12"/>
      <c r="BA9" s="5"/>
    </row>
    <row r="10" spans="1:53" ht="15.6" x14ac:dyDescent="0.3">
      <c r="A10" s="88">
        <v>4</v>
      </c>
      <c r="B10" s="91" t="s">
        <v>71</v>
      </c>
      <c r="C10" s="91" t="s">
        <v>71</v>
      </c>
      <c r="E10" s="50" t="s">
        <v>549</v>
      </c>
      <c r="F10" s="50" t="s">
        <v>118</v>
      </c>
      <c r="G10" s="50" t="s">
        <v>381</v>
      </c>
      <c r="H10" s="50" t="s">
        <v>381</v>
      </c>
      <c r="I10" s="50" t="s">
        <v>456</v>
      </c>
      <c r="J10" s="50" t="s">
        <v>381</v>
      </c>
      <c r="K10" s="5"/>
      <c r="L10" s="104"/>
      <c r="M10" s="104"/>
      <c r="N10" s="104"/>
      <c r="O10" s="104"/>
      <c r="P10" s="104"/>
      <c r="Q10" s="104"/>
      <c r="R10" s="5"/>
      <c r="S10" s="80" t="s">
        <v>167</v>
      </c>
      <c r="T10" s="80" t="s">
        <v>167</v>
      </c>
      <c r="U10" s="80" t="s">
        <v>167</v>
      </c>
      <c r="V10" s="80" t="s">
        <v>167</v>
      </c>
      <c r="W10" s="80" t="s">
        <v>167</v>
      </c>
      <c r="X10" s="80" t="s">
        <v>167</v>
      </c>
      <c r="Y10" s="8"/>
      <c r="Z10" s="80" t="s">
        <v>167</v>
      </c>
      <c r="AA10" s="80" t="s">
        <v>167</v>
      </c>
      <c r="AB10" s="80" t="s">
        <v>167</v>
      </c>
      <c r="AC10" s="40" t="s">
        <v>169</v>
      </c>
      <c r="AD10" s="80" t="s">
        <v>167</v>
      </c>
      <c r="AE10" s="80" t="s">
        <v>167</v>
      </c>
      <c r="AF10" s="5"/>
      <c r="AG10" s="80" t="s">
        <v>167</v>
      </c>
      <c r="AH10" s="40" t="s">
        <v>169</v>
      </c>
      <c r="AI10" s="80" t="s">
        <v>167</v>
      </c>
      <c r="AJ10" s="80" t="s">
        <v>167</v>
      </c>
      <c r="AK10" s="80" t="s">
        <v>167</v>
      </c>
      <c r="AL10" s="40" t="s">
        <v>169</v>
      </c>
      <c r="AM10" s="5"/>
      <c r="AT10" s="8"/>
      <c r="AU10" s="12"/>
      <c r="BA10" s="5"/>
    </row>
    <row r="11" spans="1:53" ht="15.6" x14ac:dyDescent="0.3">
      <c r="A11" s="88">
        <v>5</v>
      </c>
      <c r="B11" s="91" t="s">
        <v>71</v>
      </c>
      <c r="C11" s="91" t="s">
        <v>71</v>
      </c>
      <c r="E11" s="50" t="s">
        <v>550</v>
      </c>
      <c r="F11" s="50" t="s">
        <v>118</v>
      </c>
      <c r="G11" s="50" t="s">
        <v>381</v>
      </c>
      <c r="H11" s="50" t="s">
        <v>381</v>
      </c>
      <c r="I11" s="50" t="s">
        <v>456</v>
      </c>
      <c r="J11" s="50" t="s">
        <v>381</v>
      </c>
      <c r="K11" s="5"/>
      <c r="L11" s="104"/>
      <c r="M11" s="104"/>
      <c r="N11" s="104"/>
      <c r="O11" s="104"/>
      <c r="P11" s="104"/>
      <c r="Q11" s="104"/>
      <c r="R11" s="5"/>
      <c r="S11" s="80" t="s">
        <v>167</v>
      </c>
      <c r="T11" s="80" t="s">
        <v>167</v>
      </c>
      <c r="U11" s="80" t="s">
        <v>167</v>
      </c>
      <c r="V11" s="80" t="s">
        <v>167</v>
      </c>
      <c r="W11" s="80" t="s">
        <v>167</v>
      </c>
      <c r="X11" s="80" t="s">
        <v>167</v>
      </c>
      <c r="Y11" s="8"/>
      <c r="Z11" s="80" t="s">
        <v>167</v>
      </c>
      <c r="AA11" s="80" t="s">
        <v>167</v>
      </c>
      <c r="AB11" s="80" t="s">
        <v>167</v>
      </c>
      <c r="AC11" s="40" t="s">
        <v>169</v>
      </c>
      <c r="AD11" s="80" t="s">
        <v>167</v>
      </c>
      <c r="AE11" s="80" t="s">
        <v>167</v>
      </c>
      <c r="AF11" s="5"/>
      <c r="AG11" s="80" t="s">
        <v>167</v>
      </c>
      <c r="AH11" s="40" t="s">
        <v>169</v>
      </c>
      <c r="AI11" s="80" t="s">
        <v>167</v>
      </c>
      <c r="AJ11" s="80" t="s">
        <v>167</v>
      </c>
      <c r="AK11" s="80" t="s">
        <v>167</v>
      </c>
      <c r="AL11" s="40" t="s">
        <v>169</v>
      </c>
      <c r="AM11" s="5"/>
      <c r="AT11" s="8"/>
      <c r="AU11" s="12"/>
      <c r="BA11" s="5"/>
    </row>
    <row r="12" spans="1:53" ht="15.6" x14ac:dyDescent="0.3">
      <c r="A12" s="88">
        <v>6</v>
      </c>
      <c r="B12" s="91" t="s">
        <v>71</v>
      </c>
      <c r="C12" s="91" t="s">
        <v>71</v>
      </c>
      <c r="E12" s="50" t="s">
        <v>551</v>
      </c>
      <c r="F12" s="50" t="s">
        <v>118</v>
      </c>
      <c r="G12" s="50" t="s">
        <v>381</v>
      </c>
      <c r="H12" s="50" t="s">
        <v>381</v>
      </c>
      <c r="I12" s="50" t="s">
        <v>456</v>
      </c>
      <c r="J12" s="50" t="s">
        <v>381</v>
      </c>
      <c r="K12" s="5"/>
      <c r="L12" s="104"/>
      <c r="M12" s="104"/>
      <c r="N12" s="104"/>
      <c r="O12" s="104"/>
      <c r="P12" s="104"/>
      <c r="Q12" s="104"/>
      <c r="R12" s="5"/>
      <c r="S12" s="80" t="s">
        <v>167</v>
      </c>
      <c r="T12" s="80" t="s">
        <v>167</v>
      </c>
      <c r="U12" s="80" t="s">
        <v>167</v>
      </c>
      <c r="V12" s="80" t="s">
        <v>167</v>
      </c>
      <c r="W12" s="80" t="s">
        <v>167</v>
      </c>
      <c r="X12" s="80" t="s">
        <v>167</v>
      </c>
      <c r="Y12" s="8"/>
      <c r="Z12" s="80" t="s">
        <v>167</v>
      </c>
      <c r="AA12" s="80" t="s">
        <v>167</v>
      </c>
      <c r="AB12" s="80" t="s">
        <v>167</v>
      </c>
      <c r="AC12" s="40" t="s">
        <v>169</v>
      </c>
      <c r="AD12" s="80" t="s">
        <v>167</v>
      </c>
      <c r="AE12" s="80" t="s">
        <v>167</v>
      </c>
      <c r="AF12" s="5"/>
      <c r="AG12" s="80" t="s">
        <v>167</v>
      </c>
      <c r="AH12" s="40" t="s">
        <v>169</v>
      </c>
      <c r="AI12" s="80" t="s">
        <v>167</v>
      </c>
      <c r="AJ12" s="80" t="s">
        <v>167</v>
      </c>
      <c r="AK12" s="80" t="s">
        <v>167</v>
      </c>
      <c r="AL12" s="40" t="s">
        <v>169</v>
      </c>
      <c r="AM12" s="5"/>
      <c r="AT12" s="8"/>
      <c r="AU12" s="12"/>
      <c r="BA12" s="5"/>
    </row>
    <row r="13" spans="1:53" ht="16.2" thickBot="1" x14ac:dyDescent="0.35">
      <c r="A13" s="88" t="s">
        <v>539</v>
      </c>
      <c r="B13" s="91" t="s">
        <v>71</v>
      </c>
      <c r="C13" s="91" t="s">
        <v>71</v>
      </c>
      <c r="E13" s="50" t="s">
        <v>552</v>
      </c>
      <c r="F13" s="50" t="s">
        <v>118</v>
      </c>
      <c r="G13" s="50" t="s">
        <v>381</v>
      </c>
      <c r="H13" s="50" t="s">
        <v>381</v>
      </c>
      <c r="I13" s="50" t="s">
        <v>456</v>
      </c>
      <c r="J13" s="50" t="s">
        <v>381</v>
      </c>
      <c r="K13" s="5"/>
      <c r="L13" s="104"/>
      <c r="M13" s="104"/>
      <c r="N13" s="104"/>
      <c r="O13" s="104"/>
      <c r="P13" s="104"/>
      <c r="Q13" s="104"/>
      <c r="R13" s="5"/>
      <c r="S13" s="80" t="s">
        <v>167</v>
      </c>
      <c r="T13" s="80" t="s">
        <v>167</v>
      </c>
      <c r="U13" s="80" t="s">
        <v>167</v>
      </c>
      <c r="V13" s="80" t="s">
        <v>167</v>
      </c>
      <c r="W13" s="80" t="s">
        <v>167</v>
      </c>
      <c r="X13" s="80" t="s">
        <v>167</v>
      </c>
      <c r="Y13" s="8"/>
      <c r="Z13" s="80" t="s">
        <v>167</v>
      </c>
      <c r="AA13" s="80" t="s">
        <v>167</v>
      </c>
      <c r="AB13" s="80" t="s">
        <v>167</v>
      </c>
      <c r="AC13" s="40" t="s">
        <v>169</v>
      </c>
      <c r="AD13" s="80" t="s">
        <v>167</v>
      </c>
      <c r="AE13" s="80" t="s">
        <v>167</v>
      </c>
      <c r="AF13" s="5"/>
      <c r="AG13" s="80" t="s">
        <v>167</v>
      </c>
      <c r="AH13" s="40" t="s">
        <v>169</v>
      </c>
      <c r="AI13" s="80" t="s">
        <v>167</v>
      </c>
      <c r="AJ13" s="80" t="s">
        <v>167</v>
      </c>
      <c r="AK13" s="80" t="s">
        <v>167</v>
      </c>
      <c r="AL13" s="40" t="s">
        <v>169</v>
      </c>
      <c r="AM13" s="5"/>
      <c r="AT13" s="8"/>
      <c r="AU13" s="12"/>
      <c r="BA13" s="5"/>
    </row>
    <row r="14" spans="1:53" ht="18.75" customHeight="1" thickBot="1" x14ac:dyDescent="0.35">
      <c r="A14" s="125" t="s">
        <v>541</v>
      </c>
      <c r="B14" s="41" t="str">
        <f>"SOM("&amp;ADDRESS(ROW(B7),COLUMN(B13),4)&amp;":"&amp;ADDRESS(ROW(B13),COLUMN(B13),4)&amp;")"</f>
        <v>SOM(B7:B13)</v>
      </c>
      <c r="C14" s="41" t="str">
        <f>"SOM("&amp;ADDRESS(ROW(C7),COLUMN(C13),4)&amp;":"&amp;ADDRESS(ROW(C13),COLUMN(C13),4)&amp;")"</f>
        <v>SOM(C7:C13)</v>
      </c>
      <c r="E14" s="50" t="s">
        <v>553</v>
      </c>
      <c r="F14" s="50" t="s">
        <v>120</v>
      </c>
      <c r="G14" s="50" t="s">
        <v>381</v>
      </c>
      <c r="H14" s="166" t="s">
        <v>554</v>
      </c>
      <c r="I14" s="50" t="s">
        <v>456</v>
      </c>
      <c r="J14" s="50" t="s">
        <v>381</v>
      </c>
      <c r="K14" s="5"/>
      <c r="L14" s="104"/>
      <c r="M14" s="104"/>
      <c r="N14" s="104"/>
      <c r="O14" s="104"/>
      <c r="P14" s="104"/>
      <c r="Q14" s="104"/>
      <c r="R14" s="5"/>
      <c r="S14" s="80" t="s">
        <v>167</v>
      </c>
      <c r="T14" s="80" t="s">
        <v>167</v>
      </c>
      <c r="U14" s="80" t="s">
        <v>167</v>
      </c>
      <c r="V14" s="80" t="s">
        <v>167</v>
      </c>
      <c r="W14" s="80" t="s">
        <v>167</v>
      </c>
      <c r="X14" s="80" t="s">
        <v>167</v>
      </c>
      <c r="Y14" s="8"/>
      <c r="Z14" s="80" t="s">
        <v>167</v>
      </c>
      <c r="AA14" s="80" t="s">
        <v>167</v>
      </c>
      <c r="AB14" s="80" t="s">
        <v>167</v>
      </c>
      <c r="AC14" s="40" t="s">
        <v>169</v>
      </c>
      <c r="AD14" s="80" t="s">
        <v>167</v>
      </c>
      <c r="AE14" s="80" t="s">
        <v>167</v>
      </c>
      <c r="AF14" s="5"/>
      <c r="AG14" s="80" t="s">
        <v>167</v>
      </c>
      <c r="AH14" s="40" t="s">
        <v>169</v>
      </c>
      <c r="AI14" s="80" t="s">
        <v>167</v>
      </c>
      <c r="AJ14" s="80" t="s">
        <v>167</v>
      </c>
      <c r="AK14" s="80" t="s">
        <v>167</v>
      </c>
      <c r="AL14" s="40" t="s">
        <v>169</v>
      </c>
      <c r="AM14" s="5"/>
      <c r="AT14" s="8"/>
      <c r="AU14" s="12"/>
      <c r="BA14" s="5"/>
    </row>
    <row r="15" spans="1:53" x14ac:dyDescent="0.3">
      <c r="L15" s="93"/>
      <c r="M15" s="93"/>
      <c r="N15" s="93"/>
      <c r="O15" s="93"/>
      <c r="P15" s="93"/>
      <c r="Q15" s="93"/>
    </row>
    <row r="16" spans="1:53" x14ac:dyDescent="0.3">
      <c r="L16" s="93"/>
      <c r="M16" s="93"/>
      <c r="N16" s="93"/>
      <c r="O16" s="93"/>
      <c r="P16" s="93"/>
      <c r="Q16" s="93"/>
    </row>
    <row r="17" spans="12:17" x14ac:dyDescent="0.3">
      <c r="L17" s="93"/>
      <c r="M17" s="93"/>
      <c r="N17" s="93"/>
      <c r="O17" s="93"/>
      <c r="P17" s="93"/>
      <c r="Q17" s="93"/>
    </row>
  </sheetData>
  <mergeCells count="6">
    <mergeCell ref="AU1:AZ1"/>
    <mergeCell ref="L1:Q1"/>
    <mergeCell ref="S1:X1"/>
    <mergeCell ref="Z1:AE1"/>
    <mergeCell ref="AG1:AL1"/>
    <mergeCell ref="AN1:AS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BF149"/>
  <sheetViews>
    <sheetView showGridLines="0" zoomScale="80" zoomScaleNormal="80" workbookViewId="0">
      <pane ySplit="2" topLeftCell="A132" activePane="bottomLeft" state="frozen"/>
      <selection activeCell="S32" sqref="S32"/>
      <selection pane="bottomLeft" activeCell="A129" sqref="A129"/>
    </sheetView>
  </sheetViews>
  <sheetFormatPr defaultColWidth="9.109375" defaultRowHeight="14.4" outlineLevelCol="2" x14ac:dyDescent="0.3"/>
  <cols>
    <col min="1" max="1" width="94" style="79" customWidth="1"/>
    <col min="2" max="2" width="46" style="79" customWidth="1"/>
    <col min="3" max="3" width="52" style="79" customWidth="1"/>
    <col min="4" max="4" width="51.5546875" style="79" customWidth="1"/>
    <col min="5" max="5" width="36.44140625" style="79" customWidth="1"/>
    <col min="6" max="6" width="37.5546875" style="79" customWidth="1"/>
    <col min="7" max="7" width="36.44140625" style="79" customWidth="1"/>
    <col min="8" max="8" width="6.109375" style="79" customWidth="1"/>
    <col min="9" max="9" width="59" style="79" hidden="1" customWidth="1" outlineLevel="2" collapsed="1"/>
    <col min="10" max="10" width="23.5546875" style="79" hidden="1" customWidth="1" outlineLevel="2"/>
    <col min="11" max="11" width="21.5546875" style="79" hidden="1" customWidth="1" outlineLevel="2"/>
    <col min="12" max="12" width="19.109375" style="79" hidden="1" customWidth="1" outlineLevel="2"/>
    <col min="13" max="13" width="18.44140625" style="79" hidden="1" customWidth="1" outlineLevel="2"/>
    <col min="14" max="14" width="11.44140625" style="79" hidden="1" customWidth="1" outlineLevel="2"/>
    <col min="15" max="15" width="1.5546875" style="79" hidden="1" customWidth="1" outlineLevel="1" collapsed="1"/>
    <col min="16" max="21" width="2.5546875" style="79" hidden="1" customWidth="1" outlineLevel="1"/>
    <col min="22" max="22" width="1.5546875" style="79" hidden="1" customWidth="1" outlineLevel="1"/>
    <col min="23" max="28" width="2.5546875" style="79" hidden="1" customWidth="1" outlineLevel="1"/>
    <col min="29" max="29" width="1.5546875" style="79" hidden="1" customWidth="1" outlineLevel="1"/>
    <col min="30" max="35" width="2.5546875" style="79" hidden="1" customWidth="1" outlineLevel="1"/>
    <col min="36" max="36" width="1.5546875" style="79" hidden="1" customWidth="1" outlineLevel="1"/>
    <col min="37" max="42" width="2.5546875" style="79" hidden="1" customWidth="1" outlineLevel="1"/>
    <col min="43" max="43" width="1.5546875" style="79" hidden="1" customWidth="1" outlineLevel="1"/>
    <col min="44" max="49" width="2.5546875" style="79" hidden="1" customWidth="1" outlineLevel="1"/>
    <col min="50" max="50" width="1.5546875" style="79" hidden="1" customWidth="1" outlineLevel="1"/>
    <col min="51" max="56" width="2.5546875" style="79" hidden="1" customWidth="1" outlineLevel="1"/>
    <col min="57" max="57" width="1.5546875" style="79" hidden="1" customWidth="1" outlineLevel="1"/>
    <col min="58" max="58" width="9.109375" style="79" collapsed="1"/>
    <col min="59" max="16384" width="9.109375" style="79"/>
  </cols>
  <sheetData>
    <row r="1" spans="1:57" ht="30.75" customHeight="1" x14ac:dyDescent="0.3">
      <c r="O1" s="8"/>
      <c r="P1" s="201" t="s">
        <v>176</v>
      </c>
      <c r="Q1" s="201"/>
      <c r="R1" s="201"/>
      <c r="S1" s="201"/>
      <c r="T1" s="201"/>
      <c r="U1" s="201"/>
      <c r="V1" s="8"/>
      <c r="W1" s="201" t="s">
        <v>161</v>
      </c>
      <c r="X1" s="201"/>
      <c r="Y1" s="201"/>
      <c r="Z1" s="201"/>
      <c r="AA1" s="201"/>
      <c r="AB1" s="201"/>
      <c r="AC1" s="8"/>
      <c r="AD1" s="201" t="s">
        <v>162</v>
      </c>
      <c r="AE1" s="201"/>
      <c r="AF1" s="201"/>
      <c r="AG1" s="201"/>
      <c r="AH1" s="201"/>
      <c r="AI1" s="201"/>
      <c r="AJ1" s="8"/>
      <c r="AK1" s="201" t="s">
        <v>164</v>
      </c>
      <c r="AL1" s="201"/>
      <c r="AM1" s="201"/>
      <c r="AN1" s="201"/>
      <c r="AO1" s="201"/>
      <c r="AP1" s="201"/>
      <c r="AQ1" s="8"/>
      <c r="AR1" s="201" t="s">
        <v>163</v>
      </c>
      <c r="AS1" s="201"/>
      <c r="AT1" s="201"/>
      <c r="AU1" s="201"/>
      <c r="AV1" s="201"/>
      <c r="AW1" s="201"/>
      <c r="AX1" s="8"/>
      <c r="AY1" s="201" t="s">
        <v>165</v>
      </c>
      <c r="AZ1" s="201"/>
      <c r="BA1" s="201"/>
      <c r="BB1" s="201"/>
      <c r="BC1" s="201"/>
      <c r="BD1" s="201"/>
      <c r="BE1" s="8"/>
    </row>
    <row r="2" spans="1:57" ht="145.80000000000001" x14ac:dyDescent="0.35">
      <c r="A2" s="111"/>
      <c r="B2" s="111"/>
      <c r="C2" s="78"/>
      <c r="D2" s="78"/>
      <c r="E2" s="78"/>
      <c r="F2" s="78"/>
      <c r="G2" s="78"/>
      <c r="H2" s="45"/>
      <c r="I2" s="45" t="s">
        <v>334</v>
      </c>
      <c r="J2" s="45" t="s">
        <v>335</v>
      </c>
      <c r="K2" s="45" t="s">
        <v>336</v>
      </c>
      <c r="L2" s="45" t="s">
        <v>337</v>
      </c>
      <c r="M2" s="45" t="s">
        <v>338</v>
      </c>
      <c r="N2" s="45" t="s">
        <v>339</v>
      </c>
      <c r="O2" s="5"/>
      <c r="P2" s="49" t="s">
        <v>179</v>
      </c>
      <c r="Q2" s="49" t="s">
        <v>180</v>
      </c>
      <c r="R2" s="49" t="s">
        <v>170</v>
      </c>
      <c r="S2" s="49" t="s">
        <v>171</v>
      </c>
      <c r="T2" s="49" t="s">
        <v>181</v>
      </c>
      <c r="U2" s="49" t="s">
        <v>182</v>
      </c>
      <c r="V2" s="5"/>
      <c r="W2" s="49" t="s">
        <v>179</v>
      </c>
      <c r="X2" s="49" t="s">
        <v>180</v>
      </c>
      <c r="Y2" s="49" t="s">
        <v>170</v>
      </c>
      <c r="Z2" s="49" t="s">
        <v>171</v>
      </c>
      <c r="AA2" s="49" t="s">
        <v>181</v>
      </c>
      <c r="AB2" s="49" t="s">
        <v>182</v>
      </c>
      <c r="AC2" s="5"/>
      <c r="AD2" s="49" t="s">
        <v>179</v>
      </c>
      <c r="AE2" s="49" t="s">
        <v>180</v>
      </c>
      <c r="AF2" s="49" t="s">
        <v>170</v>
      </c>
      <c r="AG2" s="49" t="s">
        <v>171</v>
      </c>
      <c r="AH2" s="49" t="s">
        <v>181</v>
      </c>
      <c r="AI2" s="49" t="s">
        <v>182</v>
      </c>
      <c r="AJ2" s="5"/>
      <c r="AK2" s="49" t="s">
        <v>179</v>
      </c>
      <c r="AL2" s="49" t="s">
        <v>180</v>
      </c>
      <c r="AM2" s="49" t="s">
        <v>170</v>
      </c>
      <c r="AN2" s="49" t="s">
        <v>171</v>
      </c>
      <c r="AO2" s="49" t="s">
        <v>181</v>
      </c>
      <c r="AP2" s="49" t="s">
        <v>182</v>
      </c>
      <c r="AQ2" s="5"/>
      <c r="AR2" s="49" t="s">
        <v>179</v>
      </c>
      <c r="AS2" s="49" t="s">
        <v>180</v>
      </c>
      <c r="AT2" s="49" t="s">
        <v>170</v>
      </c>
      <c r="AU2" s="49" t="s">
        <v>171</v>
      </c>
      <c r="AV2" s="49" t="s">
        <v>181</v>
      </c>
      <c r="AW2" s="49" t="s">
        <v>182</v>
      </c>
      <c r="AX2" s="5"/>
      <c r="AY2" s="49" t="s">
        <v>179</v>
      </c>
      <c r="AZ2" s="49" t="s">
        <v>180</v>
      </c>
      <c r="BA2" s="49" t="s">
        <v>170</v>
      </c>
      <c r="BB2" s="49" t="s">
        <v>171</v>
      </c>
      <c r="BC2" s="49" t="s">
        <v>181</v>
      </c>
      <c r="BD2" s="49" t="s">
        <v>182</v>
      </c>
      <c r="BE2" s="5"/>
    </row>
    <row r="3" spans="1:57" ht="18" x14ac:dyDescent="0.35">
      <c r="A3" s="78" t="s">
        <v>18</v>
      </c>
      <c r="B3" s="78"/>
      <c r="C3" s="78"/>
      <c r="D3" s="78"/>
      <c r="E3" s="78"/>
      <c r="F3" s="78"/>
      <c r="G3" s="78"/>
      <c r="H3" s="78"/>
      <c r="I3" s="78"/>
      <c r="J3" s="78"/>
      <c r="M3" s="50"/>
      <c r="N3" s="50"/>
      <c r="O3" s="5"/>
      <c r="P3" s="80" t="s">
        <v>167</v>
      </c>
      <c r="Q3" s="80" t="s">
        <v>167</v>
      </c>
      <c r="R3" s="80" t="s">
        <v>167</v>
      </c>
      <c r="S3" s="80" t="s">
        <v>167</v>
      </c>
      <c r="T3" s="80" t="s">
        <v>167</v>
      </c>
      <c r="U3" s="80" t="s">
        <v>167</v>
      </c>
      <c r="V3" s="5"/>
      <c r="W3" s="12"/>
      <c r="X3" s="12"/>
      <c r="Y3" s="12"/>
      <c r="Z3" s="12"/>
      <c r="AA3" s="12"/>
      <c r="AB3" s="12"/>
      <c r="AC3" s="5"/>
      <c r="AD3" s="12"/>
      <c r="AE3" s="12"/>
      <c r="AF3" s="12"/>
      <c r="AG3" s="12"/>
      <c r="AH3" s="12"/>
      <c r="AI3" s="12"/>
      <c r="AJ3" s="5"/>
      <c r="AK3" s="12"/>
      <c r="AL3" s="12"/>
      <c r="AM3" s="12"/>
      <c r="AN3" s="12"/>
      <c r="AO3" s="12"/>
      <c r="AP3" s="12"/>
      <c r="AQ3" s="5"/>
      <c r="AR3" s="12"/>
      <c r="AS3" s="12"/>
      <c r="AT3" s="12"/>
      <c r="AU3" s="12"/>
      <c r="AV3" s="12"/>
      <c r="AW3" s="12"/>
      <c r="AX3" s="8"/>
      <c r="AY3" s="12"/>
      <c r="AZ3" s="12"/>
      <c r="BA3" s="12"/>
      <c r="BB3" s="12"/>
      <c r="BC3" s="12"/>
      <c r="BD3" s="12"/>
      <c r="BE3" s="5"/>
    </row>
    <row r="4" spans="1:57" ht="18" x14ac:dyDescent="0.35">
      <c r="A4" s="78" t="s">
        <v>555</v>
      </c>
      <c r="B4" s="78"/>
      <c r="C4" s="78"/>
      <c r="D4" s="78"/>
      <c r="E4" s="78"/>
      <c r="F4" s="78"/>
      <c r="G4" s="78"/>
      <c r="I4" s="50"/>
      <c r="J4" s="50"/>
      <c r="K4" s="50"/>
      <c r="L4" s="50"/>
      <c r="M4" s="50"/>
      <c r="N4" s="50"/>
      <c r="O4" s="5"/>
      <c r="P4" s="12"/>
      <c r="Q4" s="12"/>
      <c r="R4" s="12"/>
      <c r="S4" s="12"/>
      <c r="T4" s="12"/>
      <c r="U4" s="12"/>
      <c r="V4" s="5"/>
      <c r="W4" s="80" t="s">
        <v>167</v>
      </c>
      <c r="X4" s="80" t="s">
        <v>167</v>
      </c>
      <c r="Y4" s="80" t="s">
        <v>167</v>
      </c>
      <c r="Z4" s="80" t="s">
        <v>167</v>
      </c>
      <c r="AA4" s="80" t="s">
        <v>167</v>
      </c>
      <c r="AB4" s="80" t="s">
        <v>167</v>
      </c>
      <c r="AC4" s="5"/>
      <c r="AD4" s="80" t="s">
        <v>167</v>
      </c>
      <c r="AE4" s="80" t="s">
        <v>167</v>
      </c>
      <c r="AF4" s="80" t="s">
        <v>167</v>
      </c>
      <c r="AG4" s="40" t="s">
        <v>169</v>
      </c>
      <c r="AH4" s="80" t="s">
        <v>167</v>
      </c>
      <c r="AI4" s="80" t="s">
        <v>167</v>
      </c>
      <c r="AJ4" s="5"/>
      <c r="AK4" s="80" t="s">
        <v>167</v>
      </c>
      <c r="AL4" s="40" t="s">
        <v>169</v>
      </c>
      <c r="AM4" s="80" t="s">
        <v>167</v>
      </c>
      <c r="AN4" s="80" t="s">
        <v>167</v>
      </c>
      <c r="AO4" s="80" t="s">
        <v>167</v>
      </c>
      <c r="AP4" s="40" t="s">
        <v>169</v>
      </c>
      <c r="AQ4" s="5"/>
      <c r="AR4" s="104"/>
      <c r="AS4" s="104"/>
      <c r="AT4" s="104"/>
      <c r="AU4" s="104"/>
      <c r="AV4" s="104"/>
      <c r="AW4" s="104"/>
      <c r="AX4" s="5"/>
      <c r="AY4" s="104"/>
      <c r="AZ4" s="104"/>
      <c r="BA4" s="104"/>
      <c r="BB4" s="104"/>
      <c r="BC4" s="104"/>
      <c r="BD4" s="104"/>
      <c r="BE4" s="5"/>
    </row>
    <row r="5" spans="1:57" ht="18" x14ac:dyDescent="0.35">
      <c r="A5" s="78"/>
      <c r="B5" s="78"/>
      <c r="C5" s="78"/>
      <c r="D5" s="78"/>
      <c r="E5" s="78"/>
      <c r="F5" s="78"/>
      <c r="G5" s="78"/>
      <c r="I5" s="50"/>
      <c r="J5" s="50"/>
      <c r="K5" s="50"/>
      <c r="L5" s="50"/>
      <c r="M5" s="50"/>
      <c r="N5" s="50"/>
      <c r="O5" s="5"/>
      <c r="P5" s="12"/>
      <c r="Q5" s="12"/>
      <c r="R5" s="12"/>
      <c r="S5" s="12"/>
      <c r="T5" s="12"/>
      <c r="U5" s="12"/>
      <c r="V5" s="5"/>
      <c r="W5" s="12"/>
      <c r="X5" s="12"/>
      <c r="Y5" s="12"/>
      <c r="Z5" s="12"/>
      <c r="AA5" s="12"/>
      <c r="AB5" s="12"/>
      <c r="AC5" s="5"/>
      <c r="AD5" s="12"/>
      <c r="AE5" s="12"/>
      <c r="AF5" s="12"/>
      <c r="AG5" s="12"/>
      <c r="AH5" s="12"/>
      <c r="AI5" s="12"/>
      <c r="AJ5" s="5"/>
      <c r="AK5" s="12"/>
      <c r="AL5" s="12"/>
      <c r="AM5" s="12"/>
      <c r="AN5" s="12"/>
      <c r="AO5" s="12"/>
      <c r="AP5" s="12"/>
      <c r="AQ5" s="5"/>
      <c r="AR5" s="104"/>
      <c r="AS5" s="104"/>
      <c r="AT5" s="104"/>
      <c r="AU5" s="104"/>
      <c r="AV5" s="104"/>
      <c r="AW5" s="104"/>
      <c r="AX5" s="5"/>
      <c r="AY5" s="104"/>
      <c r="AZ5" s="104"/>
      <c r="BA5" s="104"/>
      <c r="BB5" s="104"/>
      <c r="BC5" s="104"/>
      <c r="BD5" s="104"/>
      <c r="BE5" s="5"/>
    </row>
    <row r="6" spans="1:57" ht="15.6" x14ac:dyDescent="0.3">
      <c r="A6" s="4" t="s">
        <v>556</v>
      </c>
      <c r="B6" s="4"/>
      <c r="C6" s="4"/>
      <c r="D6" s="4"/>
      <c r="E6" s="4"/>
      <c r="F6" s="4"/>
      <c r="G6" s="4"/>
      <c r="I6" s="50"/>
      <c r="J6" s="50"/>
      <c r="K6" s="50"/>
      <c r="L6" s="50"/>
      <c r="M6" s="50"/>
      <c r="N6" s="50"/>
      <c r="O6" s="5"/>
      <c r="P6" s="12"/>
      <c r="Q6" s="12"/>
      <c r="R6" s="12"/>
      <c r="S6" s="12"/>
      <c r="T6" s="12"/>
      <c r="U6" s="12"/>
      <c r="V6" s="5"/>
      <c r="W6" s="80" t="s">
        <v>167</v>
      </c>
      <c r="X6" s="80" t="s">
        <v>167</v>
      </c>
      <c r="Y6" s="80" t="s">
        <v>167</v>
      </c>
      <c r="Z6" s="80" t="s">
        <v>167</v>
      </c>
      <c r="AA6" s="80" t="s">
        <v>167</v>
      </c>
      <c r="AB6" s="80" t="s">
        <v>167</v>
      </c>
      <c r="AC6" s="5"/>
      <c r="AD6" s="80" t="s">
        <v>167</v>
      </c>
      <c r="AE6" s="80" t="s">
        <v>167</v>
      </c>
      <c r="AF6" s="80" t="s">
        <v>167</v>
      </c>
      <c r="AG6" s="40" t="s">
        <v>169</v>
      </c>
      <c r="AH6" s="80" t="s">
        <v>167</v>
      </c>
      <c r="AI6" s="80" t="s">
        <v>167</v>
      </c>
      <c r="AJ6" s="5"/>
      <c r="AK6" s="80" t="s">
        <v>167</v>
      </c>
      <c r="AL6" s="40" t="s">
        <v>169</v>
      </c>
      <c r="AM6" s="80" t="s">
        <v>167</v>
      </c>
      <c r="AN6" s="80" t="s">
        <v>167</v>
      </c>
      <c r="AO6" s="80" t="s">
        <v>167</v>
      </c>
      <c r="AP6" s="40" t="s">
        <v>169</v>
      </c>
      <c r="AQ6" s="5"/>
      <c r="AR6" s="104"/>
      <c r="AS6" s="104"/>
      <c r="AT6" s="104"/>
      <c r="AU6" s="104"/>
      <c r="AV6" s="104"/>
      <c r="AW6" s="104"/>
      <c r="AX6" s="5"/>
      <c r="AY6" s="104"/>
      <c r="AZ6" s="104"/>
      <c r="BA6" s="104"/>
      <c r="BB6" s="104"/>
      <c r="BC6" s="104"/>
      <c r="BD6" s="104"/>
      <c r="BE6" s="5"/>
    </row>
    <row r="7" spans="1:57" ht="34.5" customHeight="1" x14ac:dyDescent="0.3">
      <c r="A7" s="183"/>
      <c r="B7" s="76" t="s">
        <v>374</v>
      </c>
      <c r="C7" s="90"/>
      <c r="D7" s="90"/>
      <c r="E7" s="90"/>
      <c r="F7" s="90"/>
      <c r="G7" s="90"/>
      <c r="I7" s="50"/>
      <c r="J7" s="50"/>
      <c r="K7" s="50"/>
      <c r="L7" s="50"/>
      <c r="M7" s="50"/>
      <c r="N7" s="50"/>
      <c r="O7" s="5"/>
      <c r="V7" s="5"/>
      <c r="W7" s="80" t="s">
        <v>167</v>
      </c>
      <c r="X7" s="80" t="s">
        <v>167</v>
      </c>
      <c r="Y7" s="80" t="s">
        <v>167</v>
      </c>
      <c r="Z7" s="80" t="s">
        <v>167</v>
      </c>
      <c r="AA7" s="80" t="s">
        <v>167</v>
      </c>
      <c r="AB7" s="80" t="s">
        <v>167</v>
      </c>
      <c r="AC7" s="5"/>
      <c r="AD7" s="80" t="s">
        <v>167</v>
      </c>
      <c r="AE7" s="80" t="s">
        <v>167</v>
      </c>
      <c r="AF7" s="80" t="s">
        <v>167</v>
      </c>
      <c r="AG7" s="40" t="s">
        <v>169</v>
      </c>
      <c r="AH7" s="80" t="s">
        <v>167</v>
      </c>
      <c r="AI7" s="80" t="s">
        <v>167</v>
      </c>
      <c r="AJ7" s="5"/>
      <c r="AK7" s="80" t="s">
        <v>167</v>
      </c>
      <c r="AL7" s="40" t="s">
        <v>169</v>
      </c>
      <c r="AM7" s="80" t="s">
        <v>167</v>
      </c>
      <c r="AN7" s="80" t="s">
        <v>167</v>
      </c>
      <c r="AO7" s="80" t="s">
        <v>167</v>
      </c>
      <c r="AP7" s="40" t="s">
        <v>169</v>
      </c>
      <c r="AQ7" s="5"/>
      <c r="AR7" s="104"/>
      <c r="AS7" s="104"/>
      <c r="AT7" s="104"/>
      <c r="AU7" s="104"/>
      <c r="AV7" s="104"/>
      <c r="AW7" s="104"/>
      <c r="AX7" s="5"/>
      <c r="AY7" s="104"/>
      <c r="AZ7" s="104"/>
      <c r="BA7" s="104"/>
      <c r="BB7" s="104"/>
      <c r="BC7" s="104"/>
      <c r="BD7" s="104"/>
      <c r="BE7" s="5"/>
    </row>
    <row r="8" spans="1:57" ht="15.6" x14ac:dyDescent="0.3">
      <c r="A8" s="79" t="s">
        <v>557</v>
      </c>
      <c r="B8" s="91" t="s">
        <v>71</v>
      </c>
      <c r="I8" s="50" t="s">
        <v>558</v>
      </c>
      <c r="J8" s="50" t="s">
        <v>120</v>
      </c>
      <c r="K8" s="50" t="s">
        <v>381</v>
      </c>
      <c r="L8" s="50" t="s">
        <v>559</v>
      </c>
      <c r="M8" s="50" t="s">
        <v>456</v>
      </c>
      <c r="N8" s="50" t="s">
        <v>381</v>
      </c>
      <c r="O8" s="5"/>
      <c r="V8" s="5"/>
      <c r="W8" s="80" t="s">
        <v>167</v>
      </c>
      <c r="X8" s="80" t="s">
        <v>167</v>
      </c>
      <c r="Y8" s="80" t="s">
        <v>167</v>
      </c>
      <c r="Z8" s="80" t="s">
        <v>167</v>
      </c>
      <c r="AA8" s="80" t="s">
        <v>167</v>
      </c>
      <c r="AB8" s="80" t="s">
        <v>167</v>
      </c>
      <c r="AC8" s="5"/>
      <c r="AD8" s="80" t="s">
        <v>167</v>
      </c>
      <c r="AE8" s="80" t="s">
        <v>167</v>
      </c>
      <c r="AF8" s="80" t="s">
        <v>167</v>
      </c>
      <c r="AG8" s="40" t="s">
        <v>169</v>
      </c>
      <c r="AH8" s="80" t="s">
        <v>167</v>
      </c>
      <c r="AI8" s="80" t="s">
        <v>167</v>
      </c>
      <c r="AJ8" s="5"/>
      <c r="AK8" s="80" t="s">
        <v>167</v>
      </c>
      <c r="AL8" s="40" t="s">
        <v>169</v>
      </c>
      <c r="AM8" s="80" t="s">
        <v>167</v>
      </c>
      <c r="AN8" s="80" t="s">
        <v>167</v>
      </c>
      <c r="AO8" s="80" t="s">
        <v>167</v>
      </c>
      <c r="AP8" s="40" t="s">
        <v>169</v>
      </c>
      <c r="AQ8" s="5"/>
      <c r="AR8" s="104"/>
      <c r="AS8" s="104"/>
      <c r="AT8" s="104"/>
      <c r="AU8" s="104"/>
      <c r="AV8" s="104"/>
      <c r="AW8" s="104"/>
      <c r="AX8" s="5"/>
      <c r="AY8" s="104"/>
      <c r="AZ8" s="104"/>
      <c r="BA8" s="104"/>
      <c r="BB8" s="104"/>
      <c r="BC8" s="104"/>
      <c r="BD8" s="104"/>
      <c r="BE8" s="5"/>
    </row>
    <row r="9" spans="1:57" ht="16.2" thickBot="1" x14ac:dyDescent="0.35">
      <c r="A9" s="79" t="s">
        <v>560</v>
      </c>
      <c r="B9" s="91" t="s">
        <v>71</v>
      </c>
      <c r="I9" s="50" t="s">
        <v>561</v>
      </c>
      <c r="J9" s="50" t="s">
        <v>120</v>
      </c>
      <c r="K9" s="50" t="s">
        <v>381</v>
      </c>
      <c r="L9" s="50" t="s">
        <v>559</v>
      </c>
      <c r="M9" s="50" t="s">
        <v>456</v>
      </c>
      <c r="N9" s="50" t="s">
        <v>381</v>
      </c>
      <c r="O9" s="5"/>
      <c r="V9" s="5"/>
      <c r="W9" s="80" t="s">
        <v>167</v>
      </c>
      <c r="X9" s="80" t="s">
        <v>167</v>
      </c>
      <c r="Y9" s="80" t="s">
        <v>167</v>
      </c>
      <c r="Z9" s="80" t="s">
        <v>167</v>
      </c>
      <c r="AA9" s="80" t="s">
        <v>167</v>
      </c>
      <c r="AB9" s="80" t="s">
        <v>167</v>
      </c>
      <c r="AC9" s="5"/>
      <c r="AD9" s="80" t="s">
        <v>167</v>
      </c>
      <c r="AE9" s="80" t="s">
        <v>167</v>
      </c>
      <c r="AF9" s="80" t="s">
        <v>167</v>
      </c>
      <c r="AG9" s="40" t="s">
        <v>169</v>
      </c>
      <c r="AH9" s="80" t="s">
        <v>167</v>
      </c>
      <c r="AI9" s="80" t="s">
        <v>167</v>
      </c>
      <c r="AJ9" s="5"/>
      <c r="AK9" s="80" t="s">
        <v>167</v>
      </c>
      <c r="AL9" s="40" t="s">
        <v>169</v>
      </c>
      <c r="AM9" s="80" t="s">
        <v>167</v>
      </c>
      <c r="AN9" s="80" t="s">
        <v>167</v>
      </c>
      <c r="AO9" s="80" t="s">
        <v>167</v>
      </c>
      <c r="AP9" s="40" t="s">
        <v>169</v>
      </c>
      <c r="AQ9" s="5"/>
      <c r="AR9" s="104"/>
      <c r="AS9" s="104"/>
      <c r="AT9" s="104"/>
      <c r="AU9" s="104"/>
      <c r="AV9" s="104"/>
      <c r="AW9" s="104"/>
      <c r="AX9" s="5"/>
      <c r="AY9" s="104"/>
      <c r="AZ9" s="104"/>
      <c r="BA9" s="104"/>
      <c r="BB9" s="104"/>
      <c r="BC9" s="104"/>
      <c r="BD9" s="104"/>
      <c r="BE9" s="5"/>
    </row>
    <row r="10" spans="1:57" ht="16.2" thickBot="1" x14ac:dyDescent="0.35">
      <c r="A10" s="125" t="s">
        <v>516</v>
      </c>
      <c r="B10" s="41" t="str">
        <f>ADDRESS(ROW(B8),COLUMN(B8),4)&amp;"+"&amp;ADDRESS(ROW(B9),COLUMN(B8),4)&amp;""</f>
        <v>B8+B9</v>
      </c>
      <c r="I10" s="50" t="s">
        <v>562</v>
      </c>
      <c r="J10" s="50" t="s">
        <v>120</v>
      </c>
      <c r="K10" s="50" t="s">
        <v>381</v>
      </c>
      <c r="L10" s="167" t="s">
        <v>563</v>
      </c>
      <c r="M10" s="50" t="s">
        <v>456</v>
      </c>
      <c r="N10" s="50" t="s">
        <v>381</v>
      </c>
      <c r="O10" s="5"/>
      <c r="V10" s="5"/>
      <c r="W10" s="80" t="s">
        <v>167</v>
      </c>
      <c r="X10" s="80" t="s">
        <v>167</v>
      </c>
      <c r="Y10" s="80" t="s">
        <v>167</v>
      </c>
      <c r="Z10" s="80" t="s">
        <v>167</v>
      </c>
      <c r="AA10" s="80" t="s">
        <v>167</v>
      </c>
      <c r="AB10" s="80" t="s">
        <v>167</v>
      </c>
      <c r="AC10" s="5"/>
      <c r="AD10" s="80" t="s">
        <v>167</v>
      </c>
      <c r="AE10" s="80" t="s">
        <v>167</v>
      </c>
      <c r="AF10" s="80" t="s">
        <v>167</v>
      </c>
      <c r="AG10" s="40" t="s">
        <v>169</v>
      </c>
      <c r="AH10" s="80" t="s">
        <v>167</v>
      </c>
      <c r="AI10" s="80" t="s">
        <v>167</v>
      </c>
      <c r="AJ10" s="5"/>
      <c r="AK10" s="80" t="s">
        <v>167</v>
      </c>
      <c r="AL10" s="40" t="s">
        <v>169</v>
      </c>
      <c r="AM10" s="80" t="s">
        <v>167</v>
      </c>
      <c r="AN10" s="80" t="s">
        <v>167</v>
      </c>
      <c r="AO10" s="80" t="s">
        <v>167</v>
      </c>
      <c r="AP10" s="40" t="s">
        <v>169</v>
      </c>
      <c r="AQ10" s="5"/>
      <c r="AR10" s="104"/>
      <c r="AS10" s="104"/>
      <c r="AT10" s="104"/>
      <c r="AU10" s="104"/>
      <c r="AV10" s="104"/>
      <c r="AW10" s="104"/>
      <c r="AX10" s="5"/>
      <c r="AY10" s="104"/>
      <c r="AZ10" s="104"/>
      <c r="BA10" s="104"/>
      <c r="BB10" s="104"/>
      <c r="BC10" s="104"/>
      <c r="BD10" s="104"/>
      <c r="BE10" s="5"/>
    </row>
    <row r="11" spans="1:57" ht="15.6" x14ac:dyDescent="0.3">
      <c r="I11" s="50"/>
      <c r="J11" s="50"/>
      <c r="K11" s="50"/>
      <c r="L11" s="50"/>
      <c r="M11" s="50"/>
      <c r="N11" s="50"/>
      <c r="O11" s="5"/>
      <c r="V11" s="5"/>
      <c r="W11" s="12"/>
      <c r="X11" s="12"/>
      <c r="Y11" s="12"/>
      <c r="Z11" s="12"/>
      <c r="AA11" s="12"/>
      <c r="AB11" s="12"/>
      <c r="AC11" s="5"/>
      <c r="AD11" s="12"/>
      <c r="AE11" s="12"/>
      <c r="AF11" s="12"/>
      <c r="AG11" s="12"/>
      <c r="AH11" s="12"/>
      <c r="AI11" s="12"/>
      <c r="AJ11" s="5"/>
      <c r="AK11" s="12"/>
      <c r="AL11" s="12"/>
      <c r="AM11" s="12"/>
      <c r="AN11" s="12"/>
      <c r="AO11" s="12"/>
      <c r="AP11" s="12"/>
      <c r="AQ11" s="5"/>
      <c r="AR11" s="104"/>
      <c r="AS11" s="104"/>
      <c r="AT11" s="104"/>
      <c r="AU11" s="104"/>
      <c r="AV11" s="104"/>
      <c r="AW11" s="104"/>
      <c r="AX11" s="5"/>
      <c r="AY11" s="104"/>
      <c r="AZ11" s="104"/>
      <c r="BA11" s="104"/>
      <c r="BB11" s="104"/>
      <c r="BC11" s="104"/>
      <c r="BD11" s="104"/>
      <c r="BE11" s="5"/>
    </row>
    <row r="12" spans="1:57" ht="27.6" x14ac:dyDescent="0.3">
      <c r="A12" s="183" t="s">
        <v>564</v>
      </c>
      <c r="I12" s="50"/>
      <c r="J12" s="50"/>
      <c r="K12" s="50"/>
      <c r="L12" s="50"/>
      <c r="M12" s="50"/>
      <c r="N12" s="50"/>
      <c r="O12" s="5"/>
      <c r="P12" s="80" t="s">
        <v>167</v>
      </c>
      <c r="Q12" s="80" t="s">
        <v>167</v>
      </c>
      <c r="R12" s="80" t="s">
        <v>167</v>
      </c>
      <c r="S12" s="80" t="s">
        <v>167</v>
      </c>
      <c r="T12" s="80" t="s">
        <v>167</v>
      </c>
      <c r="U12" s="80" t="s">
        <v>167</v>
      </c>
      <c r="V12" s="5"/>
      <c r="W12" s="12"/>
      <c r="X12" s="12"/>
      <c r="Y12" s="12"/>
      <c r="Z12" s="12"/>
      <c r="AA12" s="12"/>
      <c r="AB12" s="12"/>
      <c r="AC12" s="5"/>
      <c r="AD12" s="12"/>
      <c r="AE12" s="12"/>
      <c r="AF12" s="12"/>
      <c r="AG12" s="12"/>
      <c r="AH12" s="12"/>
      <c r="AI12" s="12"/>
      <c r="AJ12" s="5"/>
      <c r="AK12" s="12"/>
      <c r="AL12" s="12"/>
      <c r="AM12" s="12"/>
      <c r="AN12" s="12"/>
      <c r="AO12" s="12"/>
      <c r="AP12" s="12"/>
      <c r="AQ12" s="5"/>
      <c r="AR12" s="104"/>
      <c r="AS12" s="104"/>
      <c r="AT12" s="104"/>
      <c r="AU12" s="104"/>
      <c r="AV12" s="104"/>
      <c r="AW12" s="104"/>
      <c r="AX12" s="5"/>
      <c r="AY12" s="104"/>
      <c r="AZ12" s="104"/>
      <c r="BA12" s="104"/>
      <c r="BB12" s="104"/>
      <c r="BC12" s="104"/>
      <c r="BD12" s="104"/>
      <c r="BE12" s="5"/>
    </row>
    <row r="13" spans="1:57" ht="15.6" x14ac:dyDescent="0.3">
      <c r="A13" s="4" t="s">
        <v>565</v>
      </c>
      <c r="B13" s="4"/>
      <c r="C13" s="4"/>
      <c r="D13" s="4"/>
      <c r="E13" s="4"/>
      <c r="F13" s="4"/>
      <c r="G13" s="4"/>
      <c r="I13" s="50"/>
      <c r="J13" s="50"/>
      <c r="K13" s="50"/>
      <c r="L13" s="50"/>
      <c r="M13" s="50"/>
      <c r="N13" s="50"/>
      <c r="O13" s="5"/>
      <c r="V13" s="5"/>
      <c r="W13" s="80" t="s">
        <v>167</v>
      </c>
      <c r="X13" s="80" t="s">
        <v>167</v>
      </c>
      <c r="Y13" s="80" t="s">
        <v>167</v>
      </c>
      <c r="Z13" s="80" t="s">
        <v>167</v>
      </c>
      <c r="AA13" s="80" t="s">
        <v>167</v>
      </c>
      <c r="AB13" s="80" t="s">
        <v>167</v>
      </c>
      <c r="AC13" s="5"/>
      <c r="AD13" s="80" t="s">
        <v>167</v>
      </c>
      <c r="AE13" s="80" t="s">
        <v>167</v>
      </c>
      <c r="AF13" s="80" t="s">
        <v>167</v>
      </c>
      <c r="AG13" s="40" t="s">
        <v>169</v>
      </c>
      <c r="AH13" s="80" t="s">
        <v>167</v>
      </c>
      <c r="AI13" s="80" t="s">
        <v>167</v>
      </c>
      <c r="AJ13" s="5"/>
      <c r="AK13" s="80" t="s">
        <v>167</v>
      </c>
      <c r="AL13" s="40" t="s">
        <v>169</v>
      </c>
      <c r="AM13" s="80" t="s">
        <v>167</v>
      </c>
      <c r="AN13" s="80" t="s">
        <v>167</v>
      </c>
      <c r="AO13" s="80" t="s">
        <v>167</v>
      </c>
      <c r="AP13" s="40" t="s">
        <v>169</v>
      </c>
      <c r="AQ13" s="5"/>
      <c r="AR13" s="104"/>
      <c r="AS13" s="104"/>
      <c r="AT13" s="104"/>
      <c r="AU13" s="104"/>
      <c r="AV13" s="104"/>
      <c r="AW13" s="104"/>
      <c r="AX13" s="5"/>
      <c r="AY13" s="104"/>
      <c r="AZ13" s="104"/>
      <c r="BA13" s="104"/>
      <c r="BB13" s="104"/>
      <c r="BC13" s="104"/>
      <c r="BD13" s="104"/>
      <c r="BE13" s="5"/>
    </row>
    <row r="14" spans="1:57" ht="15.6" x14ac:dyDescent="0.3">
      <c r="A14" s="183"/>
      <c r="B14" s="76" t="s">
        <v>374</v>
      </c>
      <c r="C14" s="90"/>
      <c r="I14" s="50"/>
      <c r="J14" s="50"/>
      <c r="K14" s="50"/>
      <c r="L14" s="50"/>
      <c r="M14" s="50"/>
      <c r="N14" s="50"/>
      <c r="O14" s="5"/>
      <c r="V14" s="5"/>
      <c r="W14" s="80" t="s">
        <v>167</v>
      </c>
      <c r="X14" s="80" t="s">
        <v>167</v>
      </c>
      <c r="Y14" s="80" t="s">
        <v>167</v>
      </c>
      <c r="Z14" s="80" t="s">
        <v>167</v>
      </c>
      <c r="AA14" s="80" t="s">
        <v>167</v>
      </c>
      <c r="AB14" s="80" t="s">
        <v>167</v>
      </c>
      <c r="AC14" s="5"/>
      <c r="AD14" s="80" t="s">
        <v>167</v>
      </c>
      <c r="AE14" s="80" t="s">
        <v>167</v>
      </c>
      <c r="AF14" s="80" t="s">
        <v>167</v>
      </c>
      <c r="AG14" s="40" t="s">
        <v>169</v>
      </c>
      <c r="AH14" s="80" t="s">
        <v>167</v>
      </c>
      <c r="AI14" s="80" t="s">
        <v>167</v>
      </c>
      <c r="AJ14" s="5"/>
      <c r="AK14" s="80" t="s">
        <v>167</v>
      </c>
      <c r="AL14" s="40" t="s">
        <v>169</v>
      </c>
      <c r="AM14" s="80" t="s">
        <v>167</v>
      </c>
      <c r="AN14" s="80" t="s">
        <v>167</v>
      </c>
      <c r="AO14" s="80" t="s">
        <v>167</v>
      </c>
      <c r="AP14" s="40" t="s">
        <v>169</v>
      </c>
      <c r="AQ14" s="5"/>
      <c r="AR14" s="104"/>
      <c r="AS14" s="104"/>
      <c r="AT14" s="104"/>
      <c r="AU14" s="104"/>
      <c r="AV14" s="104"/>
      <c r="AW14" s="104"/>
      <c r="AX14" s="5"/>
      <c r="AY14" s="104"/>
      <c r="AZ14" s="104"/>
      <c r="BA14" s="104"/>
      <c r="BB14" s="104"/>
      <c r="BC14" s="104"/>
      <c r="BD14" s="104"/>
      <c r="BE14" s="5"/>
    </row>
    <row r="15" spans="1:57" ht="15.6" x14ac:dyDescent="0.3">
      <c r="A15" s="79" t="s">
        <v>566</v>
      </c>
      <c r="B15" s="91" t="s">
        <v>58</v>
      </c>
      <c r="I15" s="50" t="s">
        <v>567</v>
      </c>
      <c r="J15" s="50" t="s">
        <v>108</v>
      </c>
      <c r="K15" s="50" t="s">
        <v>381</v>
      </c>
      <c r="L15" s="50" t="s">
        <v>559</v>
      </c>
      <c r="M15" s="50" t="s">
        <v>456</v>
      </c>
      <c r="N15" s="50" t="s">
        <v>386</v>
      </c>
      <c r="O15" s="5"/>
      <c r="V15" s="5"/>
      <c r="W15" s="80" t="s">
        <v>167</v>
      </c>
      <c r="X15" s="80" t="s">
        <v>167</v>
      </c>
      <c r="Y15" s="80" t="s">
        <v>167</v>
      </c>
      <c r="Z15" s="80" t="s">
        <v>167</v>
      </c>
      <c r="AA15" s="80" t="s">
        <v>167</v>
      </c>
      <c r="AB15" s="80" t="s">
        <v>167</v>
      </c>
      <c r="AC15" s="5"/>
      <c r="AD15" s="80" t="s">
        <v>167</v>
      </c>
      <c r="AE15" s="80" t="s">
        <v>167</v>
      </c>
      <c r="AF15" s="80" t="s">
        <v>167</v>
      </c>
      <c r="AG15" s="40" t="s">
        <v>169</v>
      </c>
      <c r="AH15" s="80" t="s">
        <v>167</v>
      </c>
      <c r="AI15" s="80" t="s">
        <v>167</v>
      </c>
      <c r="AJ15" s="5"/>
      <c r="AK15" s="80" t="s">
        <v>167</v>
      </c>
      <c r="AL15" s="40" t="s">
        <v>169</v>
      </c>
      <c r="AM15" s="80" t="s">
        <v>167</v>
      </c>
      <c r="AN15" s="80" t="s">
        <v>167</v>
      </c>
      <c r="AO15" s="80" t="s">
        <v>167</v>
      </c>
      <c r="AP15" s="40" t="s">
        <v>169</v>
      </c>
      <c r="AQ15" s="5"/>
      <c r="AR15" s="104"/>
      <c r="AS15" s="104"/>
      <c r="AT15" s="104"/>
      <c r="AU15" s="104"/>
      <c r="AV15" s="104"/>
      <c r="AW15" s="104"/>
      <c r="AX15" s="5"/>
      <c r="AY15" s="104"/>
      <c r="AZ15" s="104"/>
      <c r="BA15" s="104"/>
      <c r="BB15" s="104"/>
      <c r="BC15" s="104"/>
      <c r="BD15" s="104"/>
      <c r="BE15" s="5"/>
    </row>
    <row r="16" spans="1:57" ht="16.2" thickBot="1" x14ac:dyDescent="0.35">
      <c r="A16" s="79" t="s">
        <v>568</v>
      </c>
      <c r="B16" s="91" t="s">
        <v>58</v>
      </c>
      <c r="I16" s="50" t="s">
        <v>569</v>
      </c>
      <c r="J16" s="50" t="s">
        <v>108</v>
      </c>
      <c r="K16" s="50" t="s">
        <v>381</v>
      </c>
      <c r="L16" s="50" t="s">
        <v>559</v>
      </c>
      <c r="M16" s="50" t="s">
        <v>456</v>
      </c>
      <c r="N16" s="50" t="s">
        <v>386</v>
      </c>
      <c r="O16" s="5"/>
      <c r="V16" s="5"/>
      <c r="W16" s="80" t="s">
        <v>167</v>
      </c>
      <c r="X16" s="80" t="s">
        <v>167</v>
      </c>
      <c r="Y16" s="80" t="s">
        <v>167</v>
      </c>
      <c r="Z16" s="80" t="s">
        <v>167</v>
      </c>
      <c r="AA16" s="80" t="s">
        <v>167</v>
      </c>
      <c r="AB16" s="80" t="s">
        <v>167</v>
      </c>
      <c r="AC16" s="5"/>
      <c r="AD16" s="80" t="s">
        <v>167</v>
      </c>
      <c r="AE16" s="80" t="s">
        <v>167</v>
      </c>
      <c r="AF16" s="80" t="s">
        <v>167</v>
      </c>
      <c r="AG16" s="40" t="s">
        <v>169</v>
      </c>
      <c r="AH16" s="80" t="s">
        <v>167</v>
      </c>
      <c r="AI16" s="80" t="s">
        <v>167</v>
      </c>
      <c r="AJ16" s="5"/>
      <c r="AK16" s="80" t="s">
        <v>167</v>
      </c>
      <c r="AL16" s="40" t="s">
        <v>169</v>
      </c>
      <c r="AM16" s="80" t="s">
        <v>167</v>
      </c>
      <c r="AN16" s="80" t="s">
        <v>167</v>
      </c>
      <c r="AO16" s="80" t="s">
        <v>167</v>
      </c>
      <c r="AP16" s="40" t="s">
        <v>169</v>
      </c>
      <c r="AQ16" s="5"/>
      <c r="AR16" s="104"/>
      <c r="AS16" s="104"/>
      <c r="AT16" s="104"/>
      <c r="AU16" s="104"/>
      <c r="AV16" s="104"/>
      <c r="AW16" s="104"/>
      <c r="AX16" s="5"/>
      <c r="AY16" s="104"/>
      <c r="AZ16" s="104"/>
      <c r="BA16" s="104"/>
      <c r="BB16" s="104"/>
      <c r="BC16" s="104"/>
      <c r="BD16" s="104"/>
      <c r="BE16" s="5"/>
    </row>
    <row r="17" spans="1:57" ht="16.2" thickBot="1" x14ac:dyDescent="0.35">
      <c r="A17" s="125" t="s">
        <v>570</v>
      </c>
      <c r="B17" s="41" t="str">
        <f>ADDRESS(ROW(B15),COLUMN(B15),4)&amp;"+"&amp;ADDRESS(ROW(B16),COLUMN(B15),4)&amp;""</f>
        <v>B15+B16</v>
      </c>
      <c r="I17" s="50" t="s">
        <v>571</v>
      </c>
      <c r="J17" s="50" t="s">
        <v>108</v>
      </c>
      <c r="K17" s="50" t="s">
        <v>381</v>
      </c>
      <c r="L17" s="50" t="s">
        <v>381</v>
      </c>
      <c r="M17" s="50" t="s">
        <v>456</v>
      </c>
      <c r="N17" s="50" t="s">
        <v>386</v>
      </c>
      <c r="O17" s="5"/>
      <c r="V17" s="5"/>
      <c r="W17" s="80" t="s">
        <v>167</v>
      </c>
      <c r="X17" s="80" t="s">
        <v>167</v>
      </c>
      <c r="Y17" s="80" t="s">
        <v>167</v>
      </c>
      <c r="Z17" s="80" t="s">
        <v>167</v>
      </c>
      <c r="AA17" s="80" t="s">
        <v>167</v>
      </c>
      <c r="AB17" s="80" t="s">
        <v>167</v>
      </c>
      <c r="AC17" s="5"/>
      <c r="AD17" s="80" t="s">
        <v>167</v>
      </c>
      <c r="AE17" s="80" t="s">
        <v>167</v>
      </c>
      <c r="AF17" s="80" t="s">
        <v>167</v>
      </c>
      <c r="AG17" s="40" t="s">
        <v>169</v>
      </c>
      <c r="AH17" s="80" t="s">
        <v>167</v>
      </c>
      <c r="AI17" s="80" t="s">
        <v>167</v>
      </c>
      <c r="AJ17" s="5"/>
      <c r="AK17" s="80" t="s">
        <v>167</v>
      </c>
      <c r="AL17" s="40" t="s">
        <v>169</v>
      </c>
      <c r="AM17" s="80" t="s">
        <v>167</v>
      </c>
      <c r="AN17" s="80" t="s">
        <v>167</v>
      </c>
      <c r="AO17" s="80" t="s">
        <v>167</v>
      </c>
      <c r="AP17" s="40" t="s">
        <v>169</v>
      </c>
      <c r="AQ17" s="5"/>
      <c r="AR17" s="104"/>
      <c r="AS17" s="104"/>
      <c r="AT17" s="104"/>
      <c r="AU17" s="104"/>
      <c r="AV17" s="104"/>
      <c r="AW17" s="104"/>
      <c r="AX17" s="5"/>
      <c r="AY17" s="104"/>
      <c r="AZ17" s="104"/>
      <c r="BA17" s="104"/>
      <c r="BB17" s="104"/>
      <c r="BC17" s="104"/>
      <c r="BD17" s="104"/>
      <c r="BE17" s="5"/>
    </row>
    <row r="18" spans="1:57" ht="15.6" x14ac:dyDescent="0.3">
      <c r="I18" s="50"/>
      <c r="J18" s="50"/>
      <c r="K18" s="50"/>
      <c r="L18" s="50"/>
      <c r="M18" s="50"/>
      <c r="N18" s="50"/>
      <c r="O18" s="5"/>
      <c r="V18" s="5"/>
      <c r="W18" s="12"/>
      <c r="X18" s="12"/>
      <c r="Y18" s="12"/>
      <c r="Z18" s="12"/>
      <c r="AA18" s="12"/>
      <c r="AB18" s="12"/>
      <c r="AC18" s="5"/>
      <c r="AD18" s="12"/>
      <c r="AE18" s="12"/>
      <c r="AF18" s="12"/>
      <c r="AG18" s="12"/>
      <c r="AH18" s="12"/>
      <c r="AI18" s="12"/>
      <c r="AJ18" s="5"/>
      <c r="AK18" s="12"/>
      <c r="AL18" s="12"/>
      <c r="AM18" s="12"/>
      <c r="AN18" s="12"/>
      <c r="AO18" s="12"/>
      <c r="AP18" s="12"/>
      <c r="AQ18" s="5"/>
      <c r="AR18" s="104"/>
      <c r="AS18" s="104"/>
      <c r="AT18" s="104"/>
      <c r="AU18" s="104"/>
      <c r="AV18" s="104"/>
      <c r="AW18" s="104"/>
      <c r="AX18" s="5"/>
      <c r="AY18" s="104"/>
      <c r="AZ18" s="104"/>
      <c r="BA18" s="104"/>
      <c r="BB18" s="104"/>
      <c r="BC18" s="104"/>
      <c r="BD18" s="104"/>
      <c r="BE18" s="5"/>
    </row>
    <row r="19" spans="1:57" ht="15.6" x14ac:dyDescent="0.3">
      <c r="A19" s="4" t="s">
        <v>572</v>
      </c>
      <c r="B19" s="4"/>
      <c r="C19" s="4"/>
      <c r="D19" s="4"/>
      <c r="E19" s="4"/>
      <c r="F19" s="4"/>
      <c r="G19" s="4"/>
      <c r="I19" s="50"/>
      <c r="J19" s="50"/>
      <c r="K19" s="50"/>
      <c r="L19" s="50"/>
      <c r="M19" s="50"/>
      <c r="N19" s="50"/>
      <c r="O19" s="5"/>
      <c r="V19" s="5"/>
      <c r="W19" s="80" t="s">
        <v>167</v>
      </c>
      <c r="X19" s="80" t="s">
        <v>167</v>
      </c>
      <c r="Y19" s="80" t="s">
        <v>167</v>
      </c>
      <c r="Z19" s="80" t="s">
        <v>167</v>
      </c>
      <c r="AA19" s="80" t="s">
        <v>167</v>
      </c>
      <c r="AB19" s="80" t="s">
        <v>167</v>
      </c>
      <c r="AC19" s="5"/>
      <c r="AD19" s="80" t="s">
        <v>167</v>
      </c>
      <c r="AE19" s="80" t="s">
        <v>167</v>
      </c>
      <c r="AF19" s="80" t="s">
        <v>167</v>
      </c>
      <c r="AG19" s="40" t="s">
        <v>169</v>
      </c>
      <c r="AH19" s="80" t="s">
        <v>167</v>
      </c>
      <c r="AI19" s="80" t="s">
        <v>167</v>
      </c>
      <c r="AJ19" s="5"/>
      <c r="AK19" s="80" t="s">
        <v>167</v>
      </c>
      <c r="AL19" s="40" t="s">
        <v>169</v>
      </c>
      <c r="AM19" s="80" t="s">
        <v>167</v>
      </c>
      <c r="AN19" s="80" t="s">
        <v>167</v>
      </c>
      <c r="AO19" s="80" t="s">
        <v>167</v>
      </c>
      <c r="AP19" s="40" t="s">
        <v>169</v>
      </c>
      <c r="AQ19" s="5"/>
      <c r="AR19" s="104"/>
      <c r="AS19" s="104"/>
      <c r="AT19" s="104"/>
      <c r="AU19" s="104"/>
      <c r="AV19" s="104"/>
      <c r="AW19" s="104"/>
      <c r="AX19" s="5"/>
      <c r="AY19" s="104"/>
      <c r="AZ19" s="104"/>
      <c r="BA19" s="104"/>
      <c r="BB19" s="104"/>
      <c r="BC19" s="104"/>
      <c r="BD19" s="104"/>
      <c r="BE19" s="5"/>
    </row>
    <row r="20" spans="1:57" ht="15.6" x14ac:dyDescent="0.3">
      <c r="B20" s="76" t="s">
        <v>374</v>
      </c>
      <c r="I20" s="50"/>
      <c r="J20" s="50"/>
      <c r="K20" s="50"/>
      <c r="L20" s="50"/>
      <c r="M20" s="50"/>
      <c r="N20" s="50"/>
      <c r="O20" s="5"/>
      <c r="V20" s="5"/>
      <c r="W20" s="80" t="s">
        <v>167</v>
      </c>
      <c r="X20" s="80" t="s">
        <v>167</v>
      </c>
      <c r="Y20" s="80" t="s">
        <v>167</v>
      </c>
      <c r="Z20" s="80" t="s">
        <v>167</v>
      </c>
      <c r="AA20" s="80" t="s">
        <v>167</v>
      </c>
      <c r="AB20" s="80" t="s">
        <v>167</v>
      </c>
      <c r="AC20" s="5"/>
      <c r="AD20" s="80" t="s">
        <v>167</v>
      </c>
      <c r="AE20" s="80" t="s">
        <v>167</v>
      </c>
      <c r="AF20" s="80" t="s">
        <v>167</v>
      </c>
      <c r="AG20" s="40" t="s">
        <v>169</v>
      </c>
      <c r="AH20" s="80" t="s">
        <v>167</v>
      </c>
      <c r="AI20" s="80" t="s">
        <v>167</v>
      </c>
      <c r="AJ20" s="5"/>
      <c r="AK20" s="80" t="s">
        <v>167</v>
      </c>
      <c r="AL20" s="40" t="s">
        <v>169</v>
      </c>
      <c r="AM20" s="80" t="s">
        <v>167</v>
      </c>
      <c r="AN20" s="80" t="s">
        <v>167</v>
      </c>
      <c r="AO20" s="80" t="s">
        <v>167</v>
      </c>
      <c r="AP20" s="40" t="s">
        <v>169</v>
      </c>
      <c r="AQ20" s="5"/>
      <c r="AR20" s="104"/>
      <c r="AS20" s="104"/>
      <c r="AT20" s="104"/>
      <c r="AU20" s="104"/>
      <c r="AV20" s="104"/>
      <c r="AW20" s="104"/>
      <c r="AX20" s="5"/>
      <c r="AY20" s="104"/>
      <c r="AZ20" s="104"/>
      <c r="BA20" s="104"/>
      <c r="BB20" s="104"/>
      <c r="BC20" s="104"/>
      <c r="BD20" s="104"/>
      <c r="BE20" s="5"/>
    </row>
    <row r="21" spans="1:57" ht="15.6" x14ac:dyDescent="0.3">
      <c r="A21" s="79" t="s">
        <v>566</v>
      </c>
      <c r="B21" s="43" t="str">
        <f>"= "&amp;ADDRESS(ROW(B15),COLUMN(B55),4)</f>
        <v>= B15</v>
      </c>
      <c r="I21" s="50" t="s">
        <v>569</v>
      </c>
      <c r="J21" s="50" t="s">
        <v>108</v>
      </c>
      <c r="K21" s="50" t="s">
        <v>381</v>
      </c>
      <c r="L21" s="50" t="s">
        <v>559</v>
      </c>
      <c r="M21" s="50" t="s">
        <v>456</v>
      </c>
      <c r="N21" s="50" t="s">
        <v>386</v>
      </c>
      <c r="O21" s="5"/>
      <c r="V21" s="5"/>
      <c r="W21" s="80" t="s">
        <v>167</v>
      </c>
      <c r="X21" s="80" t="s">
        <v>167</v>
      </c>
      <c r="Y21" s="80" t="s">
        <v>167</v>
      </c>
      <c r="Z21" s="80" t="s">
        <v>167</v>
      </c>
      <c r="AA21" s="80" t="s">
        <v>167</v>
      </c>
      <c r="AB21" s="80" t="s">
        <v>167</v>
      </c>
      <c r="AC21" s="5"/>
      <c r="AD21" s="80" t="s">
        <v>167</v>
      </c>
      <c r="AE21" s="80" t="s">
        <v>167</v>
      </c>
      <c r="AF21" s="80" t="s">
        <v>167</v>
      </c>
      <c r="AG21" s="40" t="s">
        <v>169</v>
      </c>
      <c r="AH21" s="80" t="s">
        <v>167</v>
      </c>
      <c r="AI21" s="80" t="s">
        <v>167</v>
      </c>
      <c r="AJ21" s="5"/>
      <c r="AK21" s="80" t="s">
        <v>167</v>
      </c>
      <c r="AL21" s="40" t="s">
        <v>169</v>
      </c>
      <c r="AM21" s="80" t="s">
        <v>167</v>
      </c>
      <c r="AN21" s="80" t="s">
        <v>167</v>
      </c>
      <c r="AO21" s="80" t="s">
        <v>167</v>
      </c>
      <c r="AP21" s="40" t="s">
        <v>169</v>
      </c>
      <c r="AQ21" s="5"/>
      <c r="AR21" s="104"/>
      <c r="AS21" s="104"/>
      <c r="AT21" s="104"/>
      <c r="AU21" s="104"/>
      <c r="AV21" s="104"/>
      <c r="AW21" s="104"/>
      <c r="AX21" s="5"/>
      <c r="AY21" s="104"/>
      <c r="AZ21" s="104"/>
      <c r="BA21" s="104"/>
      <c r="BB21" s="104"/>
      <c r="BC21" s="104"/>
      <c r="BD21" s="104"/>
      <c r="BE21" s="5"/>
    </row>
    <row r="22" spans="1:57" ht="15.6" x14ac:dyDescent="0.3">
      <c r="A22" s="79" t="s">
        <v>573</v>
      </c>
      <c r="B22" s="91" t="s">
        <v>58</v>
      </c>
      <c r="I22" s="50" t="s">
        <v>574</v>
      </c>
      <c r="J22" s="50" t="s">
        <v>108</v>
      </c>
      <c r="K22" s="50" t="s">
        <v>381</v>
      </c>
      <c r="L22" s="50" t="s">
        <v>559</v>
      </c>
      <c r="M22" s="50" t="s">
        <v>456</v>
      </c>
      <c r="N22" s="50" t="s">
        <v>401</v>
      </c>
      <c r="O22" s="5"/>
      <c r="V22" s="5"/>
      <c r="W22" s="80" t="s">
        <v>167</v>
      </c>
      <c r="X22" s="80" t="s">
        <v>167</v>
      </c>
      <c r="Y22" s="80" t="s">
        <v>167</v>
      </c>
      <c r="Z22" s="80" t="s">
        <v>167</v>
      </c>
      <c r="AA22" s="80" t="s">
        <v>167</v>
      </c>
      <c r="AB22" s="80" t="s">
        <v>167</v>
      </c>
      <c r="AC22" s="5"/>
      <c r="AD22" s="80" t="s">
        <v>167</v>
      </c>
      <c r="AE22" s="80" t="s">
        <v>167</v>
      </c>
      <c r="AF22" s="80" t="s">
        <v>167</v>
      </c>
      <c r="AG22" s="40" t="s">
        <v>169</v>
      </c>
      <c r="AH22" s="80" t="s">
        <v>167</v>
      </c>
      <c r="AI22" s="80" t="s">
        <v>167</v>
      </c>
      <c r="AJ22" s="5"/>
      <c r="AK22" s="80" t="s">
        <v>167</v>
      </c>
      <c r="AL22" s="40" t="s">
        <v>169</v>
      </c>
      <c r="AM22" s="80" t="s">
        <v>167</v>
      </c>
      <c r="AN22" s="80" t="s">
        <v>167</v>
      </c>
      <c r="AO22" s="80" t="s">
        <v>167</v>
      </c>
      <c r="AP22" s="40" t="s">
        <v>169</v>
      </c>
      <c r="AQ22" s="5"/>
      <c r="AR22" s="104"/>
      <c r="AS22" s="104"/>
      <c r="AT22" s="104"/>
      <c r="AU22" s="104"/>
      <c r="AV22" s="104"/>
      <c r="AW22" s="104"/>
      <c r="AX22" s="5"/>
      <c r="AY22" s="104"/>
      <c r="AZ22" s="104"/>
      <c r="BA22" s="104"/>
      <c r="BB22" s="104"/>
      <c r="BC22" s="104"/>
      <c r="BD22" s="104"/>
      <c r="BE22" s="5"/>
    </row>
    <row r="23" spans="1:57" ht="15.6" x14ac:dyDescent="0.3">
      <c r="A23" s="79" t="s">
        <v>575</v>
      </c>
      <c r="B23" s="91" t="s">
        <v>58</v>
      </c>
      <c r="I23" s="50" t="s">
        <v>576</v>
      </c>
      <c r="J23" s="50" t="s">
        <v>108</v>
      </c>
      <c r="K23" s="50" t="s">
        <v>381</v>
      </c>
      <c r="L23" s="50" t="s">
        <v>559</v>
      </c>
      <c r="M23" s="50" t="s">
        <v>456</v>
      </c>
      <c r="N23" s="50" t="s">
        <v>401</v>
      </c>
      <c r="O23" s="5"/>
      <c r="V23" s="5"/>
      <c r="W23" s="80" t="s">
        <v>167</v>
      </c>
      <c r="X23" s="80" t="s">
        <v>167</v>
      </c>
      <c r="Y23" s="80" t="s">
        <v>167</v>
      </c>
      <c r="Z23" s="80" t="s">
        <v>167</v>
      </c>
      <c r="AA23" s="80" t="s">
        <v>167</v>
      </c>
      <c r="AB23" s="80" t="s">
        <v>167</v>
      </c>
      <c r="AC23" s="5"/>
      <c r="AD23" s="80" t="s">
        <v>167</v>
      </c>
      <c r="AE23" s="80" t="s">
        <v>167</v>
      </c>
      <c r="AF23" s="80" t="s">
        <v>167</v>
      </c>
      <c r="AG23" s="40" t="s">
        <v>169</v>
      </c>
      <c r="AH23" s="80" t="s">
        <v>167</v>
      </c>
      <c r="AI23" s="80" t="s">
        <v>167</v>
      </c>
      <c r="AJ23" s="5"/>
      <c r="AK23" s="80" t="s">
        <v>167</v>
      </c>
      <c r="AL23" s="40" t="s">
        <v>169</v>
      </c>
      <c r="AM23" s="80" t="s">
        <v>167</v>
      </c>
      <c r="AN23" s="80" t="s">
        <v>167</v>
      </c>
      <c r="AO23" s="80" t="s">
        <v>167</v>
      </c>
      <c r="AP23" s="40" t="s">
        <v>169</v>
      </c>
      <c r="AQ23" s="5"/>
      <c r="AR23" s="104"/>
      <c r="AS23" s="104"/>
      <c r="AT23" s="104"/>
      <c r="AU23" s="104"/>
      <c r="AV23" s="104"/>
      <c r="AW23" s="104"/>
      <c r="AX23" s="5"/>
      <c r="AY23" s="104"/>
      <c r="AZ23" s="104"/>
      <c r="BA23" s="104"/>
      <c r="BB23" s="104"/>
      <c r="BC23" s="104"/>
      <c r="BD23" s="104"/>
      <c r="BE23" s="5"/>
    </row>
    <row r="24" spans="1:57" ht="15.6" x14ac:dyDescent="0.3">
      <c r="A24" s="79" t="s">
        <v>577</v>
      </c>
      <c r="B24" s="91" t="s">
        <v>58</v>
      </c>
      <c r="I24" s="50" t="s">
        <v>578</v>
      </c>
      <c r="J24" s="50" t="s">
        <v>108</v>
      </c>
      <c r="K24" s="50" t="s">
        <v>381</v>
      </c>
      <c r="L24" s="50" t="s">
        <v>559</v>
      </c>
      <c r="M24" s="50" t="s">
        <v>456</v>
      </c>
      <c r="N24" s="50" t="s">
        <v>401</v>
      </c>
      <c r="O24" s="5"/>
      <c r="V24" s="5"/>
      <c r="W24" s="80" t="s">
        <v>167</v>
      </c>
      <c r="X24" s="80" t="s">
        <v>167</v>
      </c>
      <c r="Y24" s="80" t="s">
        <v>167</v>
      </c>
      <c r="Z24" s="80" t="s">
        <v>167</v>
      </c>
      <c r="AA24" s="80" t="s">
        <v>167</v>
      </c>
      <c r="AB24" s="80" t="s">
        <v>167</v>
      </c>
      <c r="AC24" s="5"/>
      <c r="AD24" s="80" t="s">
        <v>167</v>
      </c>
      <c r="AE24" s="80" t="s">
        <v>167</v>
      </c>
      <c r="AF24" s="80" t="s">
        <v>167</v>
      </c>
      <c r="AG24" s="40" t="s">
        <v>169</v>
      </c>
      <c r="AH24" s="80" t="s">
        <v>167</v>
      </c>
      <c r="AI24" s="80" t="s">
        <v>167</v>
      </c>
      <c r="AJ24" s="5"/>
      <c r="AK24" s="80" t="s">
        <v>167</v>
      </c>
      <c r="AL24" s="40" t="s">
        <v>169</v>
      </c>
      <c r="AM24" s="80" t="s">
        <v>167</v>
      </c>
      <c r="AN24" s="80" t="s">
        <v>167</v>
      </c>
      <c r="AO24" s="80" t="s">
        <v>167</v>
      </c>
      <c r="AP24" s="40" t="s">
        <v>169</v>
      </c>
      <c r="AQ24" s="5"/>
      <c r="AR24" s="104"/>
      <c r="AS24" s="104"/>
      <c r="AT24" s="104"/>
      <c r="AU24" s="104"/>
      <c r="AV24" s="104"/>
      <c r="AW24" s="104"/>
      <c r="AX24" s="5"/>
      <c r="AY24" s="104"/>
      <c r="AZ24" s="104"/>
      <c r="BA24" s="104"/>
      <c r="BB24" s="104"/>
      <c r="BC24" s="104"/>
      <c r="BD24" s="104"/>
      <c r="BE24" s="5"/>
    </row>
    <row r="25" spans="1:57" ht="16.2" thickBot="1" x14ac:dyDescent="0.35">
      <c r="A25" s="79" t="s">
        <v>579</v>
      </c>
      <c r="B25" s="91" t="s">
        <v>58</v>
      </c>
      <c r="I25" s="50" t="s">
        <v>580</v>
      </c>
      <c r="J25" s="50" t="s">
        <v>108</v>
      </c>
      <c r="K25" s="50" t="s">
        <v>381</v>
      </c>
      <c r="L25" s="50" t="s">
        <v>559</v>
      </c>
      <c r="M25" s="50" t="s">
        <v>456</v>
      </c>
      <c r="N25" s="50" t="s">
        <v>401</v>
      </c>
      <c r="O25" s="5"/>
      <c r="V25" s="5"/>
      <c r="W25" s="80" t="s">
        <v>167</v>
      </c>
      <c r="X25" s="80" t="s">
        <v>167</v>
      </c>
      <c r="Y25" s="80" t="s">
        <v>167</v>
      </c>
      <c r="Z25" s="80" t="s">
        <v>167</v>
      </c>
      <c r="AA25" s="80" t="s">
        <v>167</v>
      </c>
      <c r="AB25" s="80" t="s">
        <v>167</v>
      </c>
      <c r="AC25" s="5"/>
      <c r="AD25" s="80" t="s">
        <v>167</v>
      </c>
      <c r="AE25" s="80" t="s">
        <v>167</v>
      </c>
      <c r="AF25" s="80" t="s">
        <v>167</v>
      </c>
      <c r="AG25" s="40" t="s">
        <v>169</v>
      </c>
      <c r="AH25" s="80" t="s">
        <v>167</v>
      </c>
      <c r="AI25" s="80" t="s">
        <v>167</v>
      </c>
      <c r="AJ25" s="5"/>
      <c r="AK25" s="80" t="s">
        <v>167</v>
      </c>
      <c r="AL25" s="40" t="s">
        <v>169</v>
      </c>
      <c r="AM25" s="80" t="s">
        <v>167</v>
      </c>
      <c r="AN25" s="80" t="s">
        <v>167</v>
      </c>
      <c r="AO25" s="80" t="s">
        <v>167</v>
      </c>
      <c r="AP25" s="40" t="s">
        <v>169</v>
      </c>
      <c r="AQ25" s="5"/>
      <c r="AR25" s="104"/>
      <c r="AS25" s="104"/>
      <c r="AT25" s="104"/>
      <c r="AU25" s="104"/>
      <c r="AV25" s="104"/>
      <c r="AW25" s="104"/>
      <c r="AX25" s="5"/>
      <c r="AY25" s="104"/>
      <c r="AZ25" s="104"/>
      <c r="BA25" s="104"/>
      <c r="BB25" s="104"/>
      <c r="BC25" s="104"/>
      <c r="BD25" s="104"/>
      <c r="BE25" s="5"/>
    </row>
    <row r="26" spans="1:57" ht="16.2" thickBot="1" x14ac:dyDescent="0.35">
      <c r="A26" s="90" t="s">
        <v>581</v>
      </c>
      <c r="B26" s="41" t="str">
        <f>"SOM("&amp;ADDRESS(ROW(B21),COLUMN(B25),4)&amp;":"&amp;ADDRESS(ROW(B25),COLUMN(B25),4)&amp;")"</f>
        <v>SOM(B21:B25)</v>
      </c>
      <c r="I26" s="50" t="s">
        <v>582</v>
      </c>
      <c r="J26" s="50" t="s">
        <v>108</v>
      </c>
      <c r="K26" s="50" t="s">
        <v>381</v>
      </c>
      <c r="L26" s="50" t="s">
        <v>559</v>
      </c>
      <c r="M26" s="50" t="s">
        <v>456</v>
      </c>
      <c r="N26" s="50" t="s">
        <v>386</v>
      </c>
      <c r="O26" s="5"/>
      <c r="V26" s="5"/>
      <c r="W26" s="80" t="s">
        <v>167</v>
      </c>
      <c r="X26" s="80" t="s">
        <v>167</v>
      </c>
      <c r="Y26" s="80" t="s">
        <v>167</v>
      </c>
      <c r="Z26" s="80" t="s">
        <v>167</v>
      </c>
      <c r="AA26" s="80" t="s">
        <v>167</v>
      </c>
      <c r="AB26" s="80" t="s">
        <v>167</v>
      </c>
      <c r="AC26" s="5"/>
      <c r="AD26" s="80" t="s">
        <v>167</v>
      </c>
      <c r="AE26" s="80" t="s">
        <v>167</v>
      </c>
      <c r="AF26" s="80" t="s">
        <v>167</v>
      </c>
      <c r="AG26" s="40" t="s">
        <v>169</v>
      </c>
      <c r="AH26" s="80" t="s">
        <v>167</v>
      </c>
      <c r="AI26" s="80" t="s">
        <v>167</v>
      </c>
      <c r="AJ26" s="5"/>
      <c r="AK26" s="80" t="s">
        <v>167</v>
      </c>
      <c r="AL26" s="40" t="s">
        <v>169</v>
      </c>
      <c r="AM26" s="80" t="s">
        <v>167</v>
      </c>
      <c r="AN26" s="80" t="s">
        <v>167</v>
      </c>
      <c r="AO26" s="80" t="s">
        <v>167</v>
      </c>
      <c r="AP26" s="40" t="s">
        <v>169</v>
      </c>
      <c r="AQ26" s="5"/>
      <c r="AR26" s="104"/>
      <c r="AS26" s="104"/>
      <c r="AT26" s="104"/>
      <c r="AU26" s="104"/>
      <c r="AV26" s="104"/>
      <c r="AW26" s="104"/>
      <c r="AX26" s="5"/>
      <c r="AY26" s="104"/>
      <c r="AZ26" s="104"/>
      <c r="BA26" s="104"/>
      <c r="BB26" s="104"/>
      <c r="BC26" s="104"/>
      <c r="BD26" s="104"/>
      <c r="BE26" s="5"/>
    </row>
    <row r="27" spans="1:57" ht="16.2" thickBot="1" x14ac:dyDescent="0.35">
      <c r="A27" s="90" t="s">
        <v>568</v>
      </c>
      <c r="B27" s="43" t="str">
        <f>"= "&amp;ADDRESS(ROW(B16),COLUMN(B60),4)</f>
        <v>= B16</v>
      </c>
      <c r="I27" s="50" t="s">
        <v>567</v>
      </c>
      <c r="J27" s="50" t="s">
        <v>108</v>
      </c>
      <c r="K27" s="50" t="s">
        <v>381</v>
      </c>
      <c r="L27" s="50" t="s">
        <v>381</v>
      </c>
      <c r="M27" s="50" t="s">
        <v>456</v>
      </c>
      <c r="N27" s="50" t="s">
        <v>386</v>
      </c>
      <c r="O27" s="5"/>
      <c r="V27" s="5"/>
      <c r="W27" s="80" t="s">
        <v>167</v>
      </c>
      <c r="X27" s="80" t="s">
        <v>167</v>
      </c>
      <c r="Y27" s="80" t="s">
        <v>167</v>
      </c>
      <c r="Z27" s="80" t="s">
        <v>167</v>
      </c>
      <c r="AA27" s="80" t="s">
        <v>167</v>
      </c>
      <c r="AB27" s="80" t="s">
        <v>167</v>
      </c>
      <c r="AC27" s="5"/>
      <c r="AD27" s="80" t="s">
        <v>167</v>
      </c>
      <c r="AE27" s="80" t="s">
        <v>167</v>
      </c>
      <c r="AF27" s="80" t="s">
        <v>167</v>
      </c>
      <c r="AG27" s="40" t="s">
        <v>169</v>
      </c>
      <c r="AH27" s="80" t="s">
        <v>167</v>
      </c>
      <c r="AI27" s="80" t="s">
        <v>167</v>
      </c>
      <c r="AJ27" s="5"/>
      <c r="AK27" s="80" t="s">
        <v>167</v>
      </c>
      <c r="AL27" s="40" t="s">
        <v>169</v>
      </c>
      <c r="AM27" s="80" t="s">
        <v>167</v>
      </c>
      <c r="AN27" s="80" t="s">
        <v>167</v>
      </c>
      <c r="AO27" s="80" t="s">
        <v>167</v>
      </c>
      <c r="AP27" s="40" t="s">
        <v>169</v>
      </c>
      <c r="AQ27" s="5"/>
      <c r="AR27" s="104"/>
      <c r="AS27" s="104"/>
      <c r="AT27" s="104"/>
      <c r="AU27" s="104"/>
      <c r="AV27" s="104"/>
      <c r="AW27" s="104"/>
      <c r="AX27" s="5"/>
      <c r="AY27" s="104"/>
      <c r="AZ27" s="104"/>
      <c r="BA27" s="104"/>
      <c r="BB27" s="104"/>
      <c r="BC27" s="104"/>
      <c r="BD27" s="104"/>
      <c r="BE27" s="5"/>
    </row>
    <row r="28" spans="1:57" ht="16.2" thickBot="1" x14ac:dyDescent="0.35">
      <c r="A28" s="125" t="s">
        <v>583</v>
      </c>
      <c r="B28" s="41" t="str">
        <f>ADDRESS(ROW(B26),COLUMN(B26),4)&amp;"+"&amp;ADDRESS(ROW(B27),COLUMN(B26),4)&amp;""</f>
        <v>B26+B27</v>
      </c>
      <c r="I28" s="50" t="s">
        <v>584</v>
      </c>
      <c r="J28" s="50" t="s">
        <v>108</v>
      </c>
      <c r="K28" s="50" t="s">
        <v>381</v>
      </c>
      <c r="L28" s="50" t="s">
        <v>381</v>
      </c>
      <c r="M28" s="50" t="s">
        <v>456</v>
      </c>
      <c r="N28" s="50" t="s">
        <v>386</v>
      </c>
      <c r="O28" s="5"/>
      <c r="V28" s="5"/>
      <c r="W28" s="80" t="s">
        <v>167</v>
      </c>
      <c r="X28" s="80" t="s">
        <v>167</v>
      </c>
      <c r="Y28" s="80" t="s">
        <v>167</v>
      </c>
      <c r="Z28" s="80" t="s">
        <v>167</v>
      </c>
      <c r="AA28" s="80" t="s">
        <v>167</v>
      </c>
      <c r="AB28" s="80" t="s">
        <v>167</v>
      </c>
      <c r="AC28" s="5"/>
      <c r="AD28" s="80" t="s">
        <v>167</v>
      </c>
      <c r="AE28" s="80" t="s">
        <v>167</v>
      </c>
      <c r="AF28" s="80" t="s">
        <v>167</v>
      </c>
      <c r="AG28" s="40" t="s">
        <v>169</v>
      </c>
      <c r="AH28" s="80" t="s">
        <v>167</v>
      </c>
      <c r="AI28" s="80" t="s">
        <v>167</v>
      </c>
      <c r="AJ28" s="5"/>
      <c r="AK28" s="80" t="s">
        <v>167</v>
      </c>
      <c r="AL28" s="40" t="s">
        <v>169</v>
      </c>
      <c r="AM28" s="80" t="s">
        <v>167</v>
      </c>
      <c r="AN28" s="80" t="s">
        <v>167</v>
      </c>
      <c r="AO28" s="80" t="s">
        <v>167</v>
      </c>
      <c r="AP28" s="40" t="s">
        <v>169</v>
      </c>
      <c r="AQ28" s="5"/>
      <c r="AR28" s="104"/>
      <c r="AS28" s="104"/>
      <c r="AT28" s="104"/>
      <c r="AU28" s="104"/>
      <c r="AV28" s="104"/>
      <c r="AW28" s="104"/>
      <c r="AX28" s="5"/>
      <c r="AY28" s="104"/>
      <c r="AZ28" s="104"/>
      <c r="BA28" s="104"/>
      <c r="BB28" s="104"/>
      <c r="BC28" s="104"/>
      <c r="BD28" s="104"/>
      <c r="BE28" s="5"/>
    </row>
    <row r="29" spans="1:57" ht="15.6" x14ac:dyDescent="0.3">
      <c r="I29" s="50"/>
      <c r="J29" s="50"/>
      <c r="K29" s="50"/>
      <c r="L29" s="50"/>
      <c r="M29" s="50"/>
      <c r="N29" s="50"/>
      <c r="O29" s="5"/>
      <c r="V29" s="5"/>
      <c r="W29" s="12"/>
      <c r="X29" s="12"/>
      <c r="Y29" s="12"/>
      <c r="Z29" s="12"/>
      <c r="AA29" s="12"/>
      <c r="AB29" s="12"/>
      <c r="AC29" s="5"/>
      <c r="AD29" s="12"/>
      <c r="AE29" s="12"/>
      <c r="AF29" s="12"/>
      <c r="AG29" s="12"/>
      <c r="AH29" s="12"/>
      <c r="AI29" s="12"/>
      <c r="AJ29" s="5"/>
      <c r="AK29" s="12"/>
      <c r="AL29" s="12"/>
      <c r="AM29" s="12"/>
      <c r="AN29" s="12"/>
      <c r="AO29" s="12"/>
      <c r="AP29" s="12"/>
      <c r="AQ29" s="5"/>
      <c r="AR29" s="104"/>
      <c r="AS29" s="104"/>
      <c r="AT29" s="104"/>
      <c r="AU29" s="104"/>
      <c r="AV29" s="104"/>
      <c r="AW29" s="104"/>
      <c r="AX29" s="5"/>
      <c r="AY29" s="104"/>
      <c r="AZ29" s="104"/>
      <c r="BA29" s="104"/>
      <c r="BB29" s="104"/>
      <c r="BC29" s="104"/>
      <c r="BD29" s="104"/>
      <c r="BE29" s="5"/>
    </row>
    <row r="30" spans="1:57" ht="27.6" x14ac:dyDescent="0.3">
      <c r="A30" s="192" t="s">
        <v>585</v>
      </c>
      <c r="I30" s="50"/>
      <c r="J30" s="50"/>
      <c r="K30" s="50"/>
      <c r="L30" s="50"/>
      <c r="M30" s="50"/>
      <c r="N30" s="50"/>
      <c r="O30" s="5"/>
      <c r="V30" s="5"/>
      <c r="W30" s="12"/>
      <c r="X30" s="12"/>
      <c r="Y30" s="12"/>
      <c r="Z30" s="12"/>
      <c r="AA30" s="12"/>
      <c r="AB30" s="12"/>
      <c r="AC30" s="5"/>
      <c r="AD30" s="12"/>
      <c r="AE30" s="12"/>
      <c r="AF30" s="12"/>
      <c r="AG30" s="12"/>
      <c r="AH30" s="12"/>
      <c r="AI30" s="12"/>
      <c r="AJ30" s="5"/>
      <c r="AK30" s="12"/>
      <c r="AL30" s="12"/>
      <c r="AM30" s="12"/>
      <c r="AN30" s="12"/>
      <c r="AO30" s="12"/>
      <c r="AP30" s="12"/>
      <c r="AQ30" s="5"/>
      <c r="AR30" s="104"/>
      <c r="AS30" s="104"/>
      <c r="AT30" s="104"/>
      <c r="AU30" s="104"/>
      <c r="AV30" s="104"/>
      <c r="AW30" s="104"/>
      <c r="AX30" s="5"/>
      <c r="AY30" s="104"/>
      <c r="AZ30" s="104"/>
      <c r="BA30" s="104"/>
      <c r="BB30" s="104"/>
      <c r="BC30" s="104"/>
      <c r="BD30" s="104"/>
      <c r="BE30" s="5"/>
    </row>
    <row r="31" spans="1:57" ht="15.6" x14ac:dyDescent="0.3">
      <c r="A31" s="4" t="s">
        <v>586</v>
      </c>
      <c r="B31" s="4"/>
      <c r="C31" s="4"/>
      <c r="D31" s="4"/>
      <c r="E31" s="4"/>
      <c r="F31" s="4"/>
      <c r="G31" s="4"/>
      <c r="I31" s="50"/>
      <c r="J31" s="50"/>
      <c r="K31" s="50"/>
      <c r="L31" s="50"/>
      <c r="M31" s="50"/>
      <c r="N31" s="50"/>
      <c r="O31" s="5"/>
      <c r="V31" s="5"/>
      <c r="W31" s="80" t="s">
        <v>167</v>
      </c>
      <c r="X31" s="80" t="s">
        <v>167</v>
      </c>
      <c r="Y31" s="80" t="s">
        <v>167</v>
      </c>
      <c r="Z31" s="80" t="s">
        <v>167</v>
      </c>
      <c r="AA31" s="80" t="s">
        <v>167</v>
      </c>
      <c r="AB31" s="80" t="s">
        <v>167</v>
      </c>
      <c r="AC31" s="5"/>
      <c r="AD31" s="80" t="s">
        <v>167</v>
      </c>
      <c r="AE31" s="80" t="s">
        <v>167</v>
      </c>
      <c r="AF31" s="80" t="s">
        <v>167</v>
      </c>
      <c r="AG31" s="40" t="s">
        <v>169</v>
      </c>
      <c r="AH31" s="80" t="s">
        <v>167</v>
      </c>
      <c r="AI31" s="80" t="s">
        <v>167</v>
      </c>
      <c r="AJ31" s="5"/>
      <c r="AK31" s="80" t="s">
        <v>167</v>
      </c>
      <c r="AL31" s="40" t="s">
        <v>169</v>
      </c>
      <c r="AM31" s="80" t="s">
        <v>167</v>
      </c>
      <c r="AN31" s="80" t="s">
        <v>167</v>
      </c>
      <c r="AO31" s="80" t="s">
        <v>167</v>
      </c>
      <c r="AP31" s="40" t="s">
        <v>169</v>
      </c>
      <c r="AQ31" s="5"/>
      <c r="AR31" s="104"/>
      <c r="AS31" s="104"/>
      <c r="AT31" s="104"/>
      <c r="AU31" s="104"/>
      <c r="AV31" s="104"/>
      <c r="AW31" s="104"/>
      <c r="AX31" s="5"/>
      <c r="AY31" s="104"/>
      <c r="AZ31" s="104"/>
      <c r="BA31" s="104"/>
      <c r="BB31" s="104"/>
      <c r="BC31" s="104"/>
      <c r="BD31" s="104"/>
      <c r="BE31" s="5"/>
    </row>
    <row r="32" spans="1:57" ht="15.6" x14ac:dyDescent="0.3">
      <c r="A32" s="93"/>
      <c r="B32" s="76" t="s">
        <v>374</v>
      </c>
      <c r="I32" s="50"/>
      <c r="J32" s="50"/>
      <c r="K32" s="50" t="s">
        <v>381</v>
      </c>
      <c r="L32" s="50"/>
      <c r="M32" s="50"/>
      <c r="N32" s="50"/>
      <c r="O32" s="5"/>
      <c r="V32" s="5"/>
      <c r="W32" s="80" t="s">
        <v>167</v>
      </c>
      <c r="X32" s="80" t="s">
        <v>167</v>
      </c>
      <c r="Y32" s="80" t="s">
        <v>167</v>
      </c>
      <c r="Z32" s="80" t="s">
        <v>167</v>
      </c>
      <c r="AA32" s="80" t="s">
        <v>167</v>
      </c>
      <c r="AB32" s="80" t="s">
        <v>167</v>
      </c>
      <c r="AC32" s="5"/>
      <c r="AD32" s="80" t="s">
        <v>167</v>
      </c>
      <c r="AE32" s="80" t="s">
        <v>167</v>
      </c>
      <c r="AF32" s="80" t="s">
        <v>167</v>
      </c>
      <c r="AG32" s="40" t="s">
        <v>169</v>
      </c>
      <c r="AH32" s="80" t="s">
        <v>167</v>
      </c>
      <c r="AI32" s="80" t="s">
        <v>167</v>
      </c>
      <c r="AJ32" s="5"/>
      <c r="AK32" s="80" t="s">
        <v>167</v>
      </c>
      <c r="AL32" s="40" t="s">
        <v>169</v>
      </c>
      <c r="AM32" s="80" t="s">
        <v>167</v>
      </c>
      <c r="AN32" s="80" t="s">
        <v>167</v>
      </c>
      <c r="AO32" s="80" t="s">
        <v>167</v>
      </c>
      <c r="AP32" s="40" t="s">
        <v>169</v>
      </c>
      <c r="AQ32" s="5"/>
      <c r="AR32" s="104"/>
      <c r="AS32" s="104"/>
      <c r="AT32" s="104"/>
      <c r="AU32" s="104"/>
      <c r="AV32" s="104"/>
      <c r="AW32" s="104"/>
      <c r="AX32" s="5"/>
      <c r="AY32" s="104"/>
      <c r="AZ32" s="104"/>
      <c r="BA32" s="104"/>
      <c r="BB32" s="104"/>
      <c r="BC32" s="104"/>
      <c r="BD32" s="104"/>
      <c r="BE32" s="5"/>
    </row>
    <row r="33" spans="1:57" ht="15.6" x14ac:dyDescent="0.3">
      <c r="A33" s="79" t="s">
        <v>587</v>
      </c>
      <c r="B33" s="91" t="s">
        <v>58</v>
      </c>
      <c r="I33" s="50" t="s">
        <v>588</v>
      </c>
      <c r="J33" s="50" t="s">
        <v>116</v>
      </c>
      <c r="K33" s="50" t="s">
        <v>381</v>
      </c>
      <c r="L33" s="50" t="s">
        <v>559</v>
      </c>
      <c r="M33" s="50" t="s">
        <v>456</v>
      </c>
      <c r="N33" s="50" t="s">
        <v>401</v>
      </c>
      <c r="O33" s="5"/>
      <c r="V33" s="5"/>
      <c r="W33" s="80" t="s">
        <v>167</v>
      </c>
      <c r="X33" s="80" t="s">
        <v>167</v>
      </c>
      <c r="Y33" s="80" t="s">
        <v>167</v>
      </c>
      <c r="Z33" s="80" t="s">
        <v>167</v>
      </c>
      <c r="AA33" s="80" t="s">
        <v>167</v>
      </c>
      <c r="AB33" s="80" t="s">
        <v>167</v>
      </c>
      <c r="AC33" s="5"/>
      <c r="AD33" s="80" t="s">
        <v>167</v>
      </c>
      <c r="AE33" s="80" t="s">
        <v>167</v>
      </c>
      <c r="AF33" s="80" t="s">
        <v>167</v>
      </c>
      <c r="AG33" s="40" t="s">
        <v>169</v>
      </c>
      <c r="AH33" s="80" t="s">
        <v>167</v>
      </c>
      <c r="AI33" s="80" t="s">
        <v>167</v>
      </c>
      <c r="AJ33" s="5"/>
      <c r="AK33" s="80" t="s">
        <v>167</v>
      </c>
      <c r="AL33" s="40" t="s">
        <v>169</v>
      </c>
      <c r="AM33" s="80" t="s">
        <v>167</v>
      </c>
      <c r="AN33" s="80" t="s">
        <v>167</v>
      </c>
      <c r="AO33" s="80" t="s">
        <v>167</v>
      </c>
      <c r="AP33" s="40" t="s">
        <v>169</v>
      </c>
      <c r="AQ33" s="5"/>
      <c r="AR33" s="104"/>
      <c r="AS33" s="104"/>
      <c r="AT33" s="104"/>
      <c r="AU33" s="104"/>
      <c r="AV33" s="104"/>
      <c r="AW33" s="104"/>
      <c r="AX33" s="5"/>
      <c r="AY33" s="104"/>
      <c r="AZ33" s="104"/>
      <c r="BA33" s="104"/>
      <c r="BB33" s="104"/>
      <c r="BC33" s="104"/>
      <c r="BD33" s="104"/>
      <c r="BE33" s="5"/>
    </row>
    <row r="34" spans="1:57" ht="15.6" x14ac:dyDescent="0.3">
      <c r="A34" s="79" t="s">
        <v>589</v>
      </c>
      <c r="B34" s="91" t="s">
        <v>58</v>
      </c>
      <c r="I34" s="50" t="s">
        <v>590</v>
      </c>
      <c r="J34" s="50" t="s">
        <v>116</v>
      </c>
      <c r="K34" s="50" t="s">
        <v>381</v>
      </c>
      <c r="L34" s="50" t="s">
        <v>559</v>
      </c>
      <c r="M34" s="50" t="s">
        <v>456</v>
      </c>
      <c r="N34" s="50" t="s">
        <v>401</v>
      </c>
      <c r="O34" s="5"/>
      <c r="V34" s="5"/>
      <c r="W34" s="80" t="s">
        <v>167</v>
      </c>
      <c r="X34" s="80" t="s">
        <v>167</v>
      </c>
      <c r="Y34" s="80" t="s">
        <v>167</v>
      </c>
      <c r="Z34" s="80" t="s">
        <v>167</v>
      </c>
      <c r="AA34" s="80" t="s">
        <v>167</v>
      </c>
      <c r="AB34" s="80" t="s">
        <v>167</v>
      </c>
      <c r="AC34" s="5"/>
      <c r="AD34" s="80" t="s">
        <v>167</v>
      </c>
      <c r="AE34" s="80" t="s">
        <v>167</v>
      </c>
      <c r="AF34" s="80" t="s">
        <v>167</v>
      </c>
      <c r="AG34" s="40" t="s">
        <v>169</v>
      </c>
      <c r="AH34" s="80" t="s">
        <v>167</v>
      </c>
      <c r="AI34" s="80" t="s">
        <v>167</v>
      </c>
      <c r="AJ34" s="5"/>
      <c r="AK34" s="80" t="s">
        <v>167</v>
      </c>
      <c r="AL34" s="40" t="s">
        <v>169</v>
      </c>
      <c r="AM34" s="80" t="s">
        <v>167</v>
      </c>
      <c r="AN34" s="80" t="s">
        <v>167</v>
      </c>
      <c r="AO34" s="80" t="s">
        <v>167</v>
      </c>
      <c r="AP34" s="40" t="s">
        <v>169</v>
      </c>
      <c r="AQ34" s="5"/>
      <c r="AR34" s="104"/>
      <c r="AS34" s="104"/>
      <c r="AT34" s="104"/>
      <c r="AU34" s="104"/>
      <c r="AV34" s="104"/>
      <c r="AW34" s="104"/>
      <c r="AX34" s="5"/>
      <c r="AY34" s="104"/>
      <c r="AZ34" s="104"/>
      <c r="BA34" s="104"/>
      <c r="BB34" s="104"/>
      <c r="BC34" s="104"/>
      <c r="BD34" s="104"/>
      <c r="BE34" s="5"/>
    </row>
    <row r="35" spans="1:57" ht="15.6" x14ac:dyDescent="0.3">
      <c r="A35" s="79" t="s">
        <v>591</v>
      </c>
      <c r="B35" s="91" t="s">
        <v>58</v>
      </c>
      <c r="I35" s="50" t="s">
        <v>592</v>
      </c>
      <c r="J35" s="50" t="s">
        <v>116</v>
      </c>
      <c r="K35" s="50" t="s">
        <v>381</v>
      </c>
      <c r="L35" s="50" t="s">
        <v>559</v>
      </c>
      <c r="M35" s="50" t="s">
        <v>456</v>
      </c>
      <c r="N35" s="50" t="s">
        <v>386</v>
      </c>
      <c r="O35" s="5"/>
      <c r="V35" s="5"/>
      <c r="W35" s="80" t="s">
        <v>167</v>
      </c>
      <c r="X35" s="80" t="s">
        <v>167</v>
      </c>
      <c r="Y35" s="80" t="s">
        <v>167</v>
      </c>
      <c r="Z35" s="80" t="s">
        <v>167</v>
      </c>
      <c r="AA35" s="80" t="s">
        <v>167</v>
      </c>
      <c r="AB35" s="80" t="s">
        <v>167</v>
      </c>
      <c r="AC35" s="5"/>
      <c r="AD35" s="80" t="s">
        <v>167</v>
      </c>
      <c r="AE35" s="80" t="s">
        <v>167</v>
      </c>
      <c r="AF35" s="80" t="s">
        <v>167</v>
      </c>
      <c r="AG35" s="40" t="s">
        <v>169</v>
      </c>
      <c r="AH35" s="80" t="s">
        <v>167</v>
      </c>
      <c r="AI35" s="80" t="s">
        <v>167</v>
      </c>
      <c r="AJ35" s="5"/>
      <c r="AK35" s="80" t="s">
        <v>167</v>
      </c>
      <c r="AL35" s="40" t="s">
        <v>169</v>
      </c>
      <c r="AM35" s="80" t="s">
        <v>167</v>
      </c>
      <c r="AN35" s="80" t="s">
        <v>167</v>
      </c>
      <c r="AO35" s="80" t="s">
        <v>167</v>
      </c>
      <c r="AP35" s="40" t="s">
        <v>169</v>
      </c>
      <c r="AQ35" s="5"/>
      <c r="AR35" s="104"/>
      <c r="AS35" s="104"/>
      <c r="AT35" s="104"/>
      <c r="AU35" s="104"/>
      <c r="AV35" s="104"/>
      <c r="AW35" s="104"/>
      <c r="AX35" s="5"/>
      <c r="AY35" s="104"/>
      <c r="AZ35" s="104"/>
      <c r="BA35" s="104"/>
      <c r="BB35" s="104"/>
      <c r="BC35" s="104"/>
      <c r="BD35" s="104"/>
      <c r="BE35" s="5"/>
    </row>
    <row r="36" spans="1:57" ht="15.6" x14ac:dyDescent="0.3">
      <c r="A36" s="79" t="s">
        <v>593</v>
      </c>
      <c r="B36" s="91" t="s">
        <v>58</v>
      </c>
      <c r="I36" s="50" t="s">
        <v>594</v>
      </c>
      <c r="J36" s="50" t="s">
        <v>116</v>
      </c>
      <c r="K36" s="50" t="s">
        <v>381</v>
      </c>
      <c r="L36" s="50" t="s">
        <v>559</v>
      </c>
      <c r="M36" s="50" t="s">
        <v>456</v>
      </c>
      <c r="N36" s="50" t="s">
        <v>386</v>
      </c>
      <c r="O36" s="5"/>
      <c r="V36" s="5"/>
      <c r="W36" s="80" t="s">
        <v>167</v>
      </c>
      <c r="X36" s="80" t="s">
        <v>167</v>
      </c>
      <c r="Y36" s="80" t="s">
        <v>167</v>
      </c>
      <c r="Z36" s="80" t="s">
        <v>167</v>
      </c>
      <c r="AA36" s="80" t="s">
        <v>167</v>
      </c>
      <c r="AB36" s="80" t="s">
        <v>167</v>
      </c>
      <c r="AC36" s="5"/>
      <c r="AD36" s="80" t="s">
        <v>167</v>
      </c>
      <c r="AE36" s="80" t="s">
        <v>167</v>
      </c>
      <c r="AF36" s="80" t="s">
        <v>167</v>
      </c>
      <c r="AG36" s="40" t="s">
        <v>169</v>
      </c>
      <c r="AH36" s="80" t="s">
        <v>167</v>
      </c>
      <c r="AI36" s="80" t="s">
        <v>167</v>
      </c>
      <c r="AJ36" s="5"/>
      <c r="AK36" s="80" t="s">
        <v>167</v>
      </c>
      <c r="AL36" s="40" t="s">
        <v>169</v>
      </c>
      <c r="AM36" s="80" t="s">
        <v>167</v>
      </c>
      <c r="AN36" s="80" t="s">
        <v>167</v>
      </c>
      <c r="AO36" s="80" t="s">
        <v>167</v>
      </c>
      <c r="AP36" s="40" t="s">
        <v>169</v>
      </c>
      <c r="AQ36" s="5"/>
      <c r="AR36" s="104"/>
      <c r="AS36" s="104"/>
      <c r="AT36" s="104"/>
      <c r="AU36" s="104"/>
      <c r="AV36" s="104"/>
      <c r="AW36" s="104"/>
      <c r="AX36" s="5"/>
      <c r="AY36" s="104"/>
      <c r="AZ36" s="104"/>
      <c r="BA36" s="104"/>
      <c r="BB36" s="104"/>
      <c r="BC36" s="104"/>
      <c r="BD36" s="104"/>
      <c r="BE36" s="5"/>
    </row>
    <row r="37" spans="1:57" ht="15.6" x14ac:dyDescent="0.3">
      <c r="A37" s="79" t="s">
        <v>595</v>
      </c>
      <c r="B37" s="91" t="s">
        <v>58</v>
      </c>
      <c r="I37" s="50" t="s">
        <v>596</v>
      </c>
      <c r="J37" s="50" t="s">
        <v>116</v>
      </c>
      <c r="K37" s="50" t="s">
        <v>381</v>
      </c>
      <c r="L37" s="50" t="s">
        <v>559</v>
      </c>
      <c r="M37" s="50" t="s">
        <v>456</v>
      </c>
      <c r="N37" s="50" t="s">
        <v>386</v>
      </c>
      <c r="O37" s="5"/>
      <c r="V37" s="5"/>
      <c r="W37" s="80" t="s">
        <v>167</v>
      </c>
      <c r="X37" s="80" t="s">
        <v>167</v>
      </c>
      <c r="Y37" s="80" t="s">
        <v>167</v>
      </c>
      <c r="Z37" s="80" t="s">
        <v>167</v>
      </c>
      <c r="AA37" s="80" t="s">
        <v>167</v>
      </c>
      <c r="AB37" s="80" t="s">
        <v>167</v>
      </c>
      <c r="AC37" s="5"/>
      <c r="AD37" s="80" t="s">
        <v>167</v>
      </c>
      <c r="AE37" s="80" t="s">
        <v>167</v>
      </c>
      <c r="AF37" s="80" t="s">
        <v>167</v>
      </c>
      <c r="AG37" s="40" t="s">
        <v>169</v>
      </c>
      <c r="AH37" s="80" t="s">
        <v>167</v>
      </c>
      <c r="AI37" s="80" t="s">
        <v>167</v>
      </c>
      <c r="AJ37" s="5"/>
      <c r="AK37" s="80" t="s">
        <v>167</v>
      </c>
      <c r="AL37" s="40" t="s">
        <v>169</v>
      </c>
      <c r="AM37" s="80" t="s">
        <v>167</v>
      </c>
      <c r="AN37" s="80" t="s">
        <v>167</v>
      </c>
      <c r="AO37" s="80" t="s">
        <v>167</v>
      </c>
      <c r="AP37" s="40" t="s">
        <v>169</v>
      </c>
      <c r="AQ37" s="5"/>
      <c r="AR37" s="104"/>
      <c r="AS37" s="104"/>
      <c r="AT37" s="104"/>
      <c r="AU37" s="104"/>
      <c r="AV37" s="104"/>
      <c r="AW37" s="104"/>
      <c r="AX37" s="5"/>
      <c r="AY37" s="104"/>
      <c r="AZ37" s="104"/>
      <c r="BA37" s="104"/>
      <c r="BB37" s="104"/>
      <c r="BC37" s="104"/>
      <c r="BD37" s="104"/>
      <c r="BE37" s="5"/>
    </row>
    <row r="38" spans="1:57" ht="15.6" x14ac:dyDescent="0.3">
      <c r="A38" s="79" t="s">
        <v>597</v>
      </c>
      <c r="B38" s="91" t="s">
        <v>58</v>
      </c>
      <c r="I38" s="50" t="s">
        <v>598</v>
      </c>
      <c r="J38" s="50" t="s">
        <v>116</v>
      </c>
      <c r="K38" s="50" t="s">
        <v>381</v>
      </c>
      <c r="L38" s="50" t="s">
        <v>559</v>
      </c>
      <c r="M38" s="50" t="s">
        <v>456</v>
      </c>
      <c r="N38" s="50" t="s">
        <v>386</v>
      </c>
      <c r="O38" s="5"/>
      <c r="V38" s="5"/>
      <c r="W38" s="80" t="s">
        <v>167</v>
      </c>
      <c r="X38" s="80" t="s">
        <v>167</v>
      </c>
      <c r="Y38" s="80" t="s">
        <v>167</v>
      </c>
      <c r="Z38" s="80" t="s">
        <v>167</v>
      </c>
      <c r="AA38" s="80" t="s">
        <v>167</v>
      </c>
      <c r="AB38" s="80" t="s">
        <v>167</v>
      </c>
      <c r="AC38" s="5"/>
      <c r="AD38" s="80" t="s">
        <v>167</v>
      </c>
      <c r="AE38" s="80" t="s">
        <v>167</v>
      </c>
      <c r="AF38" s="80" t="s">
        <v>167</v>
      </c>
      <c r="AG38" s="40" t="s">
        <v>169</v>
      </c>
      <c r="AH38" s="80" t="s">
        <v>167</v>
      </c>
      <c r="AI38" s="80" t="s">
        <v>167</v>
      </c>
      <c r="AJ38" s="5"/>
      <c r="AK38" s="80" t="s">
        <v>167</v>
      </c>
      <c r="AL38" s="40" t="s">
        <v>169</v>
      </c>
      <c r="AM38" s="80" t="s">
        <v>167</v>
      </c>
      <c r="AN38" s="80" t="s">
        <v>167</v>
      </c>
      <c r="AO38" s="80" t="s">
        <v>167</v>
      </c>
      <c r="AP38" s="40" t="s">
        <v>169</v>
      </c>
      <c r="AQ38" s="5"/>
      <c r="AR38" s="104"/>
      <c r="AS38" s="104"/>
      <c r="AT38" s="104"/>
      <c r="AU38" s="104"/>
      <c r="AV38" s="104"/>
      <c r="AW38" s="104"/>
      <c r="AX38" s="5"/>
      <c r="AY38" s="104"/>
      <c r="AZ38" s="104"/>
      <c r="BA38" s="104"/>
      <c r="BB38" s="104"/>
      <c r="BC38" s="104"/>
      <c r="BD38" s="104"/>
      <c r="BE38" s="5"/>
    </row>
    <row r="39" spans="1:57" ht="15.6" x14ac:dyDescent="0.3">
      <c r="A39" s="79" t="s">
        <v>599</v>
      </c>
      <c r="B39" s="91" t="s">
        <v>58</v>
      </c>
      <c r="I39" s="50" t="s">
        <v>600</v>
      </c>
      <c r="J39" s="50" t="s">
        <v>116</v>
      </c>
      <c r="K39" s="50" t="s">
        <v>381</v>
      </c>
      <c r="L39" s="50" t="s">
        <v>559</v>
      </c>
      <c r="M39" s="50" t="s">
        <v>456</v>
      </c>
      <c r="N39" s="50" t="s">
        <v>386</v>
      </c>
      <c r="O39" s="5"/>
      <c r="V39" s="5"/>
      <c r="W39" s="80" t="s">
        <v>167</v>
      </c>
      <c r="X39" s="80" t="s">
        <v>167</v>
      </c>
      <c r="Y39" s="80" t="s">
        <v>167</v>
      </c>
      <c r="Z39" s="80" t="s">
        <v>167</v>
      </c>
      <c r="AA39" s="80" t="s">
        <v>167</v>
      </c>
      <c r="AB39" s="80" t="s">
        <v>167</v>
      </c>
      <c r="AC39" s="5"/>
      <c r="AD39" s="80" t="s">
        <v>167</v>
      </c>
      <c r="AE39" s="80" t="s">
        <v>167</v>
      </c>
      <c r="AF39" s="80" t="s">
        <v>167</v>
      </c>
      <c r="AG39" s="40" t="s">
        <v>169</v>
      </c>
      <c r="AH39" s="80" t="s">
        <v>167</v>
      </c>
      <c r="AI39" s="80" t="s">
        <v>167</v>
      </c>
      <c r="AJ39" s="5"/>
      <c r="AK39" s="80" t="s">
        <v>167</v>
      </c>
      <c r="AL39" s="40" t="s">
        <v>169</v>
      </c>
      <c r="AM39" s="80" t="s">
        <v>167</v>
      </c>
      <c r="AN39" s="80" t="s">
        <v>167</v>
      </c>
      <c r="AO39" s="80" t="s">
        <v>167</v>
      </c>
      <c r="AP39" s="40" t="s">
        <v>169</v>
      </c>
      <c r="AQ39" s="5"/>
      <c r="AR39" s="104"/>
      <c r="AS39" s="104"/>
      <c r="AT39" s="104"/>
      <c r="AU39" s="104"/>
      <c r="AV39" s="104"/>
      <c r="AW39" s="104"/>
      <c r="AX39" s="5"/>
      <c r="AY39" s="104"/>
      <c r="AZ39" s="104"/>
      <c r="BA39" s="104"/>
      <c r="BB39" s="104"/>
      <c r="BC39" s="104"/>
      <c r="BD39" s="104"/>
      <c r="BE39" s="5"/>
    </row>
    <row r="40" spans="1:57" ht="15.6" x14ac:dyDescent="0.3">
      <c r="A40" s="79" t="s">
        <v>601</v>
      </c>
      <c r="B40" s="91" t="s">
        <v>58</v>
      </c>
      <c r="I40" s="50" t="s">
        <v>602</v>
      </c>
      <c r="J40" s="50" t="s">
        <v>116</v>
      </c>
      <c r="K40" s="50" t="s">
        <v>381</v>
      </c>
      <c r="L40" s="50" t="s">
        <v>559</v>
      </c>
      <c r="M40" s="50" t="s">
        <v>456</v>
      </c>
      <c r="N40" s="50" t="s">
        <v>386</v>
      </c>
      <c r="O40" s="5"/>
      <c r="V40" s="5"/>
      <c r="W40" s="80" t="s">
        <v>167</v>
      </c>
      <c r="X40" s="80" t="s">
        <v>167</v>
      </c>
      <c r="Y40" s="80" t="s">
        <v>167</v>
      </c>
      <c r="Z40" s="80" t="s">
        <v>167</v>
      </c>
      <c r="AA40" s="80" t="s">
        <v>167</v>
      </c>
      <c r="AB40" s="80" t="s">
        <v>167</v>
      </c>
      <c r="AC40" s="5"/>
      <c r="AD40" s="80" t="s">
        <v>167</v>
      </c>
      <c r="AE40" s="80" t="s">
        <v>167</v>
      </c>
      <c r="AF40" s="80" t="s">
        <v>167</v>
      </c>
      <c r="AG40" s="40" t="s">
        <v>169</v>
      </c>
      <c r="AH40" s="80" t="s">
        <v>167</v>
      </c>
      <c r="AI40" s="80" t="s">
        <v>167</v>
      </c>
      <c r="AJ40" s="5"/>
      <c r="AK40" s="80" t="s">
        <v>167</v>
      </c>
      <c r="AL40" s="40" t="s">
        <v>169</v>
      </c>
      <c r="AM40" s="80" t="s">
        <v>167</v>
      </c>
      <c r="AN40" s="80" t="s">
        <v>167</v>
      </c>
      <c r="AO40" s="80" t="s">
        <v>167</v>
      </c>
      <c r="AP40" s="40" t="s">
        <v>169</v>
      </c>
      <c r="AQ40" s="5"/>
      <c r="AR40" s="104"/>
      <c r="AS40" s="104"/>
      <c r="AT40" s="104"/>
      <c r="AU40" s="104"/>
      <c r="AV40" s="104"/>
      <c r="AW40" s="104"/>
      <c r="AX40" s="5"/>
      <c r="AY40" s="104"/>
      <c r="AZ40" s="104"/>
      <c r="BA40" s="104"/>
      <c r="BB40" s="104"/>
      <c r="BC40" s="104"/>
      <c r="BD40" s="104"/>
      <c r="BE40" s="5"/>
    </row>
    <row r="41" spans="1:57" ht="15.6" x14ac:dyDescent="0.3">
      <c r="A41" s="93" t="s">
        <v>603</v>
      </c>
      <c r="B41" s="91" t="s">
        <v>73</v>
      </c>
      <c r="I41" s="50" t="s">
        <v>604</v>
      </c>
      <c r="J41" s="50" t="s">
        <v>122</v>
      </c>
      <c r="K41" s="50" t="s">
        <v>381</v>
      </c>
      <c r="L41" s="50" t="s">
        <v>559</v>
      </c>
      <c r="M41" s="50" t="s">
        <v>456</v>
      </c>
      <c r="N41" s="50"/>
      <c r="O41" s="5"/>
      <c r="V41" s="5"/>
      <c r="W41" s="80" t="s">
        <v>167</v>
      </c>
      <c r="X41" s="80" t="s">
        <v>167</v>
      </c>
      <c r="Y41" s="80" t="s">
        <v>167</v>
      </c>
      <c r="Z41" s="80" t="s">
        <v>167</v>
      </c>
      <c r="AA41" s="80" t="s">
        <v>167</v>
      </c>
      <c r="AB41" s="80" t="s">
        <v>167</v>
      </c>
      <c r="AC41" s="5"/>
      <c r="AD41" s="80" t="s">
        <v>167</v>
      </c>
      <c r="AE41" s="80" t="s">
        <v>167</v>
      </c>
      <c r="AF41" s="80" t="s">
        <v>167</v>
      </c>
      <c r="AG41" s="40" t="s">
        <v>169</v>
      </c>
      <c r="AH41" s="80" t="s">
        <v>167</v>
      </c>
      <c r="AI41" s="80" t="s">
        <v>167</v>
      </c>
      <c r="AJ41" s="5"/>
      <c r="AK41" s="80" t="s">
        <v>167</v>
      </c>
      <c r="AL41" s="40" t="s">
        <v>169</v>
      </c>
      <c r="AM41" s="80" t="s">
        <v>167</v>
      </c>
      <c r="AN41" s="80" t="s">
        <v>167</v>
      </c>
      <c r="AO41" s="80" t="s">
        <v>167</v>
      </c>
      <c r="AP41" s="40" t="s">
        <v>169</v>
      </c>
      <c r="AQ41" s="5"/>
      <c r="AR41" s="104"/>
      <c r="AS41" s="104"/>
      <c r="AT41" s="104"/>
      <c r="AU41" s="104"/>
      <c r="AV41" s="104"/>
      <c r="AW41" s="104"/>
      <c r="AX41" s="5"/>
      <c r="AY41" s="104"/>
      <c r="AZ41" s="104"/>
      <c r="BA41" s="104"/>
      <c r="BB41" s="104"/>
      <c r="BC41" s="104"/>
      <c r="BD41" s="104"/>
      <c r="BE41" s="5"/>
    </row>
    <row r="42" spans="1:57" ht="15.6" x14ac:dyDescent="0.3">
      <c r="I42" s="50"/>
      <c r="J42" s="50"/>
      <c r="K42" s="50"/>
      <c r="L42" s="50"/>
      <c r="M42" s="50"/>
      <c r="N42" s="50"/>
      <c r="O42" s="5"/>
      <c r="V42" s="5"/>
      <c r="W42" s="12"/>
      <c r="X42" s="12"/>
      <c r="Y42" s="12"/>
      <c r="Z42" s="12"/>
      <c r="AA42" s="12"/>
      <c r="AB42" s="12"/>
      <c r="AC42" s="5"/>
      <c r="AD42" s="12"/>
      <c r="AE42" s="12"/>
      <c r="AF42" s="12"/>
      <c r="AG42" s="12"/>
      <c r="AH42" s="12"/>
      <c r="AI42" s="12"/>
      <c r="AJ42" s="5"/>
      <c r="AK42" s="12"/>
      <c r="AL42" s="12"/>
      <c r="AM42" s="12"/>
      <c r="AN42" s="12"/>
      <c r="AO42" s="12"/>
      <c r="AP42" s="12"/>
      <c r="AQ42" s="5"/>
      <c r="AR42" s="104"/>
      <c r="AS42" s="104"/>
      <c r="AT42" s="104"/>
      <c r="AU42" s="104"/>
      <c r="AV42" s="104"/>
      <c r="AW42" s="104"/>
      <c r="AX42" s="5"/>
      <c r="AY42" s="104"/>
      <c r="AZ42" s="104"/>
      <c r="BA42" s="104"/>
      <c r="BB42" s="104"/>
      <c r="BC42" s="104"/>
      <c r="BD42" s="104"/>
      <c r="BE42" s="5"/>
    </row>
    <row r="43" spans="1:57" ht="27.6" x14ac:dyDescent="0.3">
      <c r="A43" s="193" t="s">
        <v>585</v>
      </c>
      <c r="I43" s="50"/>
      <c r="J43" s="50"/>
      <c r="K43" s="50"/>
      <c r="L43" s="50"/>
      <c r="M43" s="50"/>
      <c r="N43" s="50"/>
      <c r="O43" s="5"/>
      <c r="V43" s="5"/>
      <c r="W43" s="12"/>
      <c r="X43" s="12"/>
      <c r="Y43" s="12"/>
      <c r="Z43" s="12"/>
      <c r="AA43" s="12"/>
      <c r="AB43" s="12"/>
      <c r="AC43" s="5"/>
      <c r="AD43" s="12"/>
      <c r="AE43" s="12"/>
      <c r="AF43" s="12"/>
      <c r="AG43" s="12"/>
      <c r="AH43" s="12"/>
      <c r="AI43" s="12"/>
      <c r="AJ43" s="5"/>
      <c r="AK43" s="12"/>
      <c r="AL43" s="12"/>
      <c r="AM43" s="12"/>
      <c r="AN43" s="12"/>
      <c r="AO43" s="12"/>
      <c r="AP43" s="12"/>
      <c r="AQ43" s="5"/>
      <c r="AR43" s="104"/>
      <c r="AS43" s="104"/>
      <c r="AT43" s="104"/>
      <c r="AU43" s="104"/>
      <c r="AV43" s="104"/>
      <c r="AW43" s="104"/>
      <c r="AX43" s="5"/>
      <c r="AY43" s="104"/>
      <c r="AZ43" s="104"/>
      <c r="BA43" s="104"/>
      <c r="BB43" s="104"/>
      <c r="BC43" s="104"/>
      <c r="BD43" s="104"/>
      <c r="BE43" s="5"/>
    </row>
    <row r="44" spans="1:57" ht="15.6" x14ac:dyDescent="0.3">
      <c r="A44" s="4" t="s">
        <v>605</v>
      </c>
      <c r="B44" s="4"/>
      <c r="C44" s="4"/>
      <c r="D44" s="4"/>
      <c r="E44" s="4"/>
      <c r="F44" s="4"/>
      <c r="G44" s="4"/>
      <c r="I44" s="50"/>
      <c r="J44" s="50"/>
      <c r="K44" s="50"/>
      <c r="L44" s="50"/>
      <c r="M44" s="50"/>
      <c r="N44" s="50"/>
      <c r="O44" s="5"/>
      <c r="V44" s="5"/>
      <c r="W44" s="80" t="s">
        <v>167</v>
      </c>
      <c r="X44" s="80" t="s">
        <v>167</v>
      </c>
      <c r="Y44" s="80" t="s">
        <v>167</v>
      </c>
      <c r="Z44" s="80" t="s">
        <v>167</v>
      </c>
      <c r="AA44" s="80" t="s">
        <v>167</v>
      </c>
      <c r="AB44" s="80" t="s">
        <v>167</v>
      </c>
      <c r="AC44" s="5"/>
      <c r="AD44" s="80" t="s">
        <v>167</v>
      </c>
      <c r="AE44" s="80" t="s">
        <v>167</v>
      </c>
      <c r="AF44" s="80" t="s">
        <v>167</v>
      </c>
      <c r="AG44" s="40" t="s">
        <v>169</v>
      </c>
      <c r="AH44" s="80" t="s">
        <v>167</v>
      </c>
      <c r="AI44" s="80" t="s">
        <v>167</v>
      </c>
      <c r="AJ44" s="5"/>
      <c r="AK44" s="80" t="s">
        <v>167</v>
      </c>
      <c r="AL44" s="40" t="s">
        <v>169</v>
      </c>
      <c r="AM44" s="80" t="s">
        <v>167</v>
      </c>
      <c r="AN44" s="80" t="s">
        <v>167</v>
      </c>
      <c r="AO44" s="80" t="s">
        <v>167</v>
      </c>
      <c r="AP44" s="40" t="s">
        <v>169</v>
      </c>
      <c r="AQ44" s="5"/>
      <c r="AR44" s="104"/>
      <c r="AS44" s="104"/>
      <c r="AT44" s="104"/>
      <c r="AU44" s="104"/>
      <c r="AV44" s="104"/>
      <c r="AW44" s="104"/>
      <c r="AX44" s="5"/>
      <c r="AY44" s="104"/>
      <c r="AZ44" s="104"/>
      <c r="BA44" s="104"/>
      <c r="BB44" s="104"/>
      <c r="BC44" s="104"/>
      <c r="BD44" s="104"/>
      <c r="BE44" s="5"/>
    </row>
    <row r="45" spans="1:57" ht="15.6" x14ac:dyDescent="0.3">
      <c r="A45" s="93"/>
      <c r="B45" s="76" t="s">
        <v>374</v>
      </c>
      <c r="I45" s="50"/>
      <c r="J45" s="50"/>
      <c r="K45" s="50"/>
      <c r="L45" s="50"/>
      <c r="M45" s="50"/>
      <c r="N45" s="50"/>
      <c r="O45" s="5"/>
      <c r="V45" s="5"/>
      <c r="W45" s="80" t="s">
        <v>167</v>
      </c>
      <c r="X45" s="80" t="s">
        <v>167</v>
      </c>
      <c r="Y45" s="80" t="s">
        <v>167</v>
      </c>
      <c r="Z45" s="80" t="s">
        <v>167</v>
      </c>
      <c r="AA45" s="80" t="s">
        <v>167</v>
      </c>
      <c r="AB45" s="80" t="s">
        <v>167</v>
      </c>
      <c r="AC45" s="5"/>
      <c r="AD45" s="80" t="s">
        <v>167</v>
      </c>
      <c r="AE45" s="80" t="s">
        <v>167</v>
      </c>
      <c r="AF45" s="80" t="s">
        <v>167</v>
      </c>
      <c r="AG45" s="40" t="s">
        <v>169</v>
      </c>
      <c r="AH45" s="80" t="s">
        <v>167</v>
      </c>
      <c r="AI45" s="80" t="s">
        <v>167</v>
      </c>
      <c r="AJ45" s="5"/>
      <c r="AK45" s="80" t="s">
        <v>167</v>
      </c>
      <c r="AL45" s="40" t="s">
        <v>169</v>
      </c>
      <c r="AM45" s="80" t="s">
        <v>167</v>
      </c>
      <c r="AN45" s="80" t="s">
        <v>167</v>
      </c>
      <c r="AO45" s="80" t="s">
        <v>167</v>
      </c>
      <c r="AP45" s="40" t="s">
        <v>169</v>
      </c>
      <c r="AQ45" s="5"/>
      <c r="AR45" s="104"/>
      <c r="AS45" s="104"/>
      <c r="AT45" s="104"/>
      <c r="AU45" s="104"/>
      <c r="AV45" s="104"/>
      <c r="AW45" s="104"/>
      <c r="AX45" s="5"/>
      <c r="AY45" s="104"/>
      <c r="AZ45" s="104"/>
      <c r="BA45" s="104"/>
      <c r="BB45" s="104"/>
      <c r="BC45" s="104"/>
      <c r="BD45" s="104"/>
      <c r="BE45" s="5"/>
    </row>
    <row r="46" spans="1:57" ht="15.6" x14ac:dyDescent="0.3">
      <c r="A46" s="79" t="s">
        <v>606</v>
      </c>
      <c r="B46" s="91" t="s">
        <v>58</v>
      </c>
      <c r="I46" s="50" t="s">
        <v>607</v>
      </c>
      <c r="J46" s="50" t="s">
        <v>116</v>
      </c>
      <c r="K46" s="50" t="s">
        <v>381</v>
      </c>
      <c r="L46" s="50" t="s">
        <v>559</v>
      </c>
      <c r="M46" s="50" t="s">
        <v>456</v>
      </c>
      <c r="N46" s="50" t="s">
        <v>401</v>
      </c>
      <c r="O46" s="5"/>
      <c r="V46" s="5"/>
      <c r="W46" s="80" t="s">
        <v>167</v>
      </c>
      <c r="X46" s="80" t="s">
        <v>167</v>
      </c>
      <c r="Y46" s="80" t="s">
        <v>167</v>
      </c>
      <c r="Z46" s="80" t="s">
        <v>167</v>
      </c>
      <c r="AA46" s="80" t="s">
        <v>167</v>
      </c>
      <c r="AB46" s="80" t="s">
        <v>167</v>
      </c>
      <c r="AC46" s="5"/>
      <c r="AD46" s="80" t="s">
        <v>167</v>
      </c>
      <c r="AE46" s="80" t="s">
        <v>167</v>
      </c>
      <c r="AF46" s="80" t="s">
        <v>167</v>
      </c>
      <c r="AG46" s="40" t="s">
        <v>169</v>
      </c>
      <c r="AH46" s="80" t="s">
        <v>167</v>
      </c>
      <c r="AI46" s="80" t="s">
        <v>167</v>
      </c>
      <c r="AJ46" s="5"/>
      <c r="AK46" s="80" t="s">
        <v>167</v>
      </c>
      <c r="AL46" s="40" t="s">
        <v>169</v>
      </c>
      <c r="AM46" s="80" t="s">
        <v>167</v>
      </c>
      <c r="AN46" s="80" t="s">
        <v>167</v>
      </c>
      <c r="AO46" s="80" t="s">
        <v>167</v>
      </c>
      <c r="AP46" s="40" t="s">
        <v>169</v>
      </c>
      <c r="AQ46" s="5"/>
      <c r="AR46" s="104"/>
      <c r="AS46" s="104"/>
      <c r="AT46" s="104"/>
      <c r="AU46" s="104"/>
      <c r="AV46" s="104"/>
      <c r="AW46" s="104"/>
      <c r="AX46" s="5"/>
      <c r="AY46" s="104"/>
      <c r="AZ46" s="104"/>
      <c r="BA46" s="104"/>
      <c r="BB46" s="104"/>
      <c r="BC46" s="104"/>
      <c r="BD46" s="104"/>
      <c r="BE46" s="5"/>
    </row>
    <row r="47" spans="1:57" ht="15.6" x14ac:dyDescent="0.3">
      <c r="A47" s="79" t="s">
        <v>591</v>
      </c>
      <c r="B47" s="91" t="s">
        <v>58</v>
      </c>
      <c r="I47" s="50" t="s">
        <v>608</v>
      </c>
      <c r="J47" s="50" t="s">
        <v>116</v>
      </c>
      <c r="K47" s="50" t="s">
        <v>381</v>
      </c>
      <c r="L47" s="50" t="s">
        <v>559</v>
      </c>
      <c r="M47" s="50" t="s">
        <v>456</v>
      </c>
      <c r="N47" s="50" t="s">
        <v>386</v>
      </c>
      <c r="O47" s="5"/>
      <c r="V47" s="5"/>
      <c r="W47" s="80" t="s">
        <v>167</v>
      </c>
      <c r="X47" s="80" t="s">
        <v>167</v>
      </c>
      <c r="Y47" s="80" t="s">
        <v>167</v>
      </c>
      <c r="Z47" s="80" t="s">
        <v>167</v>
      </c>
      <c r="AA47" s="80" t="s">
        <v>167</v>
      </c>
      <c r="AB47" s="80" t="s">
        <v>167</v>
      </c>
      <c r="AC47" s="5"/>
      <c r="AD47" s="80" t="s">
        <v>167</v>
      </c>
      <c r="AE47" s="80" t="s">
        <v>167</v>
      </c>
      <c r="AF47" s="80" t="s">
        <v>167</v>
      </c>
      <c r="AG47" s="40" t="s">
        <v>169</v>
      </c>
      <c r="AH47" s="80" t="s">
        <v>167</v>
      </c>
      <c r="AI47" s="80" t="s">
        <v>167</v>
      </c>
      <c r="AJ47" s="5"/>
      <c r="AK47" s="80" t="s">
        <v>167</v>
      </c>
      <c r="AL47" s="40" t="s">
        <v>169</v>
      </c>
      <c r="AM47" s="80" t="s">
        <v>167</v>
      </c>
      <c r="AN47" s="80" t="s">
        <v>167</v>
      </c>
      <c r="AO47" s="80" t="s">
        <v>167</v>
      </c>
      <c r="AP47" s="40" t="s">
        <v>169</v>
      </c>
      <c r="AQ47" s="5"/>
      <c r="AR47" s="104"/>
      <c r="AS47" s="104"/>
      <c r="AT47" s="104"/>
      <c r="AU47" s="104"/>
      <c r="AV47" s="104"/>
      <c r="AW47" s="104"/>
      <c r="AX47" s="5"/>
      <c r="AY47" s="104"/>
      <c r="AZ47" s="104"/>
      <c r="BA47" s="104"/>
      <c r="BB47" s="104"/>
      <c r="BC47" s="104"/>
      <c r="BD47" s="104"/>
      <c r="BE47" s="5"/>
    </row>
    <row r="48" spans="1:57" ht="15.6" x14ac:dyDescent="0.3">
      <c r="A48" s="79" t="s">
        <v>593</v>
      </c>
      <c r="B48" s="91" t="s">
        <v>58</v>
      </c>
      <c r="I48" s="50" t="s">
        <v>609</v>
      </c>
      <c r="J48" s="50" t="s">
        <v>116</v>
      </c>
      <c r="K48" s="50" t="s">
        <v>381</v>
      </c>
      <c r="L48" s="50" t="s">
        <v>559</v>
      </c>
      <c r="M48" s="50" t="s">
        <v>456</v>
      </c>
      <c r="N48" s="50" t="s">
        <v>386</v>
      </c>
      <c r="O48" s="5"/>
      <c r="V48" s="5"/>
      <c r="W48" s="80" t="s">
        <v>167</v>
      </c>
      <c r="X48" s="80" t="s">
        <v>167</v>
      </c>
      <c r="Y48" s="80" t="s">
        <v>167</v>
      </c>
      <c r="Z48" s="80" t="s">
        <v>167</v>
      </c>
      <c r="AA48" s="80" t="s">
        <v>167</v>
      </c>
      <c r="AB48" s="80" t="s">
        <v>167</v>
      </c>
      <c r="AC48" s="5"/>
      <c r="AD48" s="80" t="s">
        <v>167</v>
      </c>
      <c r="AE48" s="80" t="s">
        <v>167</v>
      </c>
      <c r="AF48" s="80" t="s">
        <v>167</v>
      </c>
      <c r="AG48" s="40" t="s">
        <v>169</v>
      </c>
      <c r="AH48" s="80" t="s">
        <v>167</v>
      </c>
      <c r="AI48" s="80" t="s">
        <v>167</v>
      </c>
      <c r="AJ48" s="5"/>
      <c r="AK48" s="80" t="s">
        <v>167</v>
      </c>
      <c r="AL48" s="40" t="s">
        <v>169</v>
      </c>
      <c r="AM48" s="80" t="s">
        <v>167</v>
      </c>
      <c r="AN48" s="80" t="s">
        <v>167</v>
      </c>
      <c r="AO48" s="80" t="s">
        <v>167</v>
      </c>
      <c r="AP48" s="40" t="s">
        <v>169</v>
      </c>
      <c r="AQ48" s="5"/>
      <c r="AR48" s="104"/>
      <c r="AS48" s="104"/>
      <c r="AT48" s="104"/>
      <c r="AU48" s="104"/>
      <c r="AV48" s="104"/>
      <c r="AW48" s="104"/>
      <c r="AX48" s="5"/>
      <c r="AY48" s="104"/>
      <c r="AZ48" s="104"/>
      <c r="BA48" s="104"/>
      <c r="BB48" s="104"/>
      <c r="BC48" s="104"/>
      <c r="BD48" s="104"/>
      <c r="BE48" s="5"/>
    </row>
    <row r="49" spans="1:57" ht="15.6" x14ac:dyDescent="0.3">
      <c r="A49" s="79" t="s">
        <v>597</v>
      </c>
      <c r="B49" s="91" t="s">
        <v>58</v>
      </c>
      <c r="I49" s="50" t="s">
        <v>610</v>
      </c>
      <c r="J49" s="50" t="s">
        <v>116</v>
      </c>
      <c r="K49" s="50" t="s">
        <v>381</v>
      </c>
      <c r="L49" s="50" t="s">
        <v>559</v>
      </c>
      <c r="M49" s="50" t="s">
        <v>456</v>
      </c>
      <c r="N49" s="50" t="s">
        <v>386</v>
      </c>
      <c r="O49" s="5"/>
      <c r="V49" s="5"/>
      <c r="W49" s="80" t="s">
        <v>167</v>
      </c>
      <c r="X49" s="80" t="s">
        <v>167</v>
      </c>
      <c r="Y49" s="80" t="s">
        <v>167</v>
      </c>
      <c r="Z49" s="80" t="s">
        <v>167</v>
      </c>
      <c r="AA49" s="80" t="s">
        <v>167</v>
      </c>
      <c r="AB49" s="80" t="s">
        <v>167</v>
      </c>
      <c r="AC49" s="5"/>
      <c r="AD49" s="80" t="s">
        <v>167</v>
      </c>
      <c r="AE49" s="80" t="s">
        <v>167</v>
      </c>
      <c r="AF49" s="80" t="s">
        <v>167</v>
      </c>
      <c r="AG49" s="40" t="s">
        <v>169</v>
      </c>
      <c r="AH49" s="80" t="s">
        <v>167</v>
      </c>
      <c r="AI49" s="80" t="s">
        <v>167</v>
      </c>
      <c r="AJ49" s="5"/>
      <c r="AK49" s="80" t="s">
        <v>167</v>
      </c>
      <c r="AL49" s="40" t="s">
        <v>169</v>
      </c>
      <c r="AM49" s="80" t="s">
        <v>167</v>
      </c>
      <c r="AN49" s="80" t="s">
        <v>167</v>
      </c>
      <c r="AO49" s="80" t="s">
        <v>167</v>
      </c>
      <c r="AP49" s="40" t="s">
        <v>169</v>
      </c>
      <c r="AQ49" s="5"/>
      <c r="AR49" s="104"/>
      <c r="AS49" s="104"/>
      <c r="AT49" s="104"/>
      <c r="AU49" s="104"/>
      <c r="AV49" s="104"/>
      <c r="AW49" s="104"/>
      <c r="AX49" s="5"/>
      <c r="AY49" s="104"/>
      <c r="AZ49" s="104"/>
      <c r="BA49" s="104"/>
      <c r="BB49" s="104"/>
      <c r="BC49" s="104"/>
      <c r="BD49" s="104"/>
      <c r="BE49" s="5"/>
    </row>
    <row r="50" spans="1:57" ht="15.6" x14ac:dyDescent="0.3">
      <c r="A50" s="79" t="s">
        <v>599</v>
      </c>
      <c r="B50" s="91" t="s">
        <v>58</v>
      </c>
      <c r="I50" s="50" t="s">
        <v>611</v>
      </c>
      <c r="J50" s="50" t="s">
        <v>116</v>
      </c>
      <c r="K50" s="50" t="s">
        <v>381</v>
      </c>
      <c r="L50" s="50" t="s">
        <v>559</v>
      </c>
      <c r="M50" s="50" t="s">
        <v>456</v>
      </c>
      <c r="N50" s="50" t="s">
        <v>386</v>
      </c>
      <c r="O50" s="5"/>
      <c r="V50" s="5"/>
      <c r="W50" s="80" t="s">
        <v>167</v>
      </c>
      <c r="X50" s="80" t="s">
        <v>167</v>
      </c>
      <c r="Y50" s="80" t="s">
        <v>167</v>
      </c>
      <c r="Z50" s="80" t="s">
        <v>167</v>
      </c>
      <c r="AA50" s="80" t="s">
        <v>167</v>
      </c>
      <c r="AB50" s="80" t="s">
        <v>167</v>
      </c>
      <c r="AC50" s="5"/>
      <c r="AD50" s="80" t="s">
        <v>167</v>
      </c>
      <c r="AE50" s="80" t="s">
        <v>167</v>
      </c>
      <c r="AF50" s="80" t="s">
        <v>167</v>
      </c>
      <c r="AG50" s="40" t="s">
        <v>169</v>
      </c>
      <c r="AH50" s="80" t="s">
        <v>167</v>
      </c>
      <c r="AI50" s="80" t="s">
        <v>167</v>
      </c>
      <c r="AJ50" s="5"/>
      <c r="AK50" s="80" t="s">
        <v>167</v>
      </c>
      <c r="AL50" s="40" t="s">
        <v>169</v>
      </c>
      <c r="AM50" s="80" t="s">
        <v>167</v>
      </c>
      <c r="AN50" s="80" t="s">
        <v>167</v>
      </c>
      <c r="AO50" s="80" t="s">
        <v>167</v>
      </c>
      <c r="AP50" s="40" t="s">
        <v>169</v>
      </c>
      <c r="AQ50" s="5"/>
      <c r="AR50" s="104"/>
      <c r="AS50" s="104"/>
      <c r="AT50" s="104"/>
      <c r="AU50" s="104"/>
      <c r="AV50" s="104"/>
      <c r="AW50" s="104"/>
      <c r="AX50" s="5"/>
      <c r="AY50" s="104"/>
      <c r="AZ50" s="104"/>
      <c r="BA50" s="104"/>
      <c r="BB50" s="104"/>
      <c r="BC50" s="104"/>
      <c r="BD50" s="104"/>
      <c r="BE50" s="5"/>
    </row>
    <row r="51" spans="1:57" ht="15.6" x14ac:dyDescent="0.3">
      <c r="A51" s="79" t="s">
        <v>601</v>
      </c>
      <c r="B51" s="91" t="s">
        <v>58</v>
      </c>
      <c r="H51" s="93"/>
      <c r="I51" s="50" t="s">
        <v>612</v>
      </c>
      <c r="J51" s="50" t="s">
        <v>116</v>
      </c>
      <c r="K51" s="50" t="s">
        <v>381</v>
      </c>
      <c r="L51" s="50" t="s">
        <v>559</v>
      </c>
      <c r="M51" s="50" t="s">
        <v>456</v>
      </c>
      <c r="N51" s="50" t="s">
        <v>386</v>
      </c>
      <c r="O51" s="5"/>
      <c r="V51" s="5"/>
      <c r="W51" s="80" t="s">
        <v>167</v>
      </c>
      <c r="X51" s="80" t="s">
        <v>167</v>
      </c>
      <c r="Y51" s="80" t="s">
        <v>167</v>
      </c>
      <c r="Z51" s="80" t="s">
        <v>167</v>
      </c>
      <c r="AA51" s="80" t="s">
        <v>167</v>
      </c>
      <c r="AB51" s="80" t="s">
        <v>167</v>
      </c>
      <c r="AC51" s="5"/>
      <c r="AD51" s="80" t="s">
        <v>167</v>
      </c>
      <c r="AE51" s="80" t="s">
        <v>167</v>
      </c>
      <c r="AF51" s="80" t="s">
        <v>167</v>
      </c>
      <c r="AG51" s="40" t="s">
        <v>169</v>
      </c>
      <c r="AH51" s="80" t="s">
        <v>167</v>
      </c>
      <c r="AI51" s="80" t="s">
        <v>167</v>
      </c>
      <c r="AJ51" s="5"/>
      <c r="AK51" s="80" t="s">
        <v>167</v>
      </c>
      <c r="AL51" s="40" t="s">
        <v>169</v>
      </c>
      <c r="AM51" s="80" t="s">
        <v>167</v>
      </c>
      <c r="AN51" s="80" t="s">
        <v>167</v>
      </c>
      <c r="AO51" s="80" t="s">
        <v>167</v>
      </c>
      <c r="AP51" s="40" t="s">
        <v>169</v>
      </c>
      <c r="AQ51" s="5"/>
      <c r="AR51" s="104"/>
      <c r="AS51" s="104"/>
      <c r="AT51" s="104"/>
      <c r="AU51" s="104"/>
      <c r="AV51" s="104"/>
      <c r="AW51" s="104"/>
      <c r="AX51" s="5"/>
      <c r="AY51" s="104"/>
      <c r="AZ51" s="104"/>
      <c r="BA51" s="104"/>
      <c r="BB51" s="104"/>
      <c r="BC51" s="104"/>
      <c r="BD51" s="104"/>
      <c r="BE51" s="5"/>
    </row>
    <row r="52" spans="1:57" ht="15.6" x14ac:dyDescent="0.3">
      <c r="A52" s="93" t="s">
        <v>613</v>
      </c>
      <c r="B52" s="91" t="s">
        <v>73</v>
      </c>
      <c r="H52" s="93"/>
      <c r="I52" s="50" t="s">
        <v>614</v>
      </c>
      <c r="J52" s="50" t="s">
        <v>122</v>
      </c>
      <c r="K52" s="50" t="s">
        <v>381</v>
      </c>
      <c r="L52" s="50" t="s">
        <v>559</v>
      </c>
      <c r="M52" s="50" t="s">
        <v>456</v>
      </c>
      <c r="N52" s="50" t="s">
        <v>381</v>
      </c>
      <c r="O52" s="5"/>
      <c r="V52" s="5"/>
      <c r="W52" s="80" t="s">
        <v>167</v>
      </c>
      <c r="X52" s="80" t="s">
        <v>167</v>
      </c>
      <c r="Y52" s="80" t="s">
        <v>167</v>
      </c>
      <c r="Z52" s="80" t="s">
        <v>167</v>
      </c>
      <c r="AA52" s="80" t="s">
        <v>167</v>
      </c>
      <c r="AB52" s="80" t="s">
        <v>167</v>
      </c>
      <c r="AC52" s="5"/>
      <c r="AD52" s="80" t="s">
        <v>167</v>
      </c>
      <c r="AE52" s="80" t="s">
        <v>167</v>
      </c>
      <c r="AF52" s="80" t="s">
        <v>167</v>
      </c>
      <c r="AG52" s="40" t="s">
        <v>169</v>
      </c>
      <c r="AH52" s="80" t="s">
        <v>167</v>
      </c>
      <c r="AI52" s="80" t="s">
        <v>167</v>
      </c>
      <c r="AJ52" s="5"/>
      <c r="AK52" s="80" t="s">
        <v>167</v>
      </c>
      <c r="AL52" s="40" t="s">
        <v>169</v>
      </c>
      <c r="AM52" s="80" t="s">
        <v>167</v>
      </c>
      <c r="AN52" s="80" t="s">
        <v>167</v>
      </c>
      <c r="AO52" s="80" t="s">
        <v>167</v>
      </c>
      <c r="AP52" s="40" t="s">
        <v>169</v>
      </c>
      <c r="AQ52" s="5"/>
      <c r="AR52" s="104"/>
      <c r="AS52" s="104"/>
      <c r="AT52" s="104"/>
      <c r="AU52" s="104"/>
      <c r="AV52" s="104"/>
      <c r="AW52" s="104"/>
      <c r="AX52" s="5"/>
      <c r="AY52" s="104"/>
      <c r="AZ52" s="104"/>
      <c r="BA52" s="104"/>
      <c r="BB52" s="104"/>
      <c r="BC52" s="104"/>
      <c r="BD52" s="104"/>
      <c r="BE52" s="5"/>
    </row>
    <row r="53" spans="1:57" ht="15.6" x14ac:dyDescent="0.3">
      <c r="A53" s="93"/>
      <c r="B53" s="118"/>
      <c r="H53" s="93"/>
      <c r="I53" s="50"/>
      <c r="J53" s="50"/>
      <c r="K53" s="50"/>
      <c r="L53" s="50"/>
      <c r="M53" s="50"/>
      <c r="N53" s="50"/>
      <c r="O53" s="5"/>
      <c r="V53" s="5"/>
      <c r="W53" s="12"/>
      <c r="X53" s="12"/>
      <c r="Y53" s="12"/>
      <c r="Z53" s="12"/>
      <c r="AA53" s="12"/>
      <c r="AB53" s="12"/>
      <c r="AC53" s="5"/>
      <c r="AD53" s="12"/>
      <c r="AE53" s="12"/>
      <c r="AF53" s="12"/>
      <c r="AG53" s="12"/>
      <c r="AH53" s="12"/>
      <c r="AI53" s="12"/>
      <c r="AJ53" s="5"/>
      <c r="AK53" s="12"/>
      <c r="AL53" s="12"/>
      <c r="AM53" s="12"/>
      <c r="AN53" s="12"/>
      <c r="AO53" s="12"/>
      <c r="AP53" s="12"/>
      <c r="AQ53" s="5"/>
      <c r="AR53" s="104"/>
      <c r="AS53" s="104"/>
      <c r="AT53" s="104"/>
      <c r="AU53" s="104"/>
      <c r="AV53" s="104"/>
      <c r="AW53" s="104"/>
      <c r="AX53" s="5"/>
      <c r="AY53" s="104"/>
      <c r="AZ53" s="104"/>
      <c r="BA53" s="104"/>
      <c r="BB53" s="104"/>
      <c r="BC53" s="104"/>
      <c r="BD53" s="104"/>
      <c r="BE53" s="5"/>
    </row>
    <row r="54" spans="1:57" ht="15.6" x14ac:dyDescent="0.3">
      <c r="B54" s="92"/>
      <c r="H54" s="93"/>
      <c r="I54" s="50"/>
      <c r="J54" s="50"/>
      <c r="K54" s="50"/>
      <c r="L54" s="50"/>
      <c r="M54" s="50"/>
      <c r="N54" s="50"/>
      <c r="O54" s="5"/>
      <c r="V54" s="5"/>
      <c r="W54" s="12"/>
      <c r="X54" s="12"/>
      <c r="Y54" s="12"/>
      <c r="Z54" s="12"/>
      <c r="AA54" s="12"/>
      <c r="AB54" s="12"/>
      <c r="AC54" s="5"/>
      <c r="AD54" s="12"/>
      <c r="AE54" s="12"/>
      <c r="AF54" s="12"/>
      <c r="AG54" s="12"/>
      <c r="AH54" s="12"/>
      <c r="AI54" s="12"/>
      <c r="AJ54" s="5"/>
      <c r="AK54" s="12"/>
      <c r="AL54" s="12"/>
      <c r="AM54" s="12"/>
      <c r="AN54" s="12"/>
      <c r="AO54" s="12"/>
      <c r="AP54" s="12"/>
      <c r="AQ54" s="5"/>
      <c r="AR54" s="104"/>
      <c r="AS54" s="104"/>
      <c r="AT54" s="104"/>
      <c r="AU54" s="104"/>
      <c r="AV54" s="104"/>
      <c r="AW54" s="104"/>
      <c r="AX54" s="5"/>
      <c r="AY54" s="104"/>
      <c r="AZ54" s="104"/>
      <c r="BA54" s="104"/>
      <c r="BB54" s="104"/>
      <c r="BC54" s="104"/>
      <c r="BD54" s="104"/>
      <c r="BE54" s="5"/>
    </row>
    <row r="55" spans="1:57" ht="15.6" x14ac:dyDescent="0.3">
      <c r="A55" s="4" t="s">
        <v>615</v>
      </c>
      <c r="B55" s="4"/>
      <c r="C55" s="4"/>
      <c r="D55" s="4"/>
      <c r="E55" s="4"/>
      <c r="F55" s="4"/>
      <c r="G55" s="4"/>
      <c r="H55" s="87"/>
      <c r="I55" s="50"/>
      <c r="J55" s="50"/>
      <c r="K55" s="50"/>
      <c r="L55" s="50"/>
      <c r="M55" s="50"/>
      <c r="N55" s="50"/>
      <c r="O55" s="5"/>
      <c r="V55" s="5"/>
      <c r="W55" s="80" t="s">
        <v>167</v>
      </c>
      <c r="X55" s="80" t="s">
        <v>167</v>
      </c>
      <c r="Y55" s="80" t="s">
        <v>167</v>
      </c>
      <c r="Z55" s="80" t="s">
        <v>167</v>
      </c>
      <c r="AA55" s="80" t="s">
        <v>167</v>
      </c>
      <c r="AB55" s="80" t="s">
        <v>167</v>
      </c>
      <c r="AC55" s="5"/>
      <c r="AD55" s="80" t="s">
        <v>167</v>
      </c>
      <c r="AE55" s="80" t="s">
        <v>167</v>
      </c>
      <c r="AF55" s="80" t="s">
        <v>167</v>
      </c>
      <c r="AG55" s="40" t="s">
        <v>169</v>
      </c>
      <c r="AH55" s="80" t="s">
        <v>167</v>
      </c>
      <c r="AI55" s="80" t="s">
        <v>167</v>
      </c>
      <c r="AJ55" s="5"/>
      <c r="AK55" s="80" t="s">
        <v>167</v>
      </c>
      <c r="AL55" s="40" t="s">
        <v>169</v>
      </c>
      <c r="AM55" s="80" t="s">
        <v>167</v>
      </c>
      <c r="AN55" s="80" t="s">
        <v>167</v>
      </c>
      <c r="AO55" s="80" t="s">
        <v>167</v>
      </c>
      <c r="AP55" s="40" t="s">
        <v>169</v>
      </c>
      <c r="AQ55" s="5"/>
      <c r="AR55" s="104"/>
      <c r="AS55" s="104"/>
      <c r="AT55" s="104"/>
      <c r="AU55" s="104"/>
      <c r="AV55" s="104"/>
      <c r="AW55" s="104"/>
      <c r="AX55" s="5"/>
      <c r="AY55" s="104"/>
      <c r="AZ55" s="104"/>
      <c r="BA55" s="104"/>
      <c r="BB55" s="104"/>
      <c r="BC55" s="104"/>
      <c r="BD55" s="104"/>
      <c r="BE55" s="5"/>
    </row>
    <row r="56" spans="1:57" ht="15.6" x14ac:dyDescent="0.3">
      <c r="A56" s="183"/>
      <c r="C56" s="76" t="s">
        <v>375</v>
      </c>
      <c r="D56" s="76" t="s">
        <v>376</v>
      </c>
      <c r="E56" s="76" t="s">
        <v>377</v>
      </c>
      <c r="F56" s="76" t="s">
        <v>378</v>
      </c>
      <c r="G56" s="76" t="s">
        <v>379</v>
      </c>
      <c r="H56" s="93"/>
      <c r="I56" s="50"/>
      <c r="J56" s="50"/>
      <c r="K56" s="50"/>
      <c r="L56" s="50"/>
      <c r="M56" s="50"/>
      <c r="N56" s="50"/>
      <c r="O56" s="5"/>
      <c r="V56" s="5"/>
      <c r="W56" s="80" t="s">
        <v>167</v>
      </c>
      <c r="X56" s="80" t="s">
        <v>167</v>
      </c>
      <c r="Y56" s="80" t="s">
        <v>167</v>
      </c>
      <c r="Z56" s="80" t="s">
        <v>167</v>
      </c>
      <c r="AA56" s="80" t="s">
        <v>167</v>
      </c>
      <c r="AB56" s="80" t="s">
        <v>167</v>
      </c>
      <c r="AC56" s="5"/>
      <c r="AD56" s="80" t="s">
        <v>167</v>
      </c>
      <c r="AE56" s="80" t="s">
        <v>167</v>
      </c>
      <c r="AF56" s="80" t="s">
        <v>167</v>
      </c>
      <c r="AG56" s="40" t="s">
        <v>169</v>
      </c>
      <c r="AH56" s="80" t="s">
        <v>167</v>
      </c>
      <c r="AI56" s="80" t="s">
        <v>167</v>
      </c>
      <c r="AJ56" s="5"/>
      <c r="AK56" s="80" t="s">
        <v>167</v>
      </c>
      <c r="AL56" s="40" t="s">
        <v>169</v>
      </c>
      <c r="AM56" s="80" t="s">
        <v>167</v>
      </c>
      <c r="AN56" s="80" t="s">
        <v>167</v>
      </c>
      <c r="AO56" s="80" t="s">
        <v>167</v>
      </c>
      <c r="AP56" s="40" t="s">
        <v>169</v>
      </c>
      <c r="AQ56" s="5"/>
      <c r="AR56" s="104"/>
      <c r="AS56" s="104"/>
      <c r="AT56" s="104"/>
      <c r="AU56" s="104"/>
      <c r="AV56" s="104"/>
      <c r="AW56" s="104"/>
      <c r="AX56" s="5"/>
      <c r="AY56" s="104"/>
      <c r="AZ56" s="104"/>
      <c r="BA56" s="104"/>
      <c r="BB56" s="104"/>
      <c r="BC56" s="104"/>
      <c r="BD56" s="104"/>
      <c r="BE56" s="5"/>
    </row>
    <row r="57" spans="1:57" ht="15.6" x14ac:dyDescent="0.3">
      <c r="A57" s="79" t="s">
        <v>557</v>
      </c>
      <c r="C57" s="91" t="s">
        <v>71</v>
      </c>
      <c r="D57" s="91" t="s">
        <v>71</v>
      </c>
      <c r="E57" s="91" t="s">
        <v>71</v>
      </c>
      <c r="F57" s="91" t="s">
        <v>71</v>
      </c>
      <c r="G57" s="91" t="s">
        <v>71</v>
      </c>
      <c r="H57" s="93"/>
      <c r="I57" s="50" t="s">
        <v>558</v>
      </c>
      <c r="J57" s="50" t="s">
        <v>120</v>
      </c>
      <c r="K57" s="50" t="s">
        <v>381</v>
      </c>
      <c r="L57" s="50" t="s">
        <v>381</v>
      </c>
      <c r="M57" s="50" t="s">
        <v>456</v>
      </c>
      <c r="N57" s="50" t="s">
        <v>381</v>
      </c>
      <c r="O57" s="5"/>
      <c r="V57" s="5"/>
      <c r="W57" s="80" t="s">
        <v>167</v>
      </c>
      <c r="X57" s="80" t="s">
        <v>167</v>
      </c>
      <c r="Y57" s="80" t="s">
        <v>167</v>
      </c>
      <c r="Z57" s="80" t="s">
        <v>167</v>
      </c>
      <c r="AA57" s="80" t="s">
        <v>167</v>
      </c>
      <c r="AB57" s="80" t="s">
        <v>167</v>
      </c>
      <c r="AC57" s="5"/>
      <c r="AD57" s="80" t="s">
        <v>167</v>
      </c>
      <c r="AE57" s="80" t="s">
        <v>167</v>
      </c>
      <c r="AF57" s="80" t="s">
        <v>167</v>
      </c>
      <c r="AG57" s="40" t="s">
        <v>169</v>
      </c>
      <c r="AH57" s="80" t="s">
        <v>167</v>
      </c>
      <c r="AI57" s="80" t="s">
        <v>167</v>
      </c>
      <c r="AJ57" s="5"/>
      <c r="AK57" s="80" t="s">
        <v>167</v>
      </c>
      <c r="AL57" s="40" t="s">
        <v>169</v>
      </c>
      <c r="AM57" s="80" t="s">
        <v>167</v>
      </c>
      <c r="AN57" s="80" t="s">
        <v>167</v>
      </c>
      <c r="AO57" s="80" t="s">
        <v>167</v>
      </c>
      <c r="AP57" s="40" t="s">
        <v>169</v>
      </c>
      <c r="AQ57" s="5"/>
      <c r="AR57" s="104"/>
      <c r="AS57" s="104"/>
      <c r="AT57" s="104"/>
      <c r="AU57" s="104"/>
      <c r="AV57" s="104"/>
      <c r="AW57" s="104"/>
      <c r="AX57" s="5"/>
      <c r="AY57" s="104"/>
      <c r="AZ57" s="104"/>
      <c r="BA57" s="104"/>
      <c r="BB57" s="104"/>
      <c r="BC57" s="104"/>
      <c r="BD57" s="104"/>
      <c r="BE57" s="5"/>
    </row>
    <row r="58" spans="1:57" ht="16.2" thickBot="1" x14ac:dyDescent="0.35">
      <c r="A58" s="79" t="s">
        <v>560</v>
      </c>
      <c r="C58" s="91" t="s">
        <v>71</v>
      </c>
      <c r="D58" s="91" t="s">
        <v>71</v>
      </c>
      <c r="E58" s="91" t="s">
        <v>71</v>
      </c>
      <c r="F58" s="91" t="s">
        <v>71</v>
      </c>
      <c r="G58" s="91" t="s">
        <v>71</v>
      </c>
      <c r="H58" s="93"/>
      <c r="I58" s="50" t="s">
        <v>561</v>
      </c>
      <c r="J58" s="50" t="s">
        <v>120</v>
      </c>
      <c r="K58" s="50" t="s">
        <v>381</v>
      </c>
      <c r="L58" s="50" t="s">
        <v>381</v>
      </c>
      <c r="M58" s="50" t="s">
        <v>456</v>
      </c>
      <c r="N58" s="50" t="s">
        <v>381</v>
      </c>
      <c r="O58" s="5"/>
      <c r="V58" s="5"/>
      <c r="W58" s="80" t="s">
        <v>167</v>
      </c>
      <c r="X58" s="80" t="s">
        <v>167</v>
      </c>
      <c r="Y58" s="80" t="s">
        <v>167</v>
      </c>
      <c r="Z58" s="80" t="s">
        <v>167</v>
      </c>
      <c r="AA58" s="80" t="s">
        <v>167</v>
      </c>
      <c r="AB58" s="80" t="s">
        <v>167</v>
      </c>
      <c r="AC58" s="5"/>
      <c r="AD58" s="80" t="s">
        <v>167</v>
      </c>
      <c r="AE58" s="80" t="s">
        <v>167</v>
      </c>
      <c r="AF58" s="80" t="s">
        <v>167</v>
      </c>
      <c r="AG58" s="40" t="s">
        <v>169</v>
      </c>
      <c r="AH58" s="80" t="s">
        <v>167</v>
      </c>
      <c r="AI58" s="80" t="s">
        <v>167</v>
      </c>
      <c r="AJ58" s="5"/>
      <c r="AK58" s="80" t="s">
        <v>167</v>
      </c>
      <c r="AL58" s="40" t="s">
        <v>169</v>
      </c>
      <c r="AM58" s="80" t="s">
        <v>167</v>
      </c>
      <c r="AN58" s="80" t="s">
        <v>167</v>
      </c>
      <c r="AO58" s="80" t="s">
        <v>167</v>
      </c>
      <c r="AP58" s="40" t="s">
        <v>169</v>
      </c>
      <c r="AQ58" s="5"/>
      <c r="AR58" s="104"/>
      <c r="AS58" s="104"/>
      <c r="AT58" s="104"/>
      <c r="AU58" s="104"/>
      <c r="AV58" s="104"/>
      <c r="AW58" s="104"/>
      <c r="AX58" s="5"/>
      <c r="AY58" s="104"/>
      <c r="AZ58" s="104"/>
      <c r="BA58" s="104"/>
      <c r="BB58" s="104"/>
      <c r="BC58" s="104"/>
      <c r="BD58" s="104"/>
      <c r="BE58" s="5"/>
    </row>
    <row r="59" spans="1:57" ht="36" customHeight="1" thickBot="1" x14ac:dyDescent="0.35">
      <c r="A59" s="125" t="s">
        <v>516</v>
      </c>
      <c r="C59" s="41" t="str">
        <f>ADDRESS(ROW(C57),COLUMN(C57),4)&amp;"+"&amp;ADDRESS(ROW(C58),COLUMN(C57),4)&amp;""</f>
        <v>C57+C58</v>
      </c>
      <c r="D59" s="41" t="str">
        <f>ADDRESS(ROW(D57),COLUMN(D57),4)&amp;"+"&amp;ADDRESS(ROW(D58),COLUMN(D57),4)&amp;""</f>
        <v>D57+D58</v>
      </c>
      <c r="E59" s="41" t="str">
        <f>ADDRESS(ROW(E57),COLUMN(E57),4)&amp;"+"&amp;ADDRESS(ROW(E58),COLUMN(E57),4)&amp;""</f>
        <v>E57+E58</v>
      </c>
      <c r="F59" s="41" t="str">
        <f>ADDRESS(ROW(F57),COLUMN(F57),4)&amp;"+"&amp;ADDRESS(ROW(F58),COLUMN(F57),4)&amp;""</f>
        <v>F57+F58</v>
      </c>
      <c r="G59" s="41" t="str">
        <f>ADDRESS(ROW(G57),COLUMN(G57),4)&amp;"+"&amp;ADDRESS(ROW(G58),COLUMN(G57),4)&amp;""</f>
        <v>G57+G58</v>
      </c>
      <c r="H59" s="93"/>
      <c r="I59" s="50" t="s">
        <v>562</v>
      </c>
      <c r="J59" s="50" t="s">
        <v>120</v>
      </c>
      <c r="K59" s="50" t="s">
        <v>381</v>
      </c>
      <c r="L59" s="167" t="s">
        <v>563</v>
      </c>
      <c r="M59" s="50" t="s">
        <v>456</v>
      </c>
      <c r="N59" s="50" t="s">
        <v>381</v>
      </c>
      <c r="O59" s="5"/>
      <c r="V59" s="5"/>
      <c r="W59" s="80" t="s">
        <v>167</v>
      </c>
      <c r="X59" s="80" t="s">
        <v>167</v>
      </c>
      <c r="Y59" s="80" t="s">
        <v>167</v>
      </c>
      <c r="Z59" s="80" t="s">
        <v>167</v>
      </c>
      <c r="AA59" s="80" t="s">
        <v>167</v>
      </c>
      <c r="AB59" s="80" t="s">
        <v>167</v>
      </c>
      <c r="AC59" s="5"/>
      <c r="AD59" s="80" t="s">
        <v>167</v>
      </c>
      <c r="AE59" s="80" t="s">
        <v>167</v>
      </c>
      <c r="AF59" s="80" t="s">
        <v>167</v>
      </c>
      <c r="AG59" s="40" t="s">
        <v>169</v>
      </c>
      <c r="AH59" s="80" t="s">
        <v>167</v>
      </c>
      <c r="AI59" s="80" t="s">
        <v>167</v>
      </c>
      <c r="AJ59" s="5"/>
      <c r="AK59" s="80" t="s">
        <v>167</v>
      </c>
      <c r="AL59" s="40" t="s">
        <v>169</v>
      </c>
      <c r="AM59" s="80" t="s">
        <v>167</v>
      </c>
      <c r="AN59" s="80" t="s">
        <v>167</v>
      </c>
      <c r="AO59" s="80" t="s">
        <v>167</v>
      </c>
      <c r="AP59" s="40" t="s">
        <v>169</v>
      </c>
      <c r="AQ59" s="5"/>
      <c r="AR59" s="104"/>
      <c r="AS59" s="104"/>
      <c r="AT59" s="104"/>
      <c r="AU59" s="104"/>
      <c r="AV59" s="104"/>
      <c r="AW59" s="104"/>
      <c r="AX59" s="5"/>
      <c r="AY59" s="104"/>
      <c r="AZ59" s="104"/>
      <c r="BA59" s="104"/>
      <c r="BB59" s="104"/>
      <c r="BC59" s="104"/>
      <c r="BD59" s="104"/>
      <c r="BE59" s="5"/>
    </row>
    <row r="60" spans="1:57" ht="15.6" x14ac:dyDescent="0.3">
      <c r="H60" s="93"/>
      <c r="I60" s="50"/>
      <c r="J60" s="50"/>
      <c r="K60" s="50"/>
      <c r="L60" s="50"/>
      <c r="M60" s="50"/>
      <c r="N60" s="50"/>
      <c r="O60" s="5"/>
      <c r="V60" s="5"/>
      <c r="W60" s="12"/>
      <c r="X60" s="12"/>
      <c r="Y60" s="12"/>
      <c r="Z60" s="12"/>
      <c r="AA60" s="12"/>
      <c r="AB60" s="12"/>
      <c r="AC60" s="5"/>
      <c r="AD60" s="12"/>
      <c r="AE60" s="12"/>
      <c r="AF60" s="12"/>
      <c r="AG60" s="12"/>
      <c r="AH60" s="12"/>
      <c r="AI60" s="12"/>
      <c r="AJ60" s="5"/>
      <c r="AK60" s="12"/>
      <c r="AL60" s="12"/>
      <c r="AM60" s="12"/>
      <c r="AN60" s="12"/>
      <c r="AO60" s="12"/>
      <c r="AP60" s="12"/>
      <c r="AQ60" s="5"/>
      <c r="AR60" s="104"/>
      <c r="AS60" s="104"/>
      <c r="AT60" s="104"/>
      <c r="AU60" s="104"/>
      <c r="AV60" s="104"/>
      <c r="AW60" s="104"/>
      <c r="AX60" s="5"/>
      <c r="AY60" s="104"/>
      <c r="AZ60" s="104"/>
      <c r="BA60" s="104"/>
      <c r="BB60" s="104"/>
      <c r="BC60" s="104"/>
      <c r="BD60" s="104"/>
      <c r="BE60" s="5"/>
    </row>
    <row r="61" spans="1:57" ht="15.6" x14ac:dyDescent="0.3">
      <c r="H61" s="93"/>
      <c r="I61" s="50"/>
      <c r="J61" s="50"/>
      <c r="K61" s="50"/>
      <c r="L61" s="50"/>
      <c r="M61" s="50"/>
      <c r="N61" s="50"/>
      <c r="O61" s="5"/>
      <c r="V61" s="5"/>
      <c r="W61" s="12"/>
      <c r="X61" s="12"/>
      <c r="Y61" s="12"/>
      <c r="Z61" s="12"/>
      <c r="AA61" s="12"/>
      <c r="AB61" s="12"/>
      <c r="AC61" s="5"/>
      <c r="AD61" s="12"/>
      <c r="AE61" s="12"/>
      <c r="AF61" s="12"/>
      <c r="AG61" s="12"/>
      <c r="AH61" s="12"/>
      <c r="AI61" s="12"/>
      <c r="AJ61" s="5"/>
      <c r="AK61" s="12"/>
      <c r="AL61" s="12"/>
      <c r="AM61" s="12"/>
      <c r="AN61" s="12"/>
      <c r="AO61" s="12"/>
      <c r="AP61" s="12"/>
      <c r="AQ61" s="5"/>
      <c r="AR61" s="104"/>
      <c r="AS61" s="104"/>
      <c r="AT61" s="104"/>
      <c r="AU61" s="104"/>
      <c r="AV61" s="104"/>
      <c r="AW61" s="104"/>
      <c r="AX61" s="5"/>
      <c r="AY61" s="104"/>
      <c r="AZ61" s="104"/>
      <c r="BA61" s="104"/>
      <c r="BB61" s="104"/>
      <c r="BC61" s="104"/>
      <c r="BD61" s="104"/>
      <c r="BE61" s="5"/>
    </row>
    <row r="62" spans="1:57" ht="27.6" x14ac:dyDescent="0.3">
      <c r="A62" s="183" t="s">
        <v>564</v>
      </c>
      <c r="H62" s="93"/>
      <c r="I62" s="50"/>
      <c r="J62" s="50"/>
      <c r="K62" s="50"/>
      <c r="L62" s="50"/>
      <c r="M62" s="50"/>
      <c r="N62" s="50"/>
      <c r="O62" s="5"/>
      <c r="P62" s="80" t="s">
        <v>167</v>
      </c>
      <c r="Q62" s="80" t="s">
        <v>167</v>
      </c>
      <c r="R62" s="80" t="s">
        <v>167</v>
      </c>
      <c r="S62" s="80" t="s">
        <v>167</v>
      </c>
      <c r="T62" s="80" t="s">
        <v>167</v>
      </c>
      <c r="U62" s="80" t="s">
        <v>167</v>
      </c>
      <c r="V62" s="5"/>
      <c r="W62" s="12"/>
      <c r="X62" s="12"/>
      <c r="Y62" s="12"/>
      <c r="Z62" s="12"/>
      <c r="AA62" s="12"/>
      <c r="AB62" s="12"/>
      <c r="AC62" s="5"/>
      <c r="AD62" s="12"/>
      <c r="AE62" s="12"/>
      <c r="AF62" s="12"/>
      <c r="AG62" s="12"/>
      <c r="AH62" s="12"/>
      <c r="AI62" s="12"/>
      <c r="AJ62" s="5"/>
      <c r="AK62" s="12"/>
      <c r="AL62" s="12"/>
      <c r="AM62" s="12"/>
      <c r="AN62" s="12"/>
      <c r="AO62" s="12"/>
      <c r="AP62" s="12"/>
      <c r="AQ62" s="5"/>
      <c r="AR62" s="104"/>
      <c r="AS62" s="104"/>
      <c r="AT62" s="104"/>
      <c r="AU62" s="104"/>
      <c r="AV62" s="104"/>
      <c r="AW62" s="104"/>
      <c r="AX62" s="5"/>
      <c r="AY62" s="104"/>
      <c r="AZ62" s="104"/>
      <c r="BA62" s="104"/>
      <c r="BB62" s="104"/>
      <c r="BC62" s="104"/>
      <c r="BD62" s="104"/>
      <c r="BE62" s="5"/>
    </row>
    <row r="63" spans="1:57" ht="15.6" x14ac:dyDescent="0.3">
      <c r="A63" s="4" t="s">
        <v>616</v>
      </c>
      <c r="B63" s="4"/>
      <c r="C63" s="4"/>
      <c r="D63" s="4"/>
      <c r="E63" s="4"/>
      <c r="F63" s="4"/>
      <c r="G63" s="4"/>
      <c r="H63" s="87"/>
      <c r="I63" s="50"/>
      <c r="J63" s="50"/>
      <c r="K63" s="50"/>
      <c r="L63" s="50"/>
      <c r="M63" s="50"/>
      <c r="N63" s="50"/>
      <c r="O63" s="5"/>
      <c r="V63" s="5"/>
      <c r="W63" s="80" t="s">
        <v>167</v>
      </c>
      <c r="X63" s="80" t="s">
        <v>167</v>
      </c>
      <c r="Y63" s="80" t="s">
        <v>167</v>
      </c>
      <c r="Z63" s="80" t="s">
        <v>167</v>
      </c>
      <c r="AA63" s="80" t="s">
        <v>167</v>
      </c>
      <c r="AB63" s="80" t="s">
        <v>167</v>
      </c>
      <c r="AC63" s="5"/>
      <c r="AD63" s="80" t="s">
        <v>167</v>
      </c>
      <c r="AE63" s="80" t="s">
        <v>167</v>
      </c>
      <c r="AF63" s="80" t="s">
        <v>167</v>
      </c>
      <c r="AG63" s="40" t="s">
        <v>169</v>
      </c>
      <c r="AH63" s="80" t="s">
        <v>167</v>
      </c>
      <c r="AI63" s="80" t="s">
        <v>167</v>
      </c>
      <c r="AJ63" s="5"/>
      <c r="AK63" s="80" t="s">
        <v>167</v>
      </c>
      <c r="AL63" s="40" t="s">
        <v>169</v>
      </c>
      <c r="AM63" s="80" t="s">
        <v>167</v>
      </c>
      <c r="AN63" s="80" t="s">
        <v>167</v>
      </c>
      <c r="AO63" s="80" t="s">
        <v>167</v>
      </c>
      <c r="AP63" s="40" t="s">
        <v>169</v>
      </c>
      <c r="AQ63" s="5"/>
      <c r="AR63" s="104"/>
      <c r="AS63" s="104"/>
      <c r="AT63" s="104"/>
      <c r="AU63" s="104"/>
      <c r="AV63" s="104"/>
      <c r="AW63" s="104"/>
      <c r="AX63" s="5"/>
      <c r="AY63" s="104"/>
      <c r="AZ63" s="104"/>
      <c r="BA63" s="104"/>
      <c r="BB63" s="104"/>
      <c r="BC63" s="104"/>
      <c r="BD63" s="104"/>
      <c r="BE63" s="5"/>
    </row>
    <row r="64" spans="1:57" ht="15.6" x14ac:dyDescent="0.3">
      <c r="A64" s="183"/>
      <c r="C64" s="76" t="s">
        <v>375</v>
      </c>
      <c r="D64" s="76" t="s">
        <v>376</v>
      </c>
      <c r="E64" s="76" t="s">
        <v>377</v>
      </c>
      <c r="F64" s="76" t="s">
        <v>378</v>
      </c>
      <c r="G64" s="76" t="s">
        <v>379</v>
      </c>
      <c r="H64" s="93"/>
      <c r="I64" s="50"/>
      <c r="J64" s="50"/>
      <c r="K64" s="50"/>
      <c r="L64" s="50"/>
      <c r="M64" s="50"/>
      <c r="N64" s="50"/>
      <c r="O64" s="5"/>
      <c r="V64" s="5"/>
      <c r="W64" s="80" t="s">
        <v>167</v>
      </c>
      <c r="X64" s="80" t="s">
        <v>167</v>
      </c>
      <c r="Y64" s="80" t="s">
        <v>167</v>
      </c>
      <c r="Z64" s="80" t="s">
        <v>167</v>
      </c>
      <c r="AA64" s="80" t="s">
        <v>167</v>
      </c>
      <c r="AB64" s="80" t="s">
        <v>167</v>
      </c>
      <c r="AC64" s="5"/>
      <c r="AD64" s="80" t="s">
        <v>167</v>
      </c>
      <c r="AE64" s="80" t="s">
        <v>167</v>
      </c>
      <c r="AF64" s="80" t="s">
        <v>167</v>
      </c>
      <c r="AG64" s="40" t="s">
        <v>169</v>
      </c>
      <c r="AH64" s="80" t="s">
        <v>167</v>
      </c>
      <c r="AI64" s="80" t="s">
        <v>167</v>
      </c>
      <c r="AJ64" s="5"/>
      <c r="AK64" s="80" t="s">
        <v>167</v>
      </c>
      <c r="AL64" s="40" t="s">
        <v>169</v>
      </c>
      <c r="AM64" s="80" t="s">
        <v>167</v>
      </c>
      <c r="AN64" s="80" t="s">
        <v>167</v>
      </c>
      <c r="AO64" s="80" t="s">
        <v>167</v>
      </c>
      <c r="AP64" s="40" t="s">
        <v>169</v>
      </c>
      <c r="AQ64" s="5"/>
      <c r="AR64" s="104"/>
      <c r="AS64" s="104"/>
      <c r="AT64" s="104"/>
      <c r="AU64" s="104"/>
      <c r="AV64" s="104"/>
      <c r="AW64" s="104"/>
      <c r="AX64" s="5"/>
      <c r="AY64" s="104"/>
      <c r="AZ64" s="104"/>
      <c r="BA64" s="104"/>
      <c r="BB64" s="104"/>
      <c r="BC64" s="104"/>
      <c r="BD64" s="104"/>
      <c r="BE64" s="5"/>
    </row>
    <row r="65" spans="1:57" ht="15.6" x14ac:dyDescent="0.3">
      <c r="A65" s="79" t="s">
        <v>566</v>
      </c>
      <c r="C65" s="91" t="s">
        <v>58</v>
      </c>
      <c r="D65" s="91" t="s">
        <v>58</v>
      </c>
      <c r="E65" s="91" t="s">
        <v>58</v>
      </c>
      <c r="F65" s="91" t="s">
        <v>58</v>
      </c>
      <c r="G65" s="91" t="s">
        <v>58</v>
      </c>
      <c r="H65" s="93"/>
      <c r="I65" s="50" t="s">
        <v>569</v>
      </c>
      <c r="J65" s="50" t="s">
        <v>108</v>
      </c>
      <c r="K65" s="50" t="s">
        <v>381</v>
      </c>
      <c r="L65" s="50" t="s">
        <v>381</v>
      </c>
      <c r="M65" s="50" t="s">
        <v>456</v>
      </c>
      <c r="N65" s="50" t="s">
        <v>386</v>
      </c>
      <c r="O65" s="5"/>
      <c r="V65" s="5"/>
      <c r="W65" s="80" t="s">
        <v>167</v>
      </c>
      <c r="X65" s="80" t="s">
        <v>167</v>
      </c>
      <c r="Y65" s="80" t="s">
        <v>167</v>
      </c>
      <c r="Z65" s="80" t="s">
        <v>167</v>
      </c>
      <c r="AA65" s="80" t="s">
        <v>167</v>
      </c>
      <c r="AB65" s="80" t="s">
        <v>167</v>
      </c>
      <c r="AC65" s="5"/>
      <c r="AD65" s="80" t="s">
        <v>167</v>
      </c>
      <c r="AE65" s="80" t="s">
        <v>167</v>
      </c>
      <c r="AF65" s="80" t="s">
        <v>167</v>
      </c>
      <c r="AG65" s="40" t="s">
        <v>169</v>
      </c>
      <c r="AH65" s="80" t="s">
        <v>167</v>
      </c>
      <c r="AI65" s="80" t="s">
        <v>167</v>
      </c>
      <c r="AJ65" s="5"/>
      <c r="AK65" s="80" t="s">
        <v>167</v>
      </c>
      <c r="AL65" s="40" t="s">
        <v>169</v>
      </c>
      <c r="AM65" s="80" t="s">
        <v>167</v>
      </c>
      <c r="AN65" s="80" t="s">
        <v>167</v>
      </c>
      <c r="AO65" s="80" t="s">
        <v>167</v>
      </c>
      <c r="AP65" s="40" t="s">
        <v>169</v>
      </c>
      <c r="AQ65" s="5"/>
      <c r="AR65" s="104"/>
      <c r="AS65" s="104"/>
      <c r="AT65" s="104"/>
      <c r="AU65" s="104"/>
      <c r="AV65" s="104"/>
      <c r="AW65" s="104"/>
      <c r="AX65" s="5"/>
      <c r="AY65" s="104"/>
      <c r="AZ65" s="104"/>
      <c r="BA65" s="104"/>
      <c r="BB65" s="104"/>
      <c r="BC65" s="104"/>
      <c r="BD65" s="104"/>
      <c r="BE65" s="5"/>
    </row>
    <row r="66" spans="1:57" ht="15.6" x14ac:dyDescent="0.3">
      <c r="A66" s="79" t="s">
        <v>568</v>
      </c>
      <c r="C66" s="91" t="s">
        <v>58</v>
      </c>
      <c r="D66" s="91" t="s">
        <v>58</v>
      </c>
      <c r="E66" s="91" t="s">
        <v>58</v>
      </c>
      <c r="F66" s="91" t="s">
        <v>58</v>
      </c>
      <c r="G66" s="91" t="s">
        <v>58</v>
      </c>
      <c r="H66" s="93"/>
      <c r="I66" s="50" t="s">
        <v>567</v>
      </c>
      <c r="J66" s="50" t="s">
        <v>108</v>
      </c>
      <c r="K66" s="50" t="s">
        <v>381</v>
      </c>
      <c r="L66" s="50" t="s">
        <v>381</v>
      </c>
      <c r="M66" s="50" t="s">
        <v>456</v>
      </c>
      <c r="N66" s="50" t="s">
        <v>386</v>
      </c>
      <c r="O66" s="5"/>
      <c r="V66" s="5"/>
      <c r="W66" s="80" t="s">
        <v>167</v>
      </c>
      <c r="X66" s="80" t="s">
        <v>167</v>
      </c>
      <c r="Y66" s="80" t="s">
        <v>167</v>
      </c>
      <c r="Z66" s="80" t="s">
        <v>167</v>
      </c>
      <c r="AA66" s="80" t="s">
        <v>167</v>
      </c>
      <c r="AB66" s="80" t="s">
        <v>167</v>
      </c>
      <c r="AC66" s="5"/>
      <c r="AD66" s="80" t="s">
        <v>167</v>
      </c>
      <c r="AE66" s="80" t="s">
        <v>167</v>
      </c>
      <c r="AF66" s="80" t="s">
        <v>167</v>
      </c>
      <c r="AG66" s="40" t="s">
        <v>169</v>
      </c>
      <c r="AH66" s="80" t="s">
        <v>167</v>
      </c>
      <c r="AI66" s="80" t="s">
        <v>167</v>
      </c>
      <c r="AJ66" s="5"/>
      <c r="AK66" s="80" t="s">
        <v>167</v>
      </c>
      <c r="AL66" s="40" t="s">
        <v>169</v>
      </c>
      <c r="AM66" s="80" t="s">
        <v>167</v>
      </c>
      <c r="AN66" s="80" t="s">
        <v>167</v>
      </c>
      <c r="AO66" s="80" t="s">
        <v>167</v>
      </c>
      <c r="AP66" s="40" t="s">
        <v>169</v>
      </c>
      <c r="AQ66" s="5"/>
      <c r="AR66" s="104"/>
      <c r="AS66" s="104"/>
      <c r="AT66" s="104"/>
      <c r="AU66" s="104"/>
      <c r="AV66" s="104"/>
      <c r="AW66" s="104"/>
      <c r="AX66" s="5"/>
      <c r="AY66" s="104"/>
      <c r="AZ66" s="104"/>
      <c r="BA66" s="104"/>
      <c r="BB66" s="104"/>
      <c r="BC66" s="104"/>
      <c r="BD66" s="104"/>
      <c r="BE66" s="5"/>
    </row>
    <row r="67" spans="1:57" ht="16.2" thickBot="1" x14ac:dyDescent="0.35">
      <c r="A67" s="125" t="s">
        <v>570</v>
      </c>
      <c r="C67" s="98" t="str">
        <f>ADDRESS(ROW(C65),COLUMN(C65),4)&amp;"+"&amp;ADDRESS(ROW(C66),COLUMN(C65),4)&amp;""</f>
        <v>C65+C66</v>
      </c>
      <c r="D67" s="98" t="str">
        <f t="shared" ref="D67:G67" si="0">ADDRESS(ROW(D65),COLUMN(D65),4)&amp;"+"&amp;ADDRESS(ROW(D66),COLUMN(D65),4)&amp;""</f>
        <v>D65+D66</v>
      </c>
      <c r="E67" s="98" t="str">
        <f t="shared" si="0"/>
        <v>E65+E66</v>
      </c>
      <c r="F67" s="98" t="str">
        <f t="shared" si="0"/>
        <v>F65+F66</v>
      </c>
      <c r="G67" s="98" t="str">
        <f t="shared" si="0"/>
        <v>G65+G66</v>
      </c>
      <c r="H67" s="93"/>
      <c r="I67" s="50" t="s">
        <v>571</v>
      </c>
      <c r="J67" s="50" t="s">
        <v>108</v>
      </c>
      <c r="K67" s="50" t="s">
        <v>381</v>
      </c>
      <c r="L67" s="50" t="s">
        <v>381</v>
      </c>
      <c r="M67" s="50" t="s">
        <v>456</v>
      </c>
      <c r="N67" s="50" t="s">
        <v>386</v>
      </c>
      <c r="O67" s="5"/>
      <c r="V67" s="5"/>
      <c r="W67" s="80" t="s">
        <v>167</v>
      </c>
      <c r="X67" s="80" t="s">
        <v>167</v>
      </c>
      <c r="Y67" s="80" t="s">
        <v>167</v>
      </c>
      <c r="Z67" s="80" t="s">
        <v>167</v>
      </c>
      <c r="AA67" s="80" t="s">
        <v>167</v>
      </c>
      <c r="AB67" s="80" t="s">
        <v>167</v>
      </c>
      <c r="AC67" s="5"/>
      <c r="AD67" s="80" t="s">
        <v>167</v>
      </c>
      <c r="AE67" s="80" t="s">
        <v>167</v>
      </c>
      <c r="AF67" s="80" t="s">
        <v>167</v>
      </c>
      <c r="AG67" s="40" t="s">
        <v>169</v>
      </c>
      <c r="AH67" s="80" t="s">
        <v>167</v>
      </c>
      <c r="AI67" s="80" t="s">
        <v>167</v>
      </c>
      <c r="AJ67" s="5"/>
      <c r="AK67" s="80" t="s">
        <v>167</v>
      </c>
      <c r="AL67" s="40" t="s">
        <v>169</v>
      </c>
      <c r="AM67" s="80" t="s">
        <v>167</v>
      </c>
      <c r="AN67" s="80" t="s">
        <v>167</v>
      </c>
      <c r="AO67" s="80" t="s">
        <v>167</v>
      </c>
      <c r="AP67" s="40" t="s">
        <v>169</v>
      </c>
      <c r="AQ67" s="5"/>
      <c r="AR67" s="104"/>
      <c r="AS67" s="104"/>
      <c r="AT67" s="104"/>
      <c r="AU67" s="104"/>
      <c r="AV67" s="104"/>
      <c r="AW67" s="104"/>
      <c r="AX67" s="5"/>
      <c r="AY67" s="104"/>
      <c r="AZ67" s="104"/>
      <c r="BA67" s="104"/>
      <c r="BB67" s="104"/>
      <c r="BC67" s="104"/>
      <c r="BD67" s="104"/>
      <c r="BE67" s="5"/>
    </row>
    <row r="68" spans="1:57" ht="15.6" x14ac:dyDescent="0.3">
      <c r="H68" s="93"/>
      <c r="I68" s="50"/>
      <c r="J68" s="50"/>
      <c r="K68" s="50"/>
      <c r="L68" s="50"/>
      <c r="M68" s="50"/>
      <c r="N68" s="50"/>
      <c r="O68" s="5"/>
      <c r="V68" s="5"/>
      <c r="W68" s="12"/>
      <c r="X68" s="12"/>
      <c r="Y68" s="12"/>
      <c r="Z68" s="12"/>
      <c r="AA68" s="12"/>
      <c r="AB68" s="12"/>
      <c r="AC68" s="5"/>
      <c r="AD68" s="12"/>
      <c r="AE68" s="12"/>
      <c r="AF68" s="12"/>
      <c r="AG68" s="12"/>
      <c r="AH68" s="12"/>
      <c r="AI68" s="12"/>
      <c r="AJ68" s="5"/>
      <c r="AK68" s="12"/>
      <c r="AL68" s="12"/>
      <c r="AM68" s="12"/>
      <c r="AN68" s="12"/>
      <c r="AO68" s="12"/>
      <c r="AP68" s="12"/>
      <c r="AQ68" s="5"/>
      <c r="AR68" s="104"/>
      <c r="AS68" s="104"/>
      <c r="AT68" s="104"/>
      <c r="AU68" s="104"/>
      <c r="AV68" s="104"/>
      <c r="AW68" s="104"/>
      <c r="AX68" s="5"/>
      <c r="AY68" s="104"/>
      <c r="AZ68" s="104"/>
      <c r="BA68" s="104"/>
      <c r="BB68" s="104"/>
      <c r="BC68" s="104"/>
      <c r="BD68" s="104"/>
      <c r="BE68" s="5"/>
    </row>
    <row r="69" spans="1:57" ht="15.6" x14ac:dyDescent="0.3">
      <c r="A69" s="4" t="s">
        <v>617</v>
      </c>
      <c r="B69" s="4"/>
      <c r="C69" s="4"/>
      <c r="D69" s="4"/>
      <c r="E69" s="4"/>
      <c r="F69" s="4"/>
      <c r="G69" s="4"/>
      <c r="H69" s="93"/>
      <c r="I69" s="50"/>
      <c r="J69" s="50"/>
      <c r="K69" s="50"/>
      <c r="L69" s="50"/>
      <c r="M69" s="50"/>
      <c r="N69" s="50"/>
      <c r="O69" s="5"/>
      <c r="V69" s="5"/>
      <c r="W69" s="80" t="s">
        <v>167</v>
      </c>
      <c r="X69" s="80" t="s">
        <v>167</v>
      </c>
      <c r="Y69" s="80" t="s">
        <v>167</v>
      </c>
      <c r="Z69" s="80" t="s">
        <v>167</v>
      </c>
      <c r="AA69" s="80" t="s">
        <v>167</v>
      </c>
      <c r="AB69" s="80" t="s">
        <v>167</v>
      </c>
      <c r="AC69" s="5"/>
      <c r="AD69" s="80" t="s">
        <v>167</v>
      </c>
      <c r="AE69" s="80" t="s">
        <v>167</v>
      </c>
      <c r="AF69" s="80" t="s">
        <v>167</v>
      </c>
      <c r="AG69" s="40" t="s">
        <v>169</v>
      </c>
      <c r="AH69" s="80" t="s">
        <v>167</v>
      </c>
      <c r="AI69" s="80" t="s">
        <v>167</v>
      </c>
      <c r="AJ69" s="5"/>
      <c r="AK69" s="80" t="s">
        <v>167</v>
      </c>
      <c r="AL69" s="40" t="s">
        <v>169</v>
      </c>
      <c r="AM69" s="80" t="s">
        <v>167</v>
      </c>
      <c r="AN69" s="80" t="s">
        <v>167</v>
      </c>
      <c r="AO69" s="80" t="s">
        <v>167</v>
      </c>
      <c r="AP69" s="40" t="s">
        <v>169</v>
      </c>
      <c r="AQ69" s="5"/>
      <c r="AR69" s="104"/>
      <c r="AS69" s="104"/>
      <c r="AT69" s="104"/>
      <c r="AU69" s="104"/>
      <c r="AV69" s="104"/>
      <c r="AW69" s="104"/>
      <c r="AX69" s="5"/>
      <c r="AY69" s="104"/>
      <c r="AZ69" s="104"/>
      <c r="BA69" s="104"/>
      <c r="BB69" s="104"/>
      <c r="BC69" s="104"/>
      <c r="BD69" s="104"/>
      <c r="BE69" s="5"/>
    </row>
    <row r="70" spans="1:57" ht="15.6" x14ac:dyDescent="0.3">
      <c r="C70" s="76" t="s">
        <v>375</v>
      </c>
      <c r="D70" s="76" t="s">
        <v>376</v>
      </c>
      <c r="E70" s="76" t="s">
        <v>377</v>
      </c>
      <c r="F70" s="76" t="s">
        <v>378</v>
      </c>
      <c r="G70" s="76" t="s">
        <v>379</v>
      </c>
      <c r="H70" s="93"/>
      <c r="I70" s="50"/>
      <c r="J70" s="50"/>
      <c r="K70" s="50"/>
      <c r="L70" s="50"/>
      <c r="M70" s="50"/>
      <c r="N70" s="50"/>
      <c r="O70" s="5"/>
      <c r="V70" s="5"/>
      <c r="W70" s="80" t="s">
        <v>167</v>
      </c>
      <c r="X70" s="80" t="s">
        <v>167</v>
      </c>
      <c r="Y70" s="80" t="s">
        <v>167</v>
      </c>
      <c r="Z70" s="80" t="s">
        <v>167</v>
      </c>
      <c r="AA70" s="80" t="s">
        <v>167</v>
      </c>
      <c r="AB70" s="80" t="s">
        <v>167</v>
      </c>
      <c r="AC70" s="5"/>
      <c r="AD70" s="80" t="s">
        <v>167</v>
      </c>
      <c r="AE70" s="80" t="s">
        <v>167</v>
      </c>
      <c r="AF70" s="80" t="s">
        <v>167</v>
      </c>
      <c r="AG70" s="40" t="s">
        <v>169</v>
      </c>
      <c r="AH70" s="80" t="s">
        <v>167</v>
      </c>
      <c r="AI70" s="80" t="s">
        <v>167</v>
      </c>
      <c r="AJ70" s="5"/>
      <c r="AK70" s="80" t="s">
        <v>167</v>
      </c>
      <c r="AL70" s="40" t="s">
        <v>169</v>
      </c>
      <c r="AM70" s="80" t="s">
        <v>167</v>
      </c>
      <c r="AN70" s="80" t="s">
        <v>167</v>
      </c>
      <c r="AO70" s="80" t="s">
        <v>167</v>
      </c>
      <c r="AP70" s="40" t="s">
        <v>169</v>
      </c>
      <c r="AQ70" s="5"/>
      <c r="AR70" s="104"/>
      <c r="AS70" s="104"/>
      <c r="AT70" s="104"/>
      <c r="AU70" s="104"/>
      <c r="AV70" s="104"/>
      <c r="AW70" s="104"/>
      <c r="AX70" s="5"/>
      <c r="AY70" s="104"/>
      <c r="AZ70" s="104"/>
      <c r="BA70" s="104"/>
      <c r="BB70" s="104"/>
      <c r="BC70" s="104"/>
      <c r="BD70" s="104"/>
      <c r="BE70" s="5"/>
    </row>
    <row r="71" spans="1:57" ht="15.6" x14ac:dyDescent="0.3">
      <c r="A71" s="79" t="s">
        <v>581</v>
      </c>
      <c r="C71" s="91" t="s">
        <v>58</v>
      </c>
      <c r="D71" s="91" t="s">
        <v>58</v>
      </c>
      <c r="E71" s="91" t="s">
        <v>58</v>
      </c>
      <c r="F71" s="91" t="s">
        <v>58</v>
      </c>
      <c r="G71" s="91" t="s">
        <v>58</v>
      </c>
      <c r="H71" s="93"/>
      <c r="I71" s="50" t="s">
        <v>582</v>
      </c>
      <c r="J71" s="50" t="s">
        <v>108</v>
      </c>
      <c r="K71" s="50" t="s">
        <v>381</v>
      </c>
      <c r="L71" s="50" t="s">
        <v>381</v>
      </c>
      <c r="M71" s="50" t="s">
        <v>456</v>
      </c>
      <c r="N71" s="50" t="s">
        <v>386</v>
      </c>
      <c r="O71" s="5"/>
      <c r="V71" s="5"/>
      <c r="W71" s="80" t="s">
        <v>167</v>
      </c>
      <c r="X71" s="80" t="s">
        <v>167</v>
      </c>
      <c r="Y71" s="80" t="s">
        <v>167</v>
      </c>
      <c r="Z71" s="80" t="s">
        <v>167</v>
      </c>
      <c r="AA71" s="80" t="s">
        <v>167</v>
      </c>
      <c r="AB71" s="80" t="s">
        <v>167</v>
      </c>
      <c r="AC71" s="5"/>
      <c r="AD71" s="80" t="s">
        <v>167</v>
      </c>
      <c r="AE71" s="80" t="s">
        <v>167</v>
      </c>
      <c r="AF71" s="80" t="s">
        <v>167</v>
      </c>
      <c r="AG71" s="40" t="s">
        <v>169</v>
      </c>
      <c r="AH71" s="80" t="s">
        <v>167</v>
      </c>
      <c r="AI71" s="80" t="s">
        <v>167</v>
      </c>
      <c r="AJ71" s="5"/>
      <c r="AK71" s="80" t="s">
        <v>167</v>
      </c>
      <c r="AL71" s="40" t="s">
        <v>169</v>
      </c>
      <c r="AM71" s="80" t="s">
        <v>167</v>
      </c>
      <c r="AN71" s="80" t="s">
        <v>167</v>
      </c>
      <c r="AO71" s="80" t="s">
        <v>167</v>
      </c>
      <c r="AP71" s="40" t="s">
        <v>169</v>
      </c>
      <c r="AQ71" s="5"/>
      <c r="AR71" s="104"/>
      <c r="AS71" s="104"/>
      <c r="AT71" s="104"/>
      <c r="AU71" s="104"/>
      <c r="AV71" s="104"/>
      <c r="AW71" s="104"/>
      <c r="AX71" s="5"/>
      <c r="AY71" s="104"/>
      <c r="AZ71" s="104"/>
      <c r="BA71" s="104"/>
      <c r="BB71" s="104"/>
      <c r="BC71" s="104"/>
      <c r="BD71" s="104"/>
      <c r="BE71" s="5"/>
    </row>
    <row r="72" spans="1:57" ht="16.2" thickBot="1" x14ac:dyDescent="0.35">
      <c r="A72" s="79" t="s">
        <v>568</v>
      </c>
      <c r="C72" s="43" t="str">
        <f>"= "&amp;ADDRESS(ROW(C66),COLUMN(C66),4)</f>
        <v>= C66</v>
      </c>
      <c r="D72" s="43" t="str">
        <f t="shared" ref="D72:G72" si="1">"= "&amp;ADDRESS(ROW(D66),COLUMN(D66),4)</f>
        <v>= D66</v>
      </c>
      <c r="E72" s="43" t="str">
        <f t="shared" si="1"/>
        <v>= E66</v>
      </c>
      <c r="F72" s="43" t="str">
        <f t="shared" si="1"/>
        <v>= F66</v>
      </c>
      <c r="G72" s="43" t="str">
        <f t="shared" si="1"/>
        <v>= G66</v>
      </c>
      <c r="H72" s="93"/>
      <c r="I72" s="50" t="s">
        <v>567</v>
      </c>
      <c r="J72" s="50" t="s">
        <v>108</v>
      </c>
      <c r="K72" s="50" t="s">
        <v>381</v>
      </c>
      <c r="L72" s="50" t="s">
        <v>381</v>
      </c>
      <c r="M72" s="50" t="s">
        <v>456</v>
      </c>
      <c r="N72" s="50" t="s">
        <v>386</v>
      </c>
      <c r="O72" s="5"/>
      <c r="V72" s="5"/>
      <c r="W72" s="80" t="s">
        <v>167</v>
      </c>
      <c r="X72" s="80" t="s">
        <v>167</v>
      </c>
      <c r="Y72" s="80" t="s">
        <v>167</v>
      </c>
      <c r="Z72" s="80" t="s">
        <v>167</v>
      </c>
      <c r="AA72" s="80" t="s">
        <v>167</v>
      </c>
      <c r="AB72" s="80" t="s">
        <v>167</v>
      </c>
      <c r="AC72" s="5"/>
      <c r="AD72" s="80" t="s">
        <v>167</v>
      </c>
      <c r="AE72" s="80" t="s">
        <v>167</v>
      </c>
      <c r="AF72" s="80" t="s">
        <v>167</v>
      </c>
      <c r="AG72" s="40" t="s">
        <v>169</v>
      </c>
      <c r="AH72" s="80" t="s">
        <v>167</v>
      </c>
      <c r="AI72" s="80" t="s">
        <v>167</v>
      </c>
      <c r="AJ72" s="5"/>
      <c r="AK72" s="80" t="s">
        <v>167</v>
      </c>
      <c r="AL72" s="40" t="s">
        <v>169</v>
      </c>
      <c r="AM72" s="80" t="s">
        <v>167</v>
      </c>
      <c r="AN72" s="80" t="s">
        <v>167</v>
      </c>
      <c r="AO72" s="80" t="s">
        <v>167</v>
      </c>
      <c r="AP72" s="40" t="s">
        <v>169</v>
      </c>
      <c r="AQ72" s="5"/>
      <c r="AR72" s="104"/>
      <c r="AS72" s="104"/>
      <c r="AT72" s="104"/>
      <c r="AU72" s="104"/>
      <c r="AV72" s="104"/>
      <c r="AW72" s="104"/>
      <c r="AX72" s="5"/>
      <c r="AY72" s="104"/>
      <c r="AZ72" s="104"/>
      <c r="BA72" s="104"/>
      <c r="BB72" s="104"/>
      <c r="BC72" s="104"/>
      <c r="BD72" s="104"/>
      <c r="BE72" s="5"/>
    </row>
    <row r="73" spans="1:57" ht="16.2" thickBot="1" x14ac:dyDescent="0.35">
      <c r="A73" s="125" t="s">
        <v>618</v>
      </c>
      <c r="C73" s="41" t="str">
        <f>ADDRESS(ROW(C71),COLUMN(C71),4)&amp;"+"&amp;ADDRESS(ROW(C72),COLUMN(C71),4)&amp;""</f>
        <v>C71+C72</v>
      </c>
      <c r="D73" s="41" t="str">
        <f t="shared" ref="D73" si="2">ADDRESS(ROW(D71),COLUMN(D71),4)&amp;"+"&amp;ADDRESS(ROW(D72),COLUMN(D71),4)&amp;""</f>
        <v>D71+D72</v>
      </c>
      <c r="E73" s="41" t="str">
        <f t="shared" ref="E73" si="3">ADDRESS(ROW(E71),COLUMN(E71),4)&amp;"+"&amp;ADDRESS(ROW(E72),COLUMN(E71),4)&amp;""</f>
        <v>E71+E72</v>
      </c>
      <c r="F73" s="41" t="str">
        <f t="shared" ref="F73" si="4">ADDRESS(ROW(F71),COLUMN(F71),4)&amp;"+"&amp;ADDRESS(ROW(F72),COLUMN(F71),4)&amp;""</f>
        <v>F71+F72</v>
      </c>
      <c r="G73" s="41" t="str">
        <f t="shared" ref="G73" si="5">ADDRESS(ROW(G71),COLUMN(G71),4)&amp;"+"&amp;ADDRESS(ROW(G72),COLUMN(G71),4)&amp;""</f>
        <v>G71+G72</v>
      </c>
      <c r="H73" s="93"/>
      <c r="I73" s="50" t="s">
        <v>584</v>
      </c>
      <c r="J73" s="50" t="s">
        <v>108</v>
      </c>
      <c r="K73" s="50" t="s">
        <v>381</v>
      </c>
      <c r="L73" s="50" t="s">
        <v>381</v>
      </c>
      <c r="M73" s="50" t="s">
        <v>456</v>
      </c>
      <c r="N73" s="50" t="s">
        <v>386</v>
      </c>
      <c r="O73" s="5"/>
      <c r="V73" s="5"/>
      <c r="W73" s="80" t="s">
        <v>167</v>
      </c>
      <c r="X73" s="80" t="s">
        <v>167</v>
      </c>
      <c r="Y73" s="80" t="s">
        <v>167</v>
      </c>
      <c r="Z73" s="80" t="s">
        <v>167</v>
      </c>
      <c r="AA73" s="80" t="s">
        <v>167</v>
      </c>
      <c r="AB73" s="80" t="s">
        <v>167</v>
      </c>
      <c r="AC73" s="5"/>
      <c r="AD73" s="80" t="s">
        <v>167</v>
      </c>
      <c r="AE73" s="80" t="s">
        <v>167</v>
      </c>
      <c r="AF73" s="80" t="s">
        <v>167</v>
      </c>
      <c r="AG73" s="40" t="s">
        <v>169</v>
      </c>
      <c r="AH73" s="80" t="s">
        <v>167</v>
      </c>
      <c r="AI73" s="80" t="s">
        <v>167</v>
      </c>
      <c r="AJ73" s="5"/>
      <c r="AK73" s="80" t="s">
        <v>167</v>
      </c>
      <c r="AL73" s="40" t="s">
        <v>169</v>
      </c>
      <c r="AM73" s="80" t="s">
        <v>167</v>
      </c>
      <c r="AN73" s="80" t="s">
        <v>167</v>
      </c>
      <c r="AO73" s="80" t="s">
        <v>167</v>
      </c>
      <c r="AP73" s="40" t="s">
        <v>169</v>
      </c>
      <c r="AQ73" s="5"/>
      <c r="AR73" s="104"/>
      <c r="AS73" s="104"/>
      <c r="AT73" s="104"/>
      <c r="AU73" s="104"/>
      <c r="AV73" s="104"/>
      <c r="AW73" s="104"/>
      <c r="AX73" s="5"/>
      <c r="AY73" s="104"/>
      <c r="AZ73" s="104"/>
      <c r="BA73" s="104"/>
      <c r="BB73" s="104"/>
      <c r="BC73" s="104"/>
      <c r="BD73" s="104"/>
      <c r="BE73" s="5"/>
    </row>
    <row r="74" spans="1:57" ht="15.6" x14ac:dyDescent="0.3">
      <c r="H74" s="93"/>
      <c r="I74" s="50"/>
      <c r="J74" s="50"/>
      <c r="K74" s="50"/>
      <c r="L74" s="50"/>
      <c r="M74" s="50"/>
      <c r="N74" s="50"/>
      <c r="O74" s="5"/>
      <c r="V74" s="5"/>
      <c r="W74" s="12"/>
      <c r="X74" s="12"/>
      <c r="Y74" s="12"/>
      <c r="Z74" s="12"/>
      <c r="AA74" s="12"/>
      <c r="AB74" s="12"/>
      <c r="AC74" s="5"/>
      <c r="AD74" s="12"/>
      <c r="AE74" s="12"/>
      <c r="AF74" s="12"/>
      <c r="AG74" s="12"/>
      <c r="AH74" s="12"/>
      <c r="AI74" s="12"/>
      <c r="AJ74" s="5"/>
      <c r="AK74" s="12"/>
      <c r="AL74" s="12"/>
      <c r="AM74" s="12"/>
      <c r="AN74" s="12"/>
      <c r="AO74" s="12"/>
      <c r="AP74" s="12"/>
      <c r="AQ74" s="5"/>
      <c r="AR74" s="104"/>
      <c r="AS74" s="104"/>
      <c r="AT74" s="104"/>
      <c r="AU74" s="104"/>
      <c r="AV74" s="104"/>
      <c r="AW74" s="104"/>
      <c r="AX74" s="5"/>
      <c r="AY74" s="104"/>
      <c r="AZ74" s="104"/>
      <c r="BA74" s="104"/>
      <c r="BB74" s="104"/>
      <c r="BC74" s="104"/>
      <c r="BD74" s="104"/>
      <c r="BE74" s="5"/>
    </row>
    <row r="75" spans="1:57" ht="15.6" x14ac:dyDescent="0.3">
      <c r="A75" s="4" t="s">
        <v>619</v>
      </c>
      <c r="B75" s="4"/>
      <c r="C75" s="4"/>
      <c r="D75" s="4"/>
      <c r="E75" s="4"/>
      <c r="F75" s="4"/>
      <c r="G75" s="4"/>
      <c r="H75" s="87"/>
      <c r="I75" s="50"/>
      <c r="J75" s="50"/>
      <c r="K75" s="50"/>
      <c r="L75" s="50"/>
      <c r="M75" s="50"/>
      <c r="N75" s="50"/>
      <c r="O75" s="5"/>
      <c r="V75" s="5"/>
      <c r="W75" s="80" t="s">
        <v>167</v>
      </c>
      <c r="X75" s="80" t="s">
        <v>167</v>
      </c>
      <c r="Y75" s="80" t="s">
        <v>167</v>
      </c>
      <c r="Z75" s="80" t="s">
        <v>167</v>
      </c>
      <c r="AA75" s="80" t="s">
        <v>167</v>
      </c>
      <c r="AB75" s="80" t="s">
        <v>167</v>
      </c>
      <c r="AC75" s="5"/>
      <c r="AD75" s="80" t="s">
        <v>167</v>
      </c>
      <c r="AE75" s="80" t="s">
        <v>167</v>
      </c>
      <c r="AF75" s="80" t="s">
        <v>167</v>
      </c>
      <c r="AG75" s="40" t="s">
        <v>169</v>
      </c>
      <c r="AH75" s="80" t="s">
        <v>167</v>
      </c>
      <c r="AI75" s="80" t="s">
        <v>167</v>
      </c>
      <c r="AJ75" s="5"/>
      <c r="AK75" s="80" t="s">
        <v>167</v>
      </c>
      <c r="AL75" s="40" t="s">
        <v>169</v>
      </c>
      <c r="AM75" s="80" t="s">
        <v>167</v>
      </c>
      <c r="AN75" s="80" t="s">
        <v>167</v>
      </c>
      <c r="AO75" s="80" t="s">
        <v>167</v>
      </c>
      <c r="AP75" s="40" t="s">
        <v>169</v>
      </c>
      <c r="AQ75" s="5"/>
      <c r="AR75" s="104"/>
      <c r="AS75" s="104"/>
      <c r="AT75" s="104"/>
      <c r="AU75" s="104"/>
      <c r="AV75" s="104"/>
      <c r="AW75" s="104"/>
      <c r="AX75" s="5"/>
      <c r="AY75" s="104"/>
      <c r="AZ75" s="104"/>
      <c r="BA75" s="104"/>
      <c r="BB75" s="104"/>
      <c r="BC75" s="104"/>
      <c r="BD75" s="104"/>
      <c r="BE75" s="5"/>
    </row>
    <row r="76" spans="1:57" ht="15.6" x14ac:dyDescent="0.3">
      <c r="A76" s="87"/>
      <c r="C76" s="76" t="s">
        <v>375</v>
      </c>
      <c r="D76" s="76" t="s">
        <v>376</v>
      </c>
      <c r="E76" s="76" t="s">
        <v>377</v>
      </c>
      <c r="F76" s="76" t="s">
        <v>378</v>
      </c>
      <c r="G76" s="76" t="s">
        <v>379</v>
      </c>
      <c r="H76" s="93"/>
      <c r="I76" s="50"/>
      <c r="J76" s="50"/>
      <c r="K76" s="50"/>
      <c r="L76" s="50"/>
      <c r="M76" s="50"/>
      <c r="N76" s="50"/>
      <c r="O76" s="5"/>
      <c r="V76" s="5"/>
      <c r="W76" s="80" t="s">
        <v>167</v>
      </c>
      <c r="X76" s="80" t="s">
        <v>167</v>
      </c>
      <c r="Y76" s="80" t="s">
        <v>167</v>
      </c>
      <c r="Z76" s="80" t="s">
        <v>167</v>
      </c>
      <c r="AA76" s="80" t="s">
        <v>167</v>
      </c>
      <c r="AB76" s="80" t="s">
        <v>167</v>
      </c>
      <c r="AC76" s="5"/>
      <c r="AD76" s="80" t="s">
        <v>167</v>
      </c>
      <c r="AE76" s="80" t="s">
        <v>167</v>
      </c>
      <c r="AF76" s="80" t="s">
        <v>167</v>
      </c>
      <c r="AG76" s="40" t="s">
        <v>169</v>
      </c>
      <c r="AH76" s="80" t="s">
        <v>167</v>
      </c>
      <c r="AI76" s="80" t="s">
        <v>167</v>
      </c>
      <c r="AJ76" s="5"/>
      <c r="AK76" s="80" t="s">
        <v>167</v>
      </c>
      <c r="AL76" s="40" t="s">
        <v>169</v>
      </c>
      <c r="AM76" s="80" t="s">
        <v>167</v>
      </c>
      <c r="AN76" s="80" t="s">
        <v>167</v>
      </c>
      <c r="AO76" s="80" t="s">
        <v>167</v>
      </c>
      <c r="AP76" s="40" t="s">
        <v>169</v>
      </c>
      <c r="AQ76" s="5"/>
      <c r="AR76" s="104"/>
      <c r="AS76" s="104"/>
      <c r="AT76" s="104"/>
      <c r="AU76" s="104"/>
      <c r="AV76" s="104"/>
      <c r="AW76" s="104"/>
      <c r="AX76" s="5"/>
      <c r="AY76" s="104"/>
      <c r="AZ76" s="104"/>
      <c r="BA76" s="104"/>
      <c r="BB76" s="104"/>
      <c r="BC76" s="104"/>
      <c r="BD76" s="104"/>
      <c r="BE76" s="5"/>
    </row>
    <row r="77" spans="1:57" ht="15.6" x14ac:dyDescent="0.3">
      <c r="A77" s="79" t="s">
        <v>620</v>
      </c>
      <c r="C77" s="77" t="s">
        <v>58</v>
      </c>
      <c r="D77" s="99" t="s">
        <v>58</v>
      </c>
      <c r="E77" s="99" t="s">
        <v>58</v>
      </c>
      <c r="F77" s="99" t="s">
        <v>58</v>
      </c>
      <c r="G77" s="99" t="s">
        <v>58</v>
      </c>
      <c r="H77" s="93"/>
      <c r="I77" s="50" t="s">
        <v>621</v>
      </c>
      <c r="J77" s="50" t="s">
        <v>108</v>
      </c>
      <c r="K77" s="50" t="s">
        <v>381</v>
      </c>
      <c r="L77" s="50" t="s">
        <v>381</v>
      </c>
      <c r="M77" s="50" t="s">
        <v>345</v>
      </c>
      <c r="N77" s="50" t="s">
        <v>386</v>
      </c>
      <c r="O77" s="5"/>
      <c r="V77" s="5"/>
      <c r="W77" s="80" t="s">
        <v>167</v>
      </c>
      <c r="X77" s="80" t="s">
        <v>167</v>
      </c>
      <c r="Y77" s="80" t="s">
        <v>167</v>
      </c>
      <c r="Z77" s="80" t="s">
        <v>167</v>
      </c>
      <c r="AA77" s="80" t="s">
        <v>167</v>
      </c>
      <c r="AB77" s="80" t="s">
        <v>167</v>
      </c>
      <c r="AC77" s="5"/>
      <c r="AD77" s="80" t="s">
        <v>167</v>
      </c>
      <c r="AE77" s="80" t="s">
        <v>167</v>
      </c>
      <c r="AF77" s="80" t="s">
        <v>167</v>
      </c>
      <c r="AG77" s="40" t="s">
        <v>169</v>
      </c>
      <c r="AH77" s="80" t="s">
        <v>167</v>
      </c>
      <c r="AI77" s="80" t="s">
        <v>167</v>
      </c>
      <c r="AJ77" s="5"/>
      <c r="AK77" s="80" t="s">
        <v>167</v>
      </c>
      <c r="AL77" s="40" t="s">
        <v>169</v>
      </c>
      <c r="AM77" s="80" t="s">
        <v>167</v>
      </c>
      <c r="AN77" s="80" t="s">
        <v>167</v>
      </c>
      <c r="AO77" s="80" t="s">
        <v>167</v>
      </c>
      <c r="AP77" s="40" t="s">
        <v>169</v>
      </c>
      <c r="AQ77" s="5"/>
      <c r="AR77" s="104"/>
      <c r="AS77" s="104"/>
      <c r="AT77" s="104"/>
      <c r="AU77" s="104"/>
      <c r="AV77" s="104"/>
      <c r="AW77" s="104"/>
      <c r="AX77" s="5"/>
      <c r="AY77" s="104"/>
      <c r="AZ77" s="104"/>
      <c r="BA77" s="104"/>
      <c r="BB77" s="104"/>
      <c r="BC77" s="104"/>
      <c r="BD77" s="104"/>
      <c r="BE77" s="5"/>
    </row>
    <row r="78" spans="1:57" ht="15.6" x14ac:dyDescent="0.3">
      <c r="A78" s="79" t="s">
        <v>622</v>
      </c>
      <c r="C78" s="91" t="s">
        <v>58</v>
      </c>
      <c r="D78" s="91" t="s">
        <v>58</v>
      </c>
      <c r="E78" s="91" t="s">
        <v>58</v>
      </c>
      <c r="F78" s="91" t="s">
        <v>58</v>
      </c>
      <c r="G78" s="91" t="s">
        <v>58</v>
      </c>
      <c r="H78" s="93"/>
      <c r="I78" s="50" t="s">
        <v>623</v>
      </c>
      <c r="J78" s="50" t="s">
        <v>108</v>
      </c>
      <c r="K78" s="50" t="s">
        <v>381</v>
      </c>
      <c r="L78" s="50" t="s">
        <v>381</v>
      </c>
      <c r="M78" s="50" t="s">
        <v>345</v>
      </c>
      <c r="N78" s="50" t="s">
        <v>386</v>
      </c>
      <c r="O78" s="5"/>
      <c r="V78" s="5"/>
      <c r="W78" s="80" t="s">
        <v>167</v>
      </c>
      <c r="X78" s="80" t="s">
        <v>167</v>
      </c>
      <c r="Y78" s="80" t="s">
        <v>167</v>
      </c>
      <c r="Z78" s="80" t="s">
        <v>167</v>
      </c>
      <c r="AA78" s="80" t="s">
        <v>167</v>
      </c>
      <c r="AB78" s="80" t="s">
        <v>167</v>
      </c>
      <c r="AC78" s="5"/>
      <c r="AD78" s="80" t="s">
        <v>167</v>
      </c>
      <c r="AE78" s="80" t="s">
        <v>167</v>
      </c>
      <c r="AF78" s="80" t="s">
        <v>167</v>
      </c>
      <c r="AG78" s="40" t="s">
        <v>169</v>
      </c>
      <c r="AH78" s="80" t="s">
        <v>167</v>
      </c>
      <c r="AI78" s="80" t="s">
        <v>167</v>
      </c>
      <c r="AJ78" s="5"/>
      <c r="AK78" s="80" t="s">
        <v>167</v>
      </c>
      <c r="AL78" s="40" t="s">
        <v>169</v>
      </c>
      <c r="AM78" s="80" t="s">
        <v>167</v>
      </c>
      <c r="AN78" s="80" t="s">
        <v>167</v>
      </c>
      <c r="AO78" s="80" t="s">
        <v>167</v>
      </c>
      <c r="AP78" s="40" t="s">
        <v>169</v>
      </c>
      <c r="AQ78" s="5"/>
      <c r="AR78" s="104"/>
      <c r="AS78" s="104"/>
      <c r="AT78" s="104"/>
      <c r="AU78" s="104"/>
      <c r="AV78" s="104"/>
      <c r="AW78" s="104"/>
      <c r="AX78" s="5"/>
      <c r="AY78" s="104"/>
      <c r="AZ78" s="104"/>
      <c r="BA78" s="104"/>
      <c r="BB78" s="104"/>
      <c r="BC78" s="104"/>
      <c r="BD78" s="104"/>
      <c r="BE78" s="5"/>
    </row>
    <row r="79" spans="1:57" ht="15.6" x14ac:dyDescent="0.3">
      <c r="C79" s="118"/>
      <c r="D79" s="118"/>
      <c r="E79" s="118"/>
      <c r="F79" s="118"/>
      <c r="G79" s="118"/>
      <c r="H79" s="93"/>
      <c r="I79" s="50"/>
      <c r="J79" s="50"/>
      <c r="K79" s="50"/>
      <c r="L79" s="50"/>
      <c r="M79" s="50"/>
      <c r="N79" s="50"/>
      <c r="O79" s="5"/>
      <c r="V79" s="5"/>
      <c r="W79" s="12"/>
      <c r="X79" s="12"/>
      <c r="Y79" s="12"/>
      <c r="Z79" s="12"/>
      <c r="AA79" s="12"/>
      <c r="AB79" s="12"/>
      <c r="AC79" s="5"/>
      <c r="AD79" s="12"/>
      <c r="AE79" s="12"/>
      <c r="AF79" s="12"/>
      <c r="AG79" s="12"/>
      <c r="AH79" s="12"/>
      <c r="AI79" s="12"/>
      <c r="AJ79" s="5"/>
      <c r="AK79" s="12"/>
      <c r="AL79" s="12"/>
      <c r="AM79" s="12"/>
      <c r="AN79" s="12"/>
      <c r="AO79" s="12"/>
      <c r="AP79" s="12"/>
      <c r="AQ79" s="5"/>
      <c r="AR79" s="12"/>
      <c r="AS79" s="12"/>
      <c r="AT79" s="12"/>
      <c r="AU79" s="12"/>
      <c r="AV79" s="12"/>
      <c r="AW79" s="12"/>
      <c r="AX79" s="5"/>
      <c r="AY79" s="12"/>
      <c r="AZ79" s="12"/>
      <c r="BA79" s="12"/>
      <c r="BB79" s="12"/>
      <c r="BC79" s="12"/>
      <c r="BD79" s="12"/>
      <c r="BE79" s="5"/>
    </row>
    <row r="80" spans="1:57" ht="15.6" x14ac:dyDescent="0.3">
      <c r="A80" s="4" t="s">
        <v>624</v>
      </c>
      <c r="B80" s="4"/>
      <c r="C80" s="4"/>
      <c r="D80" s="4"/>
      <c r="E80" s="4"/>
      <c r="F80" s="4"/>
      <c r="G80" s="4"/>
      <c r="I80" s="50"/>
      <c r="J80" s="50"/>
      <c r="K80" s="50"/>
      <c r="L80" s="50"/>
      <c r="M80" s="50"/>
      <c r="N80" s="50"/>
      <c r="O80" s="5"/>
      <c r="P80" s="80" t="s">
        <v>167</v>
      </c>
      <c r="Q80" s="80" t="s">
        <v>167</v>
      </c>
      <c r="R80" s="80" t="s">
        <v>167</v>
      </c>
      <c r="S80" s="80" t="s">
        <v>167</v>
      </c>
      <c r="T80" s="80" t="s">
        <v>167</v>
      </c>
      <c r="U80" s="80" t="s">
        <v>167</v>
      </c>
      <c r="V80" s="5"/>
      <c r="W80" s="12"/>
      <c r="X80" s="12"/>
      <c r="Y80" s="12"/>
      <c r="Z80" s="12"/>
      <c r="AA80" s="12"/>
      <c r="AB80" s="12"/>
      <c r="AC80" s="5"/>
      <c r="AD80" s="12"/>
      <c r="AE80" s="12"/>
      <c r="AF80" s="12"/>
      <c r="AG80" s="12"/>
      <c r="AH80" s="12"/>
      <c r="AI80" s="12"/>
      <c r="AJ80" s="5"/>
      <c r="AK80" s="12"/>
      <c r="AL80" s="12"/>
      <c r="AM80" s="12"/>
      <c r="AN80" s="12"/>
      <c r="AO80" s="12"/>
      <c r="AP80" s="12"/>
      <c r="AQ80" s="5"/>
      <c r="AR80" s="12"/>
      <c r="AS80" s="12"/>
      <c r="AT80" s="12"/>
      <c r="AU80" s="12"/>
      <c r="AV80" s="12"/>
      <c r="AW80" s="12"/>
      <c r="AX80" s="5"/>
      <c r="AY80" s="12"/>
      <c r="AZ80" s="12"/>
      <c r="BA80" s="12"/>
      <c r="BB80" s="12"/>
      <c r="BC80" s="12"/>
      <c r="BD80" s="12"/>
      <c r="BE80" s="5"/>
    </row>
    <row r="81" spans="1:57" ht="14.25" customHeight="1" thickBot="1" x14ac:dyDescent="0.35">
      <c r="A81" s="89"/>
      <c r="B81" s="76" t="s">
        <v>374</v>
      </c>
      <c r="C81" s="90"/>
      <c r="D81" s="90"/>
      <c r="E81" s="90"/>
      <c r="F81" s="90"/>
      <c r="G81" s="90"/>
      <c r="I81" s="50"/>
      <c r="J81" s="50"/>
      <c r="K81" s="50"/>
      <c r="L81" s="50"/>
      <c r="M81" s="50"/>
      <c r="N81" s="50"/>
      <c r="O81" s="5"/>
      <c r="P81" s="80" t="s">
        <v>167</v>
      </c>
      <c r="Q81" s="80" t="s">
        <v>167</v>
      </c>
      <c r="R81" s="80" t="s">
        <v>167</v>
      </c>
      <c r="S81" s="80" t="s">
        <v>167</v>
      </c>
      <c r="T81" s="80" t="s">
        <v>167</v>
      </c>
      <c r="U81" s="80" t="s">
        <v>167</v>
      </c>
      <c r="V81" s="5"/>
      <c r="W81" s="12"/>
      <c r="X81" s="12"/>
      <c r="Y81" s="12"/>
      <c r="Z81" s="12"/>
      <c r="AA81" s="12"/>
      <c r="AB81" s="12"/>
      <c r="AC81" s="5"/>
      <c r="AD81" s="12"/>
      <c r="AE81" s="12"/>
      <c r="AF81" s="12"/>
      <c r="AG81" s="12"/>
      <c r="AH81" s="12"/>
      <c r="AI81" s="12"/>
      <c r="AJ81" s="5"/>
      <c r="AK81" s="12"/>
      <c r="AL81" s="12"/>
      <c r="AM81" s="12"/>
      <c r="AN81" s="12"/>
      <c r="AO81" s="12"/>
      <c r="AP81" s="12"/>
      <c r="AQ81" s="5"/>
      <c r="AR81" s="12"/>
      <c r="AS81" s="12"/>
      <c r="AT81" s="12"/>
      <c r="AU81" s="12"/>
      <c r="AV81" s="12"/>
      <c r="AW81" s="12"/>
      <c r="AX81" s="5"/>
      <c r="AY81" s="12"/>
      <c r="AZ81" s="12"/>
      <c r="BA81" s="12"/>
      <c r="BB81" s="12"/>
      <c r="BC81" s="12"/>
      <c r="BD81" s="12"/>
      <c r="BE81" s="5"/>
    </row>
    <row r="82" spans="1:57" ht="16.2" thickBot="1" x14ac:dyDescent="0.35">
      <c r="A82" s="79" t="s">
        <v>557</v>
      </c>
      <c r="B82" s="41" t="str">
        <f>"Totaal van alle takken"&amp;" "&amp;ADDRESS(ROW(B8),COLUMN(B8),4)</f>
        <v>Totaal van alle takken B8</v>
      </c>
      <c r="I82" s="50" t="s">
        <v>558</v>
      </c>
      <c r="J82" s="50" t="s">
        <v>120</v>
      </c>
      <c r="K82" s="50" t="s">
        <v>381</v>
      </c>
      <c r="L82" s="50" t="s">
        <v>381</v>
      </c>
      <c r="M82" s="50" t="s">
        <v>456</v>
      </c>
      <c r="N82" s="50" t="s">
        <v>381</v>
      </c>
      <c r="O82" s="5"/>
      <c r="P82" s="80" t="s">
        <v>167</v>
      </c>
      <c r="Q82" s="80" t="s">
        <v>167</v>
      </c>
      <c r="R82" s="80" t="s">
        <v>167</v>
      </c>
      <c r="S82" s="80" t="s">
        <v>167</v>
      </c>
      <c r="T82" s="80" t="s">
        <v>167</v>
      </c>
      <c r="U82" s="80" t="s">
        <v>167</v>
      </c>
      <c r="V82" s="5"/>
      <c r="W82" s="12"/>
      <c r="X82" s="12"/>
      <c r="Y82" s="12"/>
      <c r="Z82" s="12"/>
      <c r="AA82" s="12"/>
      <c r="AB82" s="12"/>
      <c r="AC82" s="5"/>
      <c r="AD82" s="12"/>
      <c r="AE82" s="12"/>
      <c r="AF82" s="12"/>
      <c r="AG82" s="12"/>
      <c r="AH82" s="12"/>
      <c r="AI82" s="12"/>
      <c r="AJ82" s="5"/>
      <c r="AK82" s="12"/>
      <c r="AL82" s="12"/>
      <c r="AM82" s="12"/>
      <c r="AN82" s="12"/>
      <c r="AO82" s="12"/>
      <c r="AP82" s="12"/>
      <c r="AQ82" s="5"/>
      <c r="AR82" s="12"/>
      <c r="AS82" s="12"/>
      <c r="AT82" s="12"/>
      <c r="AU82" s="12"/>
      <c r="AV82" s="12"/>
      <c r="AW82" s="12"/>
      <c r="AX82" s="5"/>
      <c r="AY82" s="12"/>
      <c r="AZ82" s="12"/>
      <c r="BA82" s="12"/>
      <c r="BB82" s="12"/>
      <c r="BC82" s="12"/>
      <c r="BD82" s="12"/>
      <c r="BE82" s="5"/>
    </row>
    <row r="83" spans="1:57" ht="16.2" thickBot="1" x14ac:dyDescent="0.35">
      <c r="A83" s="79" t="s">
        <v>560</v>
      </c>
      <c r="B83" s="41" t="str">
        <f>"Totaal van alle takken"&amp;" "&amp;ADDRESS(ROW(B9),COLUMN(B9),4)</f>
        <v>Totaal van alle takken B9</v>
      </c>
      <c r="I83" s="50" t="s">
        <v>561</v>
      </c>
      <c r="J83" s="50" t="s">
        <v>120</v>
      </c>
      <c r="K83" s="50" t="s">
        <v>381</v>
      </c>
      <c r="L83" s="50" t="s">
        <v>381</v>
      </c>
      <c r="M83" s="50" t="s">
        <v>456</v>
      </c>
      <c r="N83" s="50" t="s">
        <v>381</v>
      </c>
      <c r="O83" s="5"/>
      <c r="P83" s="80" t="s">
        <v>167</v>
      </c>
      <c r="Q83" s="80" t="s">
        <v>167</v>
      </c>
      <c r="R83" s="80" t="s">
        <v>167</v>
      </c>
      <c r="S83" s="80" t="s">
        <v>167</v>
      </c>
      <c r="T83" s="80" t="s">
        <v>167</v>
      </c>
      <c r="U83" s="80" t="s">
        <v>167</v>
      </c>
      <c r="V83" s="5"/>
      <c r="W83" s="12"/>
      <c r="X83" s="12"/>
      <c r="Y83" s="12"/>
      <c r="Z83" s="12"/>
      <c r="AA83" s="12"/>
      <c r="AB83" s="12"/>
      <c r="AC83" s="5"/>
      <c r="AD83" s="12"/>
      <c r="AE83" s="12"/>
      <c r="AF83" s="12"/>
      <c r="AG83" s="12"/>
      <c r="AH83" s="12"/>
      <c r="AI83" s="12"/>
      <c r="AJ83" s="5"/>
      <c r="AK83" s="12"/>
      <c r="AL83" s="12"/>
      <c r="AM83" s="12"/>
      <c r="AN83" s="12"/>
      <c r="AO83" s="12"/>
      <c r="AP83" s="12"/>
      <c r="AQ83" s="5"/>
      <c r="AR83" s="12"/>
      <c r="AS83" s="12"/>
      <c r="AT83" s="12"/>
      <c r="AU83" s="12"/>
      <c r="AV83" s="12"/>
      <c r="AW83" s="12"/>
      <c r="AX83" s="5"/>
      <c r="AY83" s="12"/>
      <c r="AZ83" s="12"/>
      <c r="BA83" s="12"/>
      <c r="BB83" s="12"/>
      <c r="BC83" s="12"/>
      <c r="BD83" s="12"/>
      <c r="BE83" s="5"/>
    </row>
    <row r="84" spans="1:57" ht="16.2" thickBot="1" x14ac:dyDescent="0.35">
      <c r="A84" s="125" t="s">
        <v>516</v>
      </c>
      <c r="B84" s="41" t="str">
        <f>"Totaal van alle takken"&amp;" "&amp;ADDRESS(ROW(B10),COLUMN(B10),4)</f>
        <v>Totaal van alle takken B10</v>
      </c>
      <c r="I84" s="50" t="s">
        <v>562</v>
      </c>
      <c r="J84" s="50" t="s">
        <v>120</v>
      </c>
      <c r="K84" s="50" t="s">
        <v>381</v>
      </c>
      <c r="L84" s="50" t="s">
        <v>381</v>
      </c>
      <c r="M84" s="50" t="s">
        <v>456</v>
      </c>
      <c r="N84" s="50" t="s">
        <v>381</v>
      </c>
      <c r="O84" s="5"/>
      <c r="P84" s="80" t="s">
        <v>167</v>
      </c>
      <c r="Q84" s="80" t="s">
        <v>167</v>
      </c>
      <c r="R84" s="80" t="s">
        <v>167</v>
      </c>
      <c r="S84" s="80" t="s">
        <v>167</v>
      </c>
      <c r="T84" s="80" t="s">
        <v>167</v>
      </c>
      <c r="U84" s="80" t="s">
        <v>167</v>
      </c>
      <c r="V84" s="5"/>
      <c r="W84" s="12"/>
      <c r="X84" s="12"/>
      <c r="Y84" s="12"/>
      <c r="Z84" s="12"/>
      <c r="AA84" s="12"/>
      <c r="AB84" s="12"/>
      <c r="AC84" s="5"/>
      <c r="AD84" s="12"/>
      <c r="AE84" s="12"/>
      <c r="AF84" s="12"/>
      <c r="AG84" s="12"/>
      <c r="AH84" s="12"/>
      <c r="AI84" s="12"/>
      <c r="AJ84" s="5"/>
      <c r="AK84" s="12"/>
      <c r="AL84" s="12"/>
      <c r="AM84" s="12"/>
      <c r="AN84" s="12"/>
      <c r="AO84" s="12"/>
      <c r="AP84" s="12"/>
      <c r="AQ84" s="5"/>
      <c r="AR84" s="12"/>
      <c r="AS84" s="12"/>
      <c r="AT84" s="12"/>
      <c r="AU84" s="12"/>
      <c r="AV84" s="12"/>
      <c r="AW84" s="12"/>
      <c r="AX84" s="5"/>
      <c r="AY84" s="12"/>
      <c r="AZ84" s="12"/>
      <c r="BA84" s="12"/>
      <c r="BB84" s="12"/>
      <c r="BC84" s="12"/>
      <c r="BD84" s="12"/>
      <c r="BE84" s="5"/>
    </row>
    <row r="85" spans="1:57" ht="15.6" x14ac:dyDescent="0.3">
      <c r="I85" s="50"/>
      <c r="J85" s="50"/>
      <c r="K85" s="50"/>
      <c r="L85" s="50"/>
      <c r="M85" s="50"/>
      <c r="N85" s="50"/>
      <c r="O85" s="5"/>
      <c r="P85" s="12"/>
      <c r="Q85" s="12"/>
      <c r="R85" s="12"/>
      <c r="S85" s="12"/>
      <c r="T85" s="12"/>
      <c r="U85" s="12"/>
      <c r="V85" s="5"/>
      <c r="W85" s="12"/>
      <c r="X85" s="12"/>
      <c r="Y85" s="12"/>
      <c r="Z85" s="12"/>
      <c r="AA85" s="12"/>
      <c r="AB85" s="12"/>
      <c r="AC85" s="5"/>
      <c r="AD85" s="12"/>
      <c r="AE85" s="12"/>
      <c r="AF85" s="12"/>
      <c r="AG85" s="12"/>
      <c r="AH85" s="12"/>
      <c r="AI85" s="12"/>
      <c r="AJ85" s="5"/>
      <c r="AK85" s="12"/>
      <c r="AL85" s="12"/>
      <c r="AM85" s="12"/>
      <c r="AN85" s="12"/>
      <c r="AO85" s="12"/>
      <c r="AP85" s="12"/>
      <c r="AQ85" s="5"/>
      <c r="AR85" s="12"/>
      <c r="AS85" s="12"/>
      <c r="AT85" s="12"/>
      <c r="AU85" s="12"/>
      <c r="AV85" s="12"/>
      <c r="AW85" s="12"/>
      <c r="AX85" s="5"/>
      <c r="AY85" s="12"/>
      <c r="AZ85" s="12"/>
      <c r="BA85" s="12"/>
      <c r="BB85" s="12"/>
      <c r="BC85" s="12"/>
      <c r="BD85" s="12"/>
      <c r="BE85" s="5"/>
    </row>
    <row r="86" spans="1:57" ht="15.6" x14ac:dyDescent="0.3">
      <c r="A86" s="4" t="s">
        <v>625</v>
      </c>
      <c r="B86" s="4"/>
      <c r="C86" s="4"/>
      <c r="D86" s="4"/>
      <c r="E86" s="4"/>
      <c r="F86" s="4"/>
      <c r="G86" s="4"/>
      <c r="I86" s="50"/>
      <c r="J86" s="50"/>
      <c r="K86" s="50"/>
      <c r="L86" s="50"/>
      <c r="M86" s="50"/>
      <c r="N86" s="50"/>
      <c r="O86" s="5"/>
      <c r="P86" s="80" t="s">
        <v>167</v>
      </c>
      <c r="Q86" s="80" t="s">
        <v>167</v>
      </c>
      <c r="R86" s="80" t="s">
        <v>167</v>
      </c>
      <c r="S86" s="80" t="s">
        <v>167</v>
      </c>
      <c r="T86" s="80" t="s">
        <v>167</v>
      </c>
      <c r="U86" s="80" t="s">
        <v>167</v>
      </c>
      <c r="V86" s="5"/>
      <c r="W86" s="12"/>
      <c r="X86" s="12"/>
      <c r="Y86" s="12"/>
      <c r="Z86" s="12"/>
      <c r="AA86" s="12"/>
      <c r="AB86" s="12"/>
      <c r="AC86" s="5"/>
      <c r="AD86" s="12"/>
      <c r="AE86" s="12"/>
      <c r="AF86" s="12"/>
      <c r="AG86" s="12"/>
      <c r="AH86" s="12"/>
      <c r="AI86" s="12"/>
      <c r="AJ86" s="5"/>
      <c r="AK86" s="12"/>
      <c r="AL86" s="12"/>
      <c r="AM86" s="12"/>
      <c r="AN86" s="12"/>
      <c r="AO86" s="12"/>
      <c r="AP86" s="12"/>
      <c r="AQ86" s="5"/>
      <c r="AR86" s="12"/>
      <c r="AS86" s="12"/>
      <c r="AT86" s="12"/>
      <c r="AU86" s="12"/>
      <c r="AV86" s="12"/>
      <c r="AW86" s="12"/>
      <c r="AX86" s="5"/>
      <c r="AY86" s="12"/>
      <c r="AZ86" s="12"/>
      <c r="BA86" s="12"/>
      <c r="BB86" s="12"/>
      <c r="BC86" s="12"/>
      <c r="BD86" s="12"/>
      <c r="BE86" s="5"/>
    </row>
    <row r="87" spans="1:57" ht="16.2" thickBot="1" x14ac:dyDescent="0.35">
      <c r="B87" s="76" t="s">
        <v>374</v>
      </c>
      <c r="I87" s="50"/>
      <c r="J87" s="50"/>
      <c r="K87" s="50"/>
      <c r="L87" s="50"/>
      <c r="M87" s="50"/>
      <c r="N87" s="50"/>
      <c r="O87" s="5"/>
      <c r="P87" s="80" t="s">
        <v>167</v>
      </c>
      <c r="Q87" s="80" t="s">
        <v>167</v>
      </c>
      <c r="R87" s="80" t="s">
        <v>167</v>
      </c>
      <c r="S87" s="80" t="s">
        <v>167</v>
      </c>
      <c r="T87" s="80" t="s">
        <v>167</v>
      </c>
      <c r="U87" s="80" t="s">
        <v>167</v>
      </c>
      <c r="V87" s="5"/>
      <c r="W87" s="12"/>
      <c r="X87" s="12"/>
      <c r="Y87" s="12"/>
      <c r="Z87" s="12"/>
      <c r="AA87" s="12"/>
      <c r="AB87" s="12"/>
      <c r="AC87" s="5"/>
      <c r="AD87" s="12"/>
      <c r="AE87" s="12"/>
      <c r="AF87" s="12"/>
      <c r="AG87" s="12"/>
      <c r="AH87" s="12"/>
      <c r="AI87" s="12"/>
      <c r="AJ87" s="5"/>
      <c r="AK87" s="12"/>
      <c r="AL87" s="12"/>
      <c r="AM87" s="12"/>
      <c r="AN87" s="12"/>
      <c r="AO87" s="12"/>
      <c r="AP87" s="12"/>
      <c r="AQ87" s="5"/>
      <c r="AR87" s="12"/>
      <c r="AS87" s="12"/>
      <c r="AT87" s="12"/>
      <c r="AU87" s="12"/>
      <c r="AV87" s="12"/>
      <c r="AW87" s="12"/>
      <c r="AX87" s="5"/>
      <c r="AY87" s="12"/>
      <c r="AZ87" s="12"/>
      <c r="BA87" s="12"/>
      <c r="BB87" s="12"/>
      <c r="BC87" s="12"/>
      <c r="BD87" s="12"/>
      <c r="BE87" s="5"/>
    </row>
    <row r="88" spans="1:57" ht="16.2" thickBot="1" x14ac:dyDescent="0.35">
      <c r="A88" s="79" t="s">
        <v>566</v>
      </c>
      <c r="B88" s="41" t="str">
        <f>"Totaal van alle takken"&amp;" "&amp;ADDRESS(ROW(B15),COLUMN(B15),4)</f>
        <v>Totaal van alle takken B15</v>
      </c>
      <c r="I88" s="50" t="s">
        <v>569</v>
      </c>
      <c r="J88" s="50" t="s">
        <v>108</v>
      </c>
      <c r="K88" s="50" t="s">
        <v>381</v>
      </c>
      <c r="L88" s="50" t="s">
        <v>381</v>
      </c>
      <c r="M88" s="50" t="s">
        <v>456</v>
      </c>
      <c r="N88" s="50" t="s">
        <v>386</v>
      </c>
      <c r="O88" s="5"/>
      <c r="P88" s="80" t="s">
        <v>167</v>
      </c>
      <c r="Q88" s="80" t="s">
        <v>167</v>
      </c>
      <c r="R88" s="80" t="s">
        <v>167</v>
      </c>
      <c r="S88" s="80" t="s">
        <v>167</v>
      </c>
      <c r="T88" s="80" t="s">
        <v>167</v>
      </c>
      <c r="U88" s="80" t="s">
        <v>167</v>
      </c>
      <c r="V88" s="5"/>
      <c r="W88" s="12"/>
      <c r="X88" s="12"/>
      <c r="Y88" s="12"/>
      <c r="Z88" s="12"/>
      <c r="AA88" s="12"/>
      <c r="AB88" s="12"/>
      <c r="AC88" s="5"/>
      <c r="AD88" s="12"/>
      <c r="AE88" s="12"/>
      <c r="AF88" s="12"/>
      <c r="AG88" s="12"/>
      <c r="AH88" s="12"/>
      <c r="AI88" s="12"/>
      <c r="AJ88" s="5"/>
      <c r="AK88" s="12"/>
      <c r="AL88" s="12"/>
      <c r="AM88" s="12"/>
      <c r="AN88" s="12"/>
      <c r="AO88" s="12"/>
      <c r="AP88" s="12"/>
      <c r="AQ88" s="5"/>
      <c r="AR88" s="12"/>
      <c r="AS88" s="12"/>
      <c r="AT88" s="12"/>
      <c r="AU88" s="12"/>
      <c r="AV88" s="12"/>
      <c r="AW88" s="12"/>
      <c r="AX88" s="5"/>
      <c r="AY88" s="12"/>
      <c r="AZ88" s="12"/>
      <c r="BA88" s="12"/>
      <c r="BB88" s="12"/>
      <c r="BC88" s="12"/>
      <c r="BD88" s="12"/>
      <c r="BE88" s="5"/>
    </row>
    <row r="89" spans="1:57" ht="16.2" thickBot="1" x14ac:dyDescent="0.35">
      <c r="A89" s="79" t="s">
        <v>568</v>
      </c>
      <c r="B89" s="41" t="str">
        <f>"Totaal van alle takken"&amp;" "&amp;ADDRESS(ROW(B16),COLUMN(B16),4)</f>
        <v>Totaal van alle takken B16</v>
      </c>
      <c r="I89" s="50" t="s">
        <v>567</v>
      </c>
      <c r="J89" s="50" t="s">
        <v>108</v>
      </c>
      <c r="K89" s="50" t="s">
        <v>381</v>
      </c>
      <c r="L89" s="50" t="s">
        <v>381</v>
      </c>
      <c r="M89" s="50" t="s">
        <v>456</v>
      </c>
      <c r="N89" s="50" t="s">
        <v>386</v>
      </c>
      <c r="O89" s="5"/>
      <c r="P89" s="80" t="s">
        <v>167</v>
      </c>
      <c r="Q89" s="80" t="s">
        <v>167</v>
      </c>
      <c r="R89" s="80" t="s">
        <v>167</v>
      </c>
      <c r="S89" s="80" t="s">
        <v>167</v>
      </c>
      <c r="T89" s="80" t="s">
        <v>167</v>
      </c>
      <c r="U89" s="80" t="s">
        <v>167</v>
      </c>
      <c r="V89" s="5"/>
      <c r="W89" s="12"/>
      <c r="X89" s="12"/>
      <c r="Y89" s="12"/>
      <c r="Z89" s="12"/>
      <c r="AA89" s="12"/>
      <c r="AB89" s="12"/>
      <c r="AC89" s="5"/>
      <c r="AD89" s="12"/>
      <c r="AE89" s="12"/>
      <c r="AF89" s="12"/>
      <c r="AG89" s="12"/>
      <c r="AH89" s="12"/>
      <c r="AI89" s="12"/>
      <c r="AJ89" s="5"/>
      <c r="AK89" s="12"/>
      <c r="AL89" s="12"/>
      <c r="AM89" s="12"/>
      <c r="AN89" s="12"/>
      <c r="AO89" s="12"/>
      <c r="AP89" s="12"/>
      <c r="AQ89" s="5"/>
      <c r="AR89" s="12"/>
      <c r="AS89" s="12"/>
      <c r="AT89" s="12"/>
      <c r="AU89" s="12"/>
      <c r="AV89" s="12"/>
      <c r="AW89" s="12"/>
      <c r="AX89" s="5"/>
      <c r="AY89" s="12"/>
      <c r="AZ89" s="12"/>
      <c r="BA89" s="12"/>
      <c r="BB89" s="12"/>
      <c r="BC89" s="12"/>
      <c r="BD89" s="12"/>
      <c r="BE89" s="5"/>
    </row>
    <row r="90" spans="1:57" ht="16.2" thickBot="1" x14ac:dyDescent="0.35">
      <c r="A90" s="125" t="s">
        <v>570</v>
      </c>
      <c r="B90" s="41" t="str">
        <f>"Totaal van alle takken"&amp;" "&amp;ADDRESS(ROW(B17),COLUMN(B17),4)</f>
        <v>Totaal van alle takken B17</v>
      </c>
      <c r="I90" s="50" t="s">
        <v>571</v>
      </c>
      <c r="J90" s="50" t="s">
        <v>108</v>
      </c>
      <c r="K90" s="50" t="s">
        <v>381</v>
      </c>
      <c r="L90" s="50" t="s">
        <v>381</v>
      </c>
      <c r="M90" s="50" t="s">
        <v>456</v>
      </c>
      <c r="N90" s="50" t="s">
        <v>386</v>
      </c>
      <c r="O90" s="5"/>
      <c r="P90" s="80" t="s">
        <v>167</v>
      </c>
      <c r="Q90" s="80" t="s">
        <v>167</v>
      </c>
      <c r="R90" s="80" t="s">
        <v>167</v>
      </c>
      <c r="S90" s="80" t="s">
        <v>167</v>
      </c>
      <c r="T90" s="80" t="s">
        <v>167</v>
      </c>
      <c r="U90" s="80" t="s">
        <v>167</v>
      </c>
      <c r="V90" s="5"/>
      <c r="W90" s="12"/>
      <c r="X90" s="12"/>
      <c r="Y90" s="12"/>
      <c r="Z90" s="12"/>
      <c r="AA90" s="12"/>
      <c r="AB90" s="12"/>
      <c r="AC90" s="5"/>
      <c r="AD90" s="12"/>
      <c r="AE90" s="12"/>
      <c r="AF90" s="12"/>
      <c r="AG90" s="12"/>
      <c r="AH90" s="12"/>
      <c r="AI90" s="12"/>
      <c r="AJ90" s="5"/>
      <c r="AK90" s="12"/>
      <c r="AL90" s="12"/>
      <c r="AM90" s="12"/>
      <c r="AN90" s="12"/>
      <c r="AO90" s="12"/>
      <c r="AP90" s="12"/>
      <c r="AQ90" s="5"/>
      <c r="AR90" s="12"/>
      <c r="AS90" s="12"/>
      <c r="AT90" s="12"/>
      <c r="AU90" s="12"/>
      <c r="AV90" s="12"/>
      <c r="AW90" s="12"/>
      <c r="AX90" s="5"/>
      <c r="AY90" s="12"/>
      <c r="AZ90" s="12"/>
      <c r="BA90" s="12"/>
      <c r="BB90" s="12"/>
      <c r="BC90" s="12"/>
      <c r="BD90" s="12"/>
      <c r="BE90" s="5"/>
    </row>
    <row r="91" spans="1:57" ht="15.6" x14ac:dyDescent="0.3">
      <c r="I91" s="50"/>
      <c r="J91" s="50"/>
      <c r="K91" s="50"/>
      <c r="L91" s="50"/>
      <c r="M91" s="50"/>
      <c r="N91" s="50"/>
      <c r="O91" s="5"/>
      <c r="P91" s="12"/>
      <c r="Q91" s="12"/>
      <c r="R91" s="12"/>
      <c r="S91" s="12"/>
      <c r="T91" s="12"/>
      <c r="U91" s="12"/>
      <c r="V91" s="5"/>
      <c r="W91" s="12"/>
      <c r="X91" s="12"/>
      <c r="Y91" s="12"/>
      <c r="Z91" s="12"/>
      <c r="AA91" s="12"/>
      <c r="AB91" s="12"/>
      <c r="AC91" s="5"/>
      <c r="AD91" s="12"/>
      <c r="AE91" s="12"/>
      <c r="AF91" s="12"/>
      <c r="AG91" s="12"/>
      <c r="AH91" s="12"/>
      <c r="AI91" s="12"/>
      <c r="AJ91" s="5"/>
      <c r="AK91" s="12"/>
      <c r="AL91" s="12"/>
      <c r="AM91" s="12"/>
      <c r="AN91" s="12"/>
      <c r="AO91" s="12"/>
      <c r="AP91" s="12"/>
      <c r="AQ91" s="5"/>
      <c r="AR91" s="12"/>
      <c r="AS91" s="12"/>
      <c r="AT91" s="12"/>
      <c r="AU91" s="12"/>
      <c r="AV91" s="12"/>
      <c r="AW91" s="12"/>
      <c r="AX91" s="5"/>
      <c r="AY91" s="12"/>
      <c r="AZ91" s="12"/>
      <c r="BA91" s="12"/>
      <c r="BB91" s="12"/>
      <c r="BC91" s="12"/>
      <c r="BD91" s="12"/>
      <c r="BE91" s="5"/>
    </row>
    <row r="92" spans="1:57" ht="15.6" x14ac:dyDescent="0.3">
      <c r="A92" s="4" t="s">
        <v>626</v>
      </c>
      <c r="B92" s="4"/>
      <c r="C92" s="4"/>
      <c r="D92" s="4"/>
      <c r="E92" s="4"/>
      <c r="F92" s="4"/>
      <c r="G92" s="4"/>
      <c r="I92" s="50"/>
      <c r="J92" s="50"/>
      <c r="K92" s="50"/>
      <c r="L92" s="50"/>
      <c r="M92" s="50"/>
      <c r="N92" s="50"/>
      <c r="O92" s="5"/>
      <c r="P92" s="80" t="s">
        <v>167</v>
      </c>
      <c r="Q92" s="80" t="s">
        <v>167</v>
      </c>
      <c r="R92" s="80" t="s">
        <v>167</v>
      </c>
      <c r="S92" s="80" t="s">
        <v>167</v>
      </c>
      <c r="T92" s="80" t="s">
        <v>167</v>
      </c>
      <c r="U92" s="80" t="s">
        <v>167</v>
      </c>
      <c r="V92" s="5"/>
      <c r="W92" s="12"/>
      <c r="X92" s="12"/>
      <c r="Y92" s="12"/>
      <c r="Z92" s="12"/>
      <c r="AA92" s="12"/>
      <c r="AB92" s="12"/>
      <c r="AC92" s="5"/>
      <c r="AD92" s="12"/>
      <c r="AE92" s="12"/>
      <c r="AF92" s="12"/>
      <c r="AG92" s="12"/>
      <c r="AH92" s="12"/>
      <c r="AI92" s="12"/>
      <c r="AJ92" s="5"/>
      <c r="AK92" s="12"/>
      <c r="AL92" s="12"/>
      <c r="AM92" s="12"/>
      <c r="AN92" s="12"/>
      <c r="AO92" s="12"/>
      <c r="AP92" s="12"/>
      <c r="AQ92" s="5"/>
      <c r="AR92" s="12"/>
      <c r="AS92" s="12"/>
      <c r="AT92" s="12"/>
      <c r="AU92" s="12"/>
      <c r="AV92" s="12"/>
      <c r="AW92" s="12"/>
      <c r="AX92" s="5"/>
      <c r="AY92" s="12"/>
      <c r="AZ92" s="12"/>
      <c r="BA92" s="12"/>
      <c r="BB92" s="12"/>
      <c r="BC92" s="12"/>
      <c r="BD92" s="12"/>
      <c r="BE92" s="5"/>
    </row>
    <row r="93" spans="1:57" ht="16.2" thickBot="1" x14ac:dyDescent="0.35">
      <c r="B93" s="76" t="s">
        <v>374</v>
      </c>
      <c r="I93" s="50"/>
      <c r="J93" s="50"/>
      <c r="K93" s="50"/>
      <c r="L93" s="50"/>
      <c r="M93" s="50"/>
      <c r="N93" s="50"/>
      <c r="O93" s="5"/>
      <c r="P93" s="80" t="s">
        <v>167</v>
      </c>
      <c r="Q93" s="80" t="s">
        <v>167</v>
      </c>
      <c r="R93" s="80" t="s">
        <v>167</v>
      </c>
      <c r="S93" s="80" t="s">
        <v>167</v>
      </c>
      <c r="T93" s="80" t="s">
        <v>167</v>
      </c>
      <c r="U93" s="80" t="s">
        <v>167</v>
      </c>
      <c r="V93" s="5"/>
      <c r="W93" s="12"/>
      <c r="X93" s="12"/>
      <c r="Y93" s="12"/>
      <c r="Z93" s="12"/>
      <c r="AA93" s="12"/>
      <c r="AB93" s="12"/>
      <c r="AC93" s="5"/>
      <c r="AD93" s="12"/>
      <c r="AE93" s="12"/>
      <c r="AF93" s="12"/>
      <c r="AG93" s="12"/>
      <c r="AH93" s="12"/>
      <c r="AI93" s="12"/>
      <c r="AJ93" s="5"/>
      <c r="AK93" s="12"/>
      <c r="AL93" s="12"/>
      <c r="AM93" s="12"/>
      <c r="AN93" s="12"/>
      <c r="AO93" s="12"/>
      <c r="AP93" s="12"/>
      <c r="AQ93" s="5"/>
      <c r="AR93" s="12"/>
      <c r="AS93" s="12"/>
      <c r="AT93" s="12"/>
      <c r="AU93" s="12"/>
      <c r="AV93" s="12"/>
      <c r="AW93" s="12"/>
      <c r="AX93" s="5"/>
      <c r="AY93" s="12"/>
      <c r="AZ93" s="12"/>
      <c r="BA93" s="12"/>
      <c r="BB93" s="12"/>
      <c r="BC93" s="12"/>
      <c r="BD93" s="12"/>
      <c r="BE93" s="5"/>
    </row>
    <row r="94" spans="1:57" ht="16.2" thickBot="1" x14ac:dyDescent="0.35">
      <c r="A94" s="79" t="s">
        <v>566</v>
      </c>
      <c r="B94" s="41" t="str">
        <f t="shared" ref="B94:B101" si="6">"Totaal van alle takken"&amp;" "&amp;ADDRESS(ROW(B21),COLUMN(B21),4)</f>
        <v>Totaal van alle takken B21</v>
      </c>
      <c r="I94" s="50" t="s">
        <v>569</v>
      </c>
      <c r="J94" s="50" t="s">
        <v>108</v>
      </c>
      <c r="K94" s="50" t="s">
        <v>381</v>
      </c>
      <c r="L94" s="50" t="s">
        <v>381</v>
      </c>
      <c r="M94" s="50" t="s">
        <v>456</v>
      </c>
      <c r="N94" s="50" t="s">
        <v>386</v>
      </c>
      <c r="O94" s="5"/>
      <c r="P94" s="80" t="s">
        <v>167</v>
      </c>
      <c r="Q94" s="80" t="s">
        <v>167</v>
      </c>
      <c r="R94" s="80" t="s">
        <v>167</v>
      </c>
      <c r="S94" s="80" t="s">
        <v>167</v>
      </c>
      <c r="T94" s="80" t="s">
        <v>167</v>
      </c>
      <c r="U94" s="80" t="s">
        <v>167</v>
      </c>
      <c r="V94" s="5"/>
      <c r="W94" s="12"/>
      <c r="X94" s="12"/>
      <c r="Y94" s="12"/>
      <c r="Z94" s="12"/>
      <c r="AA94" s="12"/>
      <c r="AB94" s="12"/>
      <c r="AC94" s="5"/>
      <c r="AD94" s="12"/>
      <c r="AE94" s="12"/>
      <c r="AF94" s="12"/>
      <c r="AG94" s="12"/>
      <c r="AH94" s="12"/>
      <c r="AI94" s="12"/>
      <c r="AJ94" s="5"/>
      <c r="AK94" s="12"/>
      <c r="AL94" s="12"/>
      <c r="AM94" s="12"/>
      <c r="AN94" s="12"/>
      <c r="AO94" s="12"/>
      <c r="AP94" s="12"/>
      <c r="AQ94" s="5"/>
      <c r="AR94" s="12"/>
      <c r="AS94" s="12"/>
      <c r="AT94" s="12"/>
      <c r="AU94" s="12"/>
      <c r="AV94" s="12"/>
      <c r="AW94" s="12"/>
      <c r="AX94" s="5"/>
      <c r="AY94" s="12"/>
      <c r="AZ94" s="12"/>
      <c r="BA94" s="12"/>
      <c r="BB94" s="12"/>
      <c r="BC94" s="12"/>
      <c r="BD94" s="12"/>
      <c r="BE94" s="5"/>
    </row>
    <row r="95" spans="1:57" ht="16.2" thickBot="1" x14ac:dyDescent="0.35">
      <c r="A95" s="79" t="s">
        <v>573</v>
      </c>
      <c r="B95" s="41" t="str">
        <f t="shared" si="6"/>
        <v>Totaal van alle takken B22</v>
      </c>
      <c r="I95" s="50" t="s">
        <v>574</v>
      </c>
      <c r="J95" s="50" t="s">
        <v>108</v>
      </c>
      <c r="K95" s="50" t="s">
        <v>381</v>
      </c>
      <c r="L95" s="50" t="s">
        <v>381</v>
      </c>
      <c r="M95" s="50" t="s">
        <v>456</v>
      </c>
      <c r="N95" s="50" t="s">
        <v>401</v>
      </c>
      <c r="O95" s="5"/>
      <c r="P95" s="80" t="s">
        <v>167</v>
      </c>
      <c r="Q95" s="80" t="s">
        <v>167</v>
      </c>
      <c r="R95" s="80" t="s">
        <v>167</v>
      </c>
      <c r="S95" s="80" t="s">
        <v>167</v>
      </c>
      <c r="T95" s="80" t="s">
        <v>167</v>
      </c>
      <c r="U95" s="80" t="s">
        <v>167</v>
      </c>
      <c r="V95" s="5"/>
      <c r="W95" s="12"/>
      <c r="X95" s="12"/>
      <c r="Y95" s="12"/>
      <c r="Z95" s="12"/>
      <c r="AA95" s="12"/>
      <c r="AB95" s="12"/>
      <c r="AC95" s="5"/>
      <c r="AD95" s="12"/>
      <c r="AE95" s="12"/>
      <c r="AF95" s="12"/>
      <c r="AG95" s="12"/>
      <c r="AH95" s="12"/>
      <c r="AI95" s="12"/>
      <c r="AJ95" s="5"/>
      <c r="AK95" s="12"/>
      <c r="AL95" s="12"/>
      <c r="AM95" s="12"/>
      <c r="AN95" s="12"/>
      <c r="AO95" s="12"/>
      <c r="AP95" s="12"/>
      <c r="AQ95" s="5"/>
      <c r="AR95" s="12"/>
      <c r="AS95" s="12"/>
      <c r="AT95" s="12"/>
      <c r="AU95" s="12"/>
      <c r="AV95" s="12"/>
      <c r="AW95" s="12"/>
      <c r="AX95" s="5"/>
      <c r="AY95" s="12"/>
      <c r="AZ95" s="12"/>
      <c r="BA95" s="12"/>
      <c r="BB95" s="12"/>
      <c r="BC95" s="12"/>
      <c r="BD95" s="12"/>
      <c r="BE95" s="5"/>
    </row>
    <row r="96" spans="1:57" ht="16.2" thickBot="1" x14ac:dyDescent="0.35">
      <c r="A96" s="79" t="s">
        <v>575</v>
      </c>
      <c r="B96" s="41" t="str">
        <f t="shared" si="6"/>
        <v>Totaal van alle takken B23</v>
      </c>
      <c r="I96" s="50" t="s">
        <v>576</v>
      </c>
      <c r="J96" s="50" t="s">
        <v>108</v>
      </c>
      <c r="K96" s="50" t="s">
        <v>381</v>
      </c>
      <c r="L96" s="50" t="s">
        <v>381</v>
      </c>
      <c r="M96" s="50" t="s">
        <v>456</v>
      </c>
      <c r="N96" s="50" t="s">
        <v>401</v>
      </c>
      <c r="O96" s="5"/>
      <c r="P96" s="80" t="s">
        <v>167</v>
      </c>
      <c r="Q96" s="80" t="s">
        <v>167</v>
      </c>
      <c r="R96" s="80" t="s">
        <v>167</v>
      </c>
      <c r="S96" s="80" t="s">
        <v>167</v>
      </c>
      <c r="T96" s="80" t="s">
        <v>167</v>
      </c>
      <c r="U96" s="80" t="s">
        <v>167</v>
      </c>
      <c r="V96" s="5"/>
      <c r="W96" s="12"/>
      <c r="X96" s="12"/>
      <c r="Y96" s="12"/>
      <c r="Z96" s="12"/>
      <c r="AA96" s="12"/>
      <c r="AB96" s="12"/>
      <c r="AC96" s="5"/>
      <c r="AD96" s="12"/>
      <c r="AE96" s="12"/>
      <c r="AF96" s="12"/>
      <c r="AG96" s="12"/>
      <c r="AH96" s="12"/>
      <c r="AI96" s="12"/>
      <c r="AJ96" s="5"/>
      <c r="AK96" s="12"/>
      <c r="AL96" s="12"/>
      <c r="AM96" s="12"/>
      <c r="AN96" s="12"/>
      <c r="AO96" s="12"/>
      <c r="AP96" s="12"/>
      <c r="AQ96" s="5"/>
      <c r="AR96" s="12"/>
      <c r="AS96" s="12"/>
      <c r="AT96" s="12"/>
      <c r="AU96" s="12"/>
      <c r="AV96" s="12"/>
      <c r="AW96" s="12"/>
      <c r="AX96" s="5"/>
      <c r="AY96" s="12"/>
      <c r="AZ96" s="12"/>
      <c r="BA96" s="12"/>
      <c r="BB96" s="12"/>
      <c r="BC96" s="12"/>
      <c r="BD96" s="12"/>
      <c r="BE96" s="5"/>
    </row>
    <row r="97" spans="1:57" ht="16.2" thickBot="1" x14ac:dyDescent="0.35">
      <c r="A97" s="79" t="s">
        <v>577</v>
      </c>
      <c r="B97" s="41" t="str">
        <f t="shared" si="6"/>
        <v>Totaal van alle takken B24</v>
      </c>
      <c r="I97" s="50" t="s">
        <v>578</v>
      </c>
      <c r="J97" s="50" t="s">
        <v>108</v>
      </c>
      <c r="K97" s="50" t="s">
        <v>381</v>
      </c>
      <c r="L97" s="50" t="s">
        <v>381</v>
      </c>
      <c r="M97" s="50" t="s">
        <v>456</v>
      </c>
      <c r="N97" s="50" t="s">
        <v>401</v>
      </c>
      <c r="O97" s="5"/>
      <c r="P97" s="80" t="s">
        <v>167</v>
      </c>
      <c r="Q97" s="80" t="s">
        <v>167</v>
      </c>
      <c r="R97" s="80" t="s">
        <v>167</v>
      </c>
      <c r="S97" s="80" t="s">
        <v>167</v>
      </c>
      <c r="T97" s="80" t="s">
        <v>167</v>
      </c>
      <c r="U97" s="80" t="s">
        <v>167</v>
      </c>
      <c r="V97" s="5"/>
      <c r="W97" s="12"/>
      <c r="X97" s="12"/>
      <c r="Y97" s="12"/>
      <c r="Z97" s="12"/>
      <c r="AA97" s="12"/>
      <c r="AB97" s="12"/>
      <c r="AC97" s="5"/>
      <c r="AD97" s="12"/>
      <c r="AE97" s="12"/>
      <c r="AF97" s="12"/>
      <c r="AG97" s="12"/>
      <c r="AH97" s="12"/>
      <c r="AI97" s="12"/>
      <c r="AJ97" s="5"/>
      <c r="AK97" s="12"/>
      <c r="AL97" s="12"/>
      <c r="AM97" s="12"/>
      <c r="AN97" s="12"/>
      <c r="AO97" s="12"/>
      <c r="AP97" s="12"/>
      <c r="AQ97" s="5"/>
      <c r="AR97" s="12"/>
      <c r="AS97" s="12"/>
      <c r="AT97" s="12"/>
      <c r="AU97" s="12"/>
      <c r="AV97" s="12"/>
      <c r="AW97" s="12"/>
      <c r="AX97" s="5"/>
      <c r="AY97" s="12"/>
      <c r="AZ97" s="12"/>
      <c r="BA97" s="12"/>
      <c r="BB97" s="12"/>
      <c r="BC97" s="12"/>
      <c r="BD97" s="12"/>
      <c r="BE97" s="5"/>
    </row>
    <row r="98" spans="1:57" ht="16.2" thickBot="1" x14ac:dyDescent="0.35">
      <c r="A98" s="79" t="s">
        <v>579</v>
      </c>
      <c r="B98" s="41" t="str">
        <f t="shared" si="6"/>
        <v>Totaal van alle takken B25</v>
      </c>
      <c r="I98" s="50" t="s">
        <v>580</v>
      </c>
      <c r="J98" s="50" t="s">
        <v>108</v>
      </c>
      <c r="K98" s="50" t="s">
        <v>381</v>
      </c>
      <c r="L98" s="50" t="s">
        <v>381</v>
      </c>
      <c r="M98" s="50" t="s">
        <v>456</v>
      </c>
      <c r="N98" s="50" t="s">
        <v>401</v>
      </c>
      <c r="O98" s="5"/>
      <c r="P98" s="80" t="s">
        <v>167</v>
      </c>
      <c r="Q98" s="80" t="s">
        <v>167</v>
      </c>
      <c r="R98" s="80" t="s">
        <v>167</v>
      </c>
      <c r="S98" s="80" t="s">
        <v>167</v>
      </c>
      <c r="T98" s="80" t="s">
        <v>167</v>
      </c>
      <c r="U98" s="80" t="s">
        <v>167</v>
      </c>
      <c r="V98" s="5"/>
      <c r="W98" s="12"/>
      <c r="X98" s="12"/>
      <c r="Y98" s="12"/>
      <c r="Z98" s="12"/>
      <c r="AA98" s="12"/>
      <c r="AB98" s="12"/>
      <c r="AC98" s="5"/>
      <c r="AD98" s="12"/>
      <c r="AE98" s="12"/>
      <c r="AF98" s="12"/>
      <c r="AG98" s="12"/>
      <c r="AH98" s="12"/>
      <c r="AI98" s="12"/>
      <c r="AJ98" s="5"/>
      <c r="AK98" s="12"/>
      <c r="AL98" s="12"/>
      <c r="AM98" s="12"/>
      <c r="AN98" s="12"/>
      <c r="AO98" s="12"/>
      <c r="AP98" s="12"/>
      <c r="AQ98" s="5"/>
      <c r="AR98" s="12"/>
      <c r="AS98" s="12"/>
      <c r="AT98" s="12"/>
      <c r="AU98" s="12"/>
      <c r="AV98" s="12"/>
      <c r="AW98" s="12"/>
      <c r="AX98" s="5"/>
      <c r="AY98" s="12"/>
      <c r="AZ98" s="12"/>
      <c r="BA98" s="12"/>
      <c r="BB98" s="12"/>
      <c r="BC98" s="12"/>
      <c r="BD98" s="12"/>
      <c r="BE98" s="5"/>
    </row>
    <row r="99" spans="1:57" ht="16.2" thickBot="1" x14ac:dyDescent="0.35">
      <c r="A99" s="90" t="s">
        <v>581</v>
      </c>
      <c r="B99" s="41" t="str">
        <f t="shared" si="6"/>
        <v>Totaal van alle takken B26</v>
      </c>
      <c r="I99" s="50" t="s">
        <v>582</v>
      </c>
      <c r="J99" s="50" t="s">
        <v>108</v>
      </c>
      <c r="K99" s="50" t="s">
        <v>381</v>
      </c>
      <c r="L99" s="50" t="s">
        <v>381</v>
      </c>
      <c r="M99" s="50" t="s">
        <v>456</v>
      </c>
      <c r="N99" s="50" t="s">
        <v>386</v>
      </c>
      <c r="O99" s="5"/>
      <c r="P99" s="80" t="s">
        <v>167</v>
      </c>
      <c r="Q99" s="80" t="s">
        <v>167</v>
      </c>
      <c r="R99" s="80" t="s">
        <v>167</v>
      </c>
      <c r="S99" s="80" t="s">
        <v>167</v>
      </c>
      <c r="T99" s="80" t="s">
        <v>167</v>
      </c>
      <c r="U99" s="80" t="s">
        <v>167</v>
      </c>
      <c r="V99" s="5"/>
      <c r="W99" s="12"/>
      <c r="X99" s="12"/>
      <c r="Y99" s="12"/>
      <c r="Z99" s="12"/>
      <c r="AA99" s="12"/>
      <c r="AB99" s="12"/>
      <c r="AC99" s="5"/>
      <c r="AD99" s="12"/>
      <c r="AE99" s="12"/>
      <c r="AF99" s="12"/>
      <c r="AG99" s="12"/>
      <c r="AH99" s="12"/>
      <c r="AI99" s="12"/>
      <c r="AJ99" s="5"/>
      <c r="AK99" s="12"/>
      <c r="AL99" s="12"/>
      <c r="AM99" s="12"/>
      <c r="AN99" s="12"/>
      <c r="AO99" s="12"/>
      <c r="AP99" s="12"/>
      <c r="AQ99" s="5"/>
      <c r="AR99" s="12"/>
      <c r="AS99" s="12"/>
      <c r="AT99" s="12"/>
      <c r="AU99" s="12"/>
      <c r="AV99" s="12"/>
      <c r="AW99" s="12"/>
      <c r="AX99" s="5"/>
      <c r="AY99" s="12"/>
      <c r="AZ99" s="12"/>
      <c r="BA99" s="12"/>
      <c r="BB99" s="12"/>
      <c r="BC99" s="12"/>
      <c r="BD99" s="12"/>
      <c r="BE99" s="5"/>
    </row>
    <row r="100" spans="1:57" ht="16.2" thickBot="1" x14ac:dyDescent="0.35">
      <c r="A100" s="90" t="s">
        <v>568</v>
      </c>
      <c r="B100" s="41" t="str">
        <f t="shared" si="6"/>
        <v>Totaal van alle takken B27</v>
      </c>
      <c r="I100" s="50" t="s">
        <v>567</v>
      </c>
      <c r="J100" s="50" t="s">
        <v>108</v>
      </c>
      <c r="K100" s="50" t="s">
        <v>381</v>
      </c>
      <c r="L100" s="50" t="s">
        <v>381</v>
      </c>
      <c r="M100" s="50" t="s">
        <v>456</v>
      </c>
      <c r="N100" s="50" t="s">
        <v>386</v>
      </c>
      <c r="O100" s="5"/>
      <c r="P100" s="80" t="s">
        <v>167</v>
      </c>
      <c r="Q100" s="80" t="s">
        <v>167</v>
      </c>
      <c r="R100" s="80" t="s">
        <v>167</v>
      </c>
      <c r="S100" s="80" t="s">
        <v>167</v>
      </c>
      <c r="T100" s="80" t="s">
        <v>167</v>
      </c>
      <c r="U100" s="80" t="s">
        <v>167</v>
      </c>
      <c r="V100" s="5"/>
      <c r="W100" s="12"/>
      <c r="X100" s="12"/>
      <c r="Y100" s="12"/>
      <c r="Z100" s="12"/>
      <c r="AA100" s="12"/>
      <c r="AB100" s="12"/>
      <c r="AC100" s="5"/>
      <c r="AD100" s="12"/>
      <c r="AE100" s="12"/>
      <c r="AF100" s="12"/>
      <c r="AG100" s="12"/>
      <c r="AH100" s="12"/>
      <c r="AI100" s="12"/>
      <c r="AJ100" s="5"/>
      <c r="AK100" s="12"/>
      <c r="AL100" s="12"/>
      <c r="AM100" s="12"/>
      <c r="AN100" s="12"/>
      <c r="AO100" s="12"/>
      <c r="AP100" s="12"/>
      <c r="AQ100" s="5"/>
      <c r="AR100" s="12"/>
      <c r="AS100" s="12"/>
      <c r="AT100" s="12"/>
      <c r="AU100" s="12"/>
      <c r="AV100" s="12"/>
      <c r="AW100" s="12"/>
      <c r="AX100" s="5"/>
      <c r="AY100" s="12"/>
      <c r="AZ100" s="12"/>
      <c r="BA100" s="12"/>
      <c r="BB100" s="12"/>
      <c r="BC100" s="12"/>
      <c r="BD100" s="12"/>
      <c r="BE100" s="5"/>
    </row>
    <row r="101" spans="1:57" ht="16.2" thickBot="1" x14ac:dyDescent="0.35">
      <c r="A101" s="125" t="s">
        <v>583</v>
      </c>
      <c r="B101" s="41" t="str">
        <f t="shared" si="6"/>
        <v>Totaal van alle takken B28</v>
      </c>
      <c r="I101" s="50" t="s">
        <v>584</v>
      </c>
      <c r="J101" s="50" t="s">
        <v>108</v>
      </c>
      <c r="K101" s="50" t="s">
        <v>381</v>
      </c>
      <c r="L101" s="50" t="s">
        <v>381</v>
      </c>
      <c r="M101" s="50" t="s">
        <v>456</v>
      </c>
      <c r="N101" s="50" t="s">
        <v>386</v>
      </c>
      <c r="O101" s="5"/>
      <c r="P101" s="80" t="s">
        <v>167</v>
      </c>
      <c r="Q101" s="80" t="s">
        <v>167</v>
      </c>
      <c r="R101" s="80" t="s">
        <v>167</v>
      </c>
      <c r="S101" s="80" t="s">
        <v>167</v>
      </c>
      <c r="T101" s="80" t="s">
        <v>167</v>
      </c>
      <c r="U101" s="80" t="s">
        <v>167</v>
      </c>
      <c r="V101" s="5"/>
      <c r="W101" s="12"/>
      <c r="X101" s="12"/>
      <c r="Y101" s="12"/>
      <c r="Z101" s="12"/>
      <c r="AA101" s="12"/>
      <c r="AB101" s="12"/>
      <c r="AC101" s="5"/>
      <c r="AD101" s="12"/>
      <c r="AE101" s="12"/>
      <c r="AF101" s="12"/>
      <c r="AG101" s="12"/>
      <c r="AH101" s="12"/>
      <c r="AI101" s="12"/>
      <c r="AJ101" s="5"/>
      <c r="AK101" s="12"/>
      <c r="AL101" s="12"/>
      <c r="AM101" s="12"/>
      <c r="AN101" s="12"/>
      <c r="AO101" s="12"/>
      <c r="AP101" s="12"/>
      <c r="AQ101" s="5"/>
      <c r="AR101" s="12"/>
      <c r="AS101" s="12"/>
      <c r="AT101" s="12"/>
      <c r="AU101" s="12"/>
      <c r="AV101" s="12"/>
      <c r="AW101" s="12"/>
      <c r="AX101" s="5"/>
      <c r="AY101" s="12"/>
      <c r="AZ101" s="12"/>
      <c r="BA101" s="12"/>
      <c r="BB101" s="12"/>
      <c r="BC101" s="12"/>
      <c r="BD101" s="12"/>
      <c r="BE101" s="5"/>
    </row>
    <row r="102" spans="1:57" ht="15.6" x14ac:dyDescent="0.3">
      <c r="I102" s="50"/>
      <c r="J102" s="50"/>
      <c r="K102" s="50"/>
      <c r="L102" s="50"/>
      <c r="M102" s="50"/>
      <c r="N102" s="50"/>
      <c r="O102" s="5"/>
      <c r="P102" s="12"/>
      <c r="Q102" s="12"/>
      <c r="R102" s="12"/>
      <c r="S102" s="12"/>
      <c r="T102" s="12"/>
      <c r="U102" s="12"/>
      <c r="V102" s="5"/>
      <c r="W102" s="12"/>
      <c r="X102" s="12"/>
      <c r="Y102" s="12"/>
      <c r="Z102" s="12"/>
      <c r="AA102" s="12"/>
      <c r="AB102" s="12"/>
      <c r="AC102" s="5"/>
      <c r="AD102" s="12"/>
      <c r="AE102" s="12"/>
      <c r="AF102" s="12"/>
      <c r="AG102" s="12"/>
      <c r="AH102" s="12"/>
      <c r="AI102" s="12"/>
      <c r="AJ102" s="5"/>
      <c r="AK102" s="12"/>
      <c r="AL102" s="12"/>
      <c r="AM102" s="12"/>
      <c r="AN102" s="12"/>
      <c r="AO102" s="12"/>
      <c r="AP102" s="12"/>
      <c r="AQ102" s="5"/>
      <c r="AR102" s="12"/>
      <c r="AS102" s="12"/>
      <c r="AT102" s="12"/>
      <c r="AU102" s="12"/>
      <c r="AV102" s="12"/>
      <c r="AW102" s="12"/>
      <c r="AX102" s="5"/>
      <c r="AY102" s="12"/>
      <c r="AZ102" s="12"/>
      <c r="BA102" s="12"/>
      <c r="BB102" s="12"/>
      <c r="BC102" s="12"/>
      <c r="BD102" s="12"/>
      <c r="BE102" s="5"/>
    </row>
    <row r="103" spans="1:57" ht="15.6" x14ac:dyDescent="0.3">
      <c r="A103" s="4" t="s">
        <v>627</v>
      </c>
      <c r="B103" s="4"/>
      <c r="C103" s="4"/>
      <c r="D103" s="4"/>
      <c r="E103" s="4"/>
      <c r="F103" s="4"/>
      <c r="G103" s="4"/>
      <c r="H103" s="87"/>
      <c r="I103" s="50"/>
      <c r="J103" s="50"/>
      <c r="K103" s="50"/>
      <c r="L103" s="50"/>
      <c r="M103" s="50"/>
      <c r="N103" s="50"/>
      <c r="O103" s="5"/>
      <c r="P103" s="80" t="s">
        <v>167</v>
      </c>
      <c r="Q103" s="80" t="s">
        <v>167</v>
      </c>
      <c r="R103" s="80" t="s">
        <v>167</v>
      </c>
      <c r="S103" s="80" t="s">
        <v>167</v>
      </c>
      <c r="T103" s="80" t="s">
        <v>167</v>
      </c>
      <c r="U103" s="80" t="s">
        <v>167</v>
      </c>
      <c r="V103" s="5"/>
      <c r="W103" s="12"/>
      <c r="X103" s="12"/>
      <c r="Y103" s="12"/>
      <c r="Z103" s="12"/>
      <c r="AA103" s="12"/>
      <c r="AB103" s="12"/>
      <c r="AC103" s="5"/>
      <c r="AD103" s="12"/>
      <c r="AE103" s="12"/>
      <c r="AF103" s="12"/>
      <c r="AG103" s="12"/>
      <c r="AH103" s="12"/>
      <c r="AI103" s="12"/>
      <c r="AJ103" s="5"/>
      <c r="AK103" s="12"/>
      <c r="AL103" s="12"/>
      <c r="AM103" s="12"/>
      <c r="AN103" s="12"/>
      <c r="AO103" s="12"/>
      <c r="AP103" s="12"/>
      <c r="AQ103" s="5"/>
      <c r="AR103" s="12"/>
      <c r="AS103" s="12"/>
      <c r="AT103" s="12"/>
      <c r="AU103" s="12"/>
      <c r="AV103" s="12"/>
      <c r="AW103" s="12"/>
      <c r="AX103" s="5"/>
      <c r="AY103" s="12"/>
      <c r="AZ103" s="12"/>
      <c r="BA103" s="12"/>
      <c r="BB103" s="12"/>
      <c r="BC103" s="12"/>
      <c r="BD103" s="12"/>
      <c r="BE103" s="5"/>
    </row>
    <row r="104" spans="1:57" ht="16.2" thickBot="1" x14ac:dyDescent="0.35">
      <c r="C104" s="76" t="s">
        <v>375</v>
      </c>
      <c r="D104" s="76" t="s">
        <v>376</v>
      </c>
      <c r="E104" s="76" t="s">
        <v>377</v>
      </c>
      <c r="F104" s="76" t="s">
        <v>378</v>
      </c>
      <c r="G104" s="76" t="s">
        <v>379</v>
      </c>
      <c r="H104" s="93"/>
      <c r="I104" s="50"/>
      <c r="J104" s="50"/>
      <c r="K104" s="50"/>
      <c r="L104" s="50"/>
      <c r="M104" s="50"/>
      <c r="N104" s="50"/>
      <c r="O104" s="5"/>
      <c r="P104" s="80" t="s">
        <v>167</v>
      </c>
      <c r="Q104" s="80" t="s">
        <v>167</v>
      </c>
      <c r="R104" s="80" t="s">
        <v>167</v>
      </c>
      <c r="S104" s="80" t="s">
        <v>167</v>
      </c>
      <c r="T104" s="80" t="s">
        <v>167</v>
      </c>
      <c r="U104" s="80" t="s">
        <v>167</v>
      </c>
      <c r="V104" s="5"/>
      <c r="W104" s="12"/>
      <c r="X104" s="12"/>
      <c r="Y104" s="12"/>
      <c r="Z104" s="12"/>
      <c r="AA104" s="12"/>
      <c r="AB104" s="12"/>
      <c r="AC104" s="5"/>
      <c r="AD104" s="12"/>
      <c r="AE104" s="12"/>
      <c r="AF104" s="12"/>
      <c r="AG104" s="12"/>
      <c r="AH104" s="12"/>
      <c r="AI104" s="12"/>
      <c r="AJ104" s="5"/>
      <c r="AK104" s="12"/>
      <c r="AL104" s="12"/>
      <c r="AM104" s="12"/>
      <c r="AN104" s="12"/>
      <c r="AO104" s="12"/>
      <c r="AP104" s="12"/>
      <c r="AQ104" s="5"/>
      <c r="AR104" s="12"/>
      <c r="AS104" s="12"/>
      <c r="AT104" s="12"/>
      <c r="AU104" s="12"/>
      <c r="AV104" s="12"/>
      <c r="AW104" s="12"/>
      <c r="AX104" s="5"/>
      <c r="AY104" s="12"/>
      <c r="AZ104" s="12"/>
      <c r="BA104" s="12"/>
      <c r="BB104" s="12"/>
      <c r="BC104" s="12"/>
      <c r="BD104" s="12"/>
      <c r="BE104" s="5"/>
    </row>
    <row r="105" spans="1:57" ht="16.2" thickBot="1" x14ac:dyDescent="0.35">
      <c r="A105" s="79" t="s">
        <v>557</v>
      </c>
      <c r="C105" s="41" t="str">
        <f t="shared" ref="C105:G107" si="7">"Totaal van alle takken"&amp;" "&amp;ADDRESS(ROW(C57),COLUMN(C57),4)</f>
        <v>Totaal van alle takken C57</v>
      </c>
      <c r="D105" s="41" t="str">
        <f t="shared" si="7"/>
        <v>Totaal van alle takken D57</v>
      </c>
      <c r="E105" s="41" t="str">
        <f t="shared" si="7"/>
        <v>Totaal van alle takken E57</v>
      </c>
      <c r="F105" s="41" t="str">
        <f t="shared" si="7"/>
        <v>Totaal van alle takken F57</v>
      </c>
      <c r="G105" s="41" t="str">
        <f t="shared" si="7"/>
        <v>Totaal van alle takken G57</v>
      </c>
      <c r="H105" s="93"/>
      <c r="I105" s="50" t="s">
        <v>558</v>
      </c>
      <c r="J105" s="50" t="s">
        <v>120</v>
      </c>
      <c r="K105" s="50" t="s">
        <v>381</v>
      </c>
      <c r="L105" s="50" t="s">
        <v>381</v>
      </c>
      <c r="M105" s="50" t="s">
        <v>456</v>
      </c>
      <c r="N105" s="50" t="s">
        <v>628</v>
      </c>
      <c r="O105" s="5"/>
      <c r="P105" s="80" t="s">
        <v>167</v>
      </c>
      <c r="Q105" s="80" t="s">
        <v>167</v>
      </c>
      <c r="R105" s="80" t="s">
        <v>167</v>
      </c>
      <c r="S105" s="80" t="s">
        <v>167</v>
      </c>
      <c r="T105" s="80" t="s">
        <v>167</v>
      </c>
      <c r="U105" s="80" t="s">
        <v>167</v>
      </c>
      <c r="V105" s="5"/>
      <c r="W105" s="12"/>
      <c r="X105" s="12"/>
      <c r="Y105" s="12"/>
      <c r="Z105" s="12"/>
      <c r="AA105" s="12"/>
      <c r="AB105" s="12"/>
      <c r="AC105" s="5"/>
      <c r="AD105" s="12"/>
      <c r="AE105" s="12"/>
      <c r="AF105" s="12"/>
      <c r="AG105" s="12"/>
      <c r="AH105" s="12"/>
      <c r="AI105" s="12"/>
      <c r="AJ105" s="5"/>
      <c r="AK105" s="12"/>
      <c r="AL105" s="12"/>
      <c r="AM105" s="12"/>
      <c r="AN105" s="12"/>
      <c r="AO105" s="12"/>
      <c r="AP105" s="12"/>
      <c r="AQ105" s="5"/>
      <c r="AR105" s="12"/>
      <c r="AS105" s="12"/>
      <c r="AT105" s="12"/>
      <c r="AU105" s="12"/>
      <c r="AV105" s="12"/>
      <c r="AW105" s="12"/>
      <c r="AX105" s="5"/>
      <c r="AY105" s="12"/>
      <c r="AZ105" s="12"/>
      <c r="BA105" s="12"/>
      <c r="BB105" s="12"/>
      <c r="BC105" s="12"/>
      <c r="BD105" s="12"/>
      <c r="BE105" s="5"/>
    </row>
    <row r="106" spans="1:57" ht="16.2" thickBot="1" x14ac:dyDescent="0.35">
      <c r="A106" s="79" t="s">
        <v>560</v>
      </c>
      <c r="C106" s="41" t="str">
        <f t="shared" si="7"/>
        <v>Totaal van alle takken C58</v>
      </c>
      <c r="D106" s="41" t="str">
        <f t="shared" si="7"/>
        <v>Totaal van alle takken D58</v>
      </c>
      <c r="E106" s="41" t="str">
        <f t="shared" si="7"/>
        <v>Totaal van alle takken E58</v>
      </c>
      <c r="F106" s="41" t="str">
        <f t="shared" si="7"/>
        <v>Totaal van alle takken F58</v>
      </c>
      <c r="G106" s="41" t="str">
        <f t="shared" si="7"/>
        <v>Totaal van alle takken G58</v>
      </c>
      <c r="H106" s="93"/>
      <c r="I106" s="50" t="s">
        <v>561</v>
      </c>
      <c r="J106" s="50" t="s">
        <v>120</v>
      </c>
      <c r="K106" s="50" t="s">
        <v>381</v>
      </c>
      <c r="L106" s="50" t="s">
        <v>381</v>
      </c>
      <c r="M106" s="50" t="s">
        <v>456</v>
      </c>
      <c r="N106" s="50" t="s">
        <v>628</v>
      </c>
      <c r="O106" s="5"/>
      <c r="P106" s="80" t="s">
        <v>167</v>
      </c>
      <c r="Q106" s="80" t="s">
        <v>167</v>
      </c>
      <c r="R106" s="80" t="s">
        <v>167</v>
      </c>
      <c r="S106" s="80" t="s">
        <v>167</v>
      </c>
      <c r="T106" s="80" t="s">
        <v>167</v>
      </c>
      <c r="U106" s="80" t="s">
        <v>167</v>
      </c>
      <c r="V106" s="5"/>
      <c r="W106" s="12"/>
      <c r="X106" s="12"/>
      <c r="Y106" s="12"/>
      <c r="Z106" s="12"/>
      <c r="AA106" s="12"/>
      <c r="AB106" s="12"/>
      <c r="AC106" s="5"/>
      <c r="AD106" s="12"/>
      <c r="AE106" s="12"/>
      <c r="AF106" s="12"/>
      <c r="AG106" s="12"/>
      <c r="AH106" s="12"/>
      <c r="AI106" s="12"/>
      <c r="AJ106" s="5"/>
      <c r="AK106" s="12"/>
      <c r="AL106" s="12"/>
      <c r="AM106" s="12"/>
      <c r="AN106" s="12"/>
      <c r="AO106" s="12"/>
      <c r="AP106" s="12"/>
      <c r="AQ106" s="5"/>
      <c r="AR106" s="12"/>
      <c r="AS106" s="12"/>
      <c r="AT106" s="12"/>
      <c r="AU106" s="12"/>
      <c r="AV106" s="12"/>
      <c r="AW106" s="12"/>
      <c r="AX106" s="5"/>
      <c r="AY106" s="12"/>
      <c r="AZ106" s="12"/>
      <c r="BA106" s="12"/>
      <c r="BB106" s="12"/>
      <c r="BC106" s="12"/>
      <c r="BD106" s="12"/>
      <c r="BE106" s="5"/>
    </row>
    <row r="107" spans="1:57" ht="16.2" thickBot="1" x14ac:dyDescent="0.35">
      <c r="A107" s="125" t="s">
        <v>516</v>
      </c>
      <c r="C107" s="41" t="str">
        <f t="shared" si="7"/>
        <v>Totaal van alle takken C59</v>
      </c>
      <c r="D107" s="41" t="str">
        <f t="shared" si="7"/>
        <v>Totaal van alle takken D59</v>
      </c>
      <c r="E107" s="41" t="str">
        <f t="shared" si="7"/>
        <v>Totaal van alle takken E59</v>
      </c>
      <c r="F107" s="41" t="str">
        <f t="shared" si="7"/>
        <v>Totaal van alle takken F59</v>
      </c>
      <c r="G107" s="41" t="str">
        <f t="shared" si="7"/>
        <v>Totaal van alle takken G59</v>
      </c>
      <c r="H107" s="93"/>
      <c r="I107" s="50" t="s">
        <v>562</v>
      </c>
      <c r="J107" s="50" t="s">
        <v>120</v>
      </c>
      <c r="K107" s="50" t="s">
        <v>381</v>
      </c>
      <c r="L107" s="50" t="s">
        <v>381</v>
      </c>
      <c r="M107" s="50" t="s">
        <v>456</v>
      </c>
      <c r="N107" s="50" t="s">
        <v>628</v>
      </c>
      <c r="O107" s="5"/>
      <c r="P107" s="80" t="s">
        <v>167</v>
      </c>
      <c r="Q107" s="80" t="s">
        <v>167</v>
      </c>
      <c r="R107" s="80" t="s">
        <v>167</v>
      </c>
      <c r="S107" s="80" t="s">
        <v>167</v>
      </c>
      <c r="T107" s="80" t="s">
        <v>167</v>
      </c>
      <c r="U107" s="80" t="s">
        <v>167</v>
      </c>
      <c r="V107" s="5"/>
      <c r="W107" s="12"/>
      <c r="X107" s="12"/>
      <c r="Y107" s="12"/>
      <c r="Z107" s="12"/>
      <c r="AA107" s="12"/>
      <c r="AB107" s="12"/>
      <c r="AC107" s="5"/>
      <c r="AD107" s="12"/>
      <c r="AE107" s="12"/>
      <c r="AF107" s="12"/>
      <c r="AG107" s="12"/>
      <c r="AH107" s="12"/>
      <c r="AI107" s="12"/>
      <c r="AJ107" s="5"/>
      <c r="AK107" s="12"/>
      <c r="AL107" s="12"/>
      <c r="AM107" s="12"/>
      <c r="AN107" s="12"/>
      <c r="AO107" s="12"/>
      <c r="AP107" s="12"/>
      <c r="AQ107" s="5"/>
      <c r="AR107" s="12"/>
      <c r="AS107" s="12"/>
      <c r="AT107" s="12"/>
      <c r="AU107" s="12"/>
      <c r="AV107" s="12"/>
      <c r="AW107" s="12"/>
      <c r="AX107" s="5"/>
      <c r="AY107" s="12"/>
      <c r="AZ107" s="12"/>
      <c r="BA107" s="12"/>
      <c r="BB107" s="12"/>
      <c r="BC107" s="12"/>
      <c r="BD107" s="12"/>
      <c r="BE107" s="5"/>
    </row>
    <row r="108" spans="1:57" ht="15.6" x14ac:dyDescent="0.3">
      <c r="H108" s="93"/>
      <c r="I108" s="50"/>
      <c r="J108" s="50"/>
      <c r="K108" s="50"/>
      <c r="L108" s="50"/>
      <c r="M108" s="50"/>
      <c r="N108" s="50"/>
      <c r="O108" s="5"/>
      <c r="P108" s="12"/>
      <c r="Q108" s="12"/>
      <c r="R108" s="12"/>
      <c r="S108" s="12"/>
      <c r="T108" s="12"/>
      <c r="U108" s="12"/>
      <c r="V108" s="5"/>
      <c r="W108" s="12"/>
      <c r="X108" s="12"/>
      <c r="Y108" s="12"/>
      <c r="Z108" s="12"/>
      <c r="AA108" s="12"/>
      <c r="AB108" s="12"/>
      <c r="AC108" s="5"/>
      <c r="AD108" s="12"/>
      <c r="AE108" s="12"/>
      <c r="AF108" s="12"/>
      <c r="AG108" s="12"/>
      <c r="AH108" s="12"/>
      <c r="AI108" s="12"/>
      <c r="AJ108" s="5"/>
      <c r="AK108" s="12"/>
      <c r="AL108" s="12"/>
      <c r="AM108" s="12"/>
      <c r="AN108" s="12"/>
      <c r="AO108" s="12"/>
      <c r="AP108" s="12"/>
      <c r="AQ108" s="5"/>
      <c r="AR108" s="12"/>
      <c r="AS108" s="12"/>
      <c r="AT108" s="12"/>
      <c r="AU108" s="12"/>
      <c r="AV108" s="12"/>
      <c r="AW108" s="12"/>
      <c r="AX108" s="5"/>
      <c r="AY108" s="12"/>
      <c r="AZ108" s="12"/>
      <c r="BA108" s="12"/>
      <c r="BB108" s="12"/>
      <c r="BC108" s="12"/>
      <c r="BD108" s="12"/>
      <c r="BE108" s="5"/>
    </row>
    <row r="109" spans="1:57" ht="15.6" x14ac:dyDescent="0.3">
      <c r="A109" s="4" t="s">
        <v>629</v>
      </c>
      <c r="B109" s="4"/>
      <c r="C109" s="4"/>
      <c r="D109" s="4"/>
      <c r="E109" s="4"/>
      <c r="F109" s="4"/>
      <c r="G109" s="4"/>
      <c r="H109" s="87"/>
      <c r="I109" s="50"/>
      <c r="J109" s="50"/>
      <c r="K109" s="50"/>
      <c r="L109" s="50"/>
      <c r="M109" s="50"/>
      <c r="N109" s="50"/>
      <c r="O109" s="5"/>
      <c r="P109" s="80" t="s">
        <v>167</v>
      </c>
      <c r="Q109" s="80" t="s">
        <v>167</v>
      </c>
      <c r="R109" s="80" t="s">
        <v>167</v>
      </c>
      <c r="S109" s="80" t="s">
        <v>167</v>
      </c>
      <c r="T109" s="80" t="s">
        <v>167</v>
      </c>
      <c r="U109" s="80" t="s">
        <v>167</v>
      </c>
      <c r="V109" s="5"/>
      <c r="W109" s="12"/>
      <c r="X109" s="12"/>
      <c r="Y109" s="12"/>
      <c r="Z109" s="12"/>
      <c r="AA109" s="12"/>
      <c r="AB109" s="12"/>
      <c r="AC109" s="5"/>
      <c r="AD109" s="12"/>
      <c r="AE109" s="12"/>
      <c r="AF109" s="12"/>
      <c r="AG109" s="12"/>
      <c r="AH109" s="12"/>
      <c r="AI109" s="12"/>
      <c r="AJ109" s="5"/>
      <c r="AK109" s="12"/>
      <c r="AL109" s="12"/>
      <c r="AM109" s="12"/>
      <c r="AN109" s="12"/>
      <c r="AO109" s="12"/>
      <c r="AP109" s="12"/>
      <c r="AQ109" s="5"/>
      <c r="AR109" s="12"/>
      <c r="AS109" s="12"/>
      <c r="AT109" s="12"/>
      <c r="AU109" s="12"/>
      <c r="AV109" s="12"/>
      <c r="AW109" s="12"/>
      <c r="AX109" s="5"/>
      <c r="AY109" s="12"/>
      <c r="AZ109" s="12"/>
      <c r="BA109" s="12"/>
      <c r="BB109" s="12"/>
      <c r="BC109" s="12"/>
      <c r="BD109" s="12"/>
      <c r="BE109" s="5"/>
    </row>
    <row r="110" spans="1:57" ht="16.2" thickBot="1" x14ac:dyDescent="0.35">
      <c r="C110" s="76" t="s">
        <v>375</v>
      </c>
      <c r="D110" s="76" t="s">
        <v>376</v>
      </c>
      <c r="E110" s="76" t="s">
        <v>377</v>
      </c>
      <c r="F110" s="76" t="s">
        <v>378</v>
      </c>
      <c r="G110" s="76" t="s">
        <v>379</v>
      </c>
      <c r="H110" s="93"/>
      <c r="I110" s="50"/>
      <c r="J110" s="50"/>
      <c r="K110" s="50"/>
      <c r="L110" s="50"/>
      <c r="M110" s="50"/>
      <c r="N110" s="50"/>
      <c r="O110" s="5"/>
      <c r="P110" s="80" t="s">
        <v>167</v>
      </c>
      <c r="Q110" s="80" t="s">
        <v>167</v>
      </c>
      <c r="R110" s="80" t="s">
        <v>167</v>
      </c>
      <c r="S110" s="80" t="s">
        <v>167</v>
      </c>
      <c r="T110" s="80" t="s">
        <v>167</v>
      </c>
      <c r="U110" s="80" t="s">
        <v>167</v>
      </c>
      <c r="V110" s="5"/>
      <c r="W110" s="12"/>
      <c r="X110" s="12"/>
      <c r="Y110" s="12"/>
      <c r="Z110" s="12"/>
      <c r="AA110" s="12"/>
      <c r="AB110" s="12"/>
      <c r="AC110" s="5"/>
      <c r="AD110" s="12"/>
      <c r="AE110" s="12"/>
      <c r="AF110" s="12"/>
      <c r="AG110" s="12"/>
      <c r="AH110" s="12"/>
      <c r="AI110" s="12"/>
      <c r="AJ110" s="5"/>
      <c r="AK110" s="12"/>
      <c r="AL110" s="12"/>
      <c r="AM110" s="12"/>
      <c r="AN110" s="12"/>
      <c r="AO110" s="12"/>
      <c r="AP110" s="12"/>
      <c r="AQ110" s="5"/>
      <c r="AR110" s="12"/>
      <c r="AS110" s="12"/>
      <c r="AT110" s="12"/>
      <c r="AU110" s="12"/>
      <c r="AV110" s="12"/>
      <c r="AW110" s="12"/>
      <c r="AX110" s="5"/>
      <c r="AY110" s="12"/>
      <c r="AZ110" s="12"/>
      <c r="BA110" s="12"/>
      <c r="BB110" s="12"/>
      <c r="BC110" s="12"/>
      <c r="BD110" s="12"/>
      <c r="BE110" s="5"/>
    </row>
    <row r="111" spans="1:57" ht="16.2" thickBot="1" x14ac:dyDescent="0.35">
      <c r="A111" s="79" t="s">
        <v>566</v>
      </c>
      <c r="C111" s="41" t="str">
        <f t="shared" ref="C111:G113" si="8">"Totaal van alle takken"&amp;" "&amp;ADDRESS(ROW(C65),COLUMN(C65),4)</f>
        <v>Totaal van alle takken C65</v>
      </c>
      <c r="D111" s="41" t="str">
        <f t="shared" si="8"/>
        <v>Totaal van alle takken D65</v>
      </c>
      <c r="E111" s="41" t="str">
        <f t="shared" si="8"/>
        <v>Totaal van alle takken E65</v>
      </c>
      <c r="F111" s="41" t="str">
        <f t="shared" si="8"/>
        <v>Totaal van alle takken F65</v>
      </c>
      <c r="G111" s="41" t="str">
        <f t="shared" si="8"/>
        <v>Totaal van alle takken G65</v>
      </c>
      <c r="H111" s="93"/>
      <c r="I111" s="50" t="s">
        <v>569</v>
      </c>
      <c r="J111" s="50" t="s">
        <v>108</v>
      </c>
      <c r="K111" s="50" t="s">
        <v>381</v>
      </c>
      <c r="L111" s="50" t="s">
        <v>381</v>
      </c>
      <c r="M111" s="50" t="s">
        <v>456</v>
      </c>
      <c r="N111" s="50" t="s">
        <v>386</v>
      </c>
      <c r="O111" s="5"/>
      <c r="P111" s="80" t="s">
        <v>167</v>
      </c>
      <c r="Q111" s="80" t="s">
        <v>167</v>
      </c>
      <c r="R111" s="80" t="s">
        <v>167</v>
      </c>
      <c r="S111" s="80" t="s">
        <v>167</v>
      </c>
      <c r="T111" s="80" t="s">
        <v>167</v>
      </c>
      <c r="U111" s="80" t="s">
        <v>167</v>
      </c>
      <c r="V111" s="5"/>
      <c r="W111" s="12"/>
      <c r="X111" s="12"/>
      <c r="Y111" s="12"/>
      <c r="Z111" s="12"/>
      <c r="AA111" s="12"/>
      <c r="AB111" s="12"/>
      <c r="AC111" s="5"/>
      <c r="AD111" s="12"/>
      <c r="AE111" s="12"/>
      <c r="AF111" s="12"/>
      <c r="AG111" s="12"/>
      <c r="AH111" s="12"/>
      <c r="AI111" s="12"/>
      <c r="AJ111" s="5"/>
      <c r="AK111" s="12"/>
      <c r="AL111" s="12"/>
      <c r="AM111" s="12"/>
      <c r="AN111" s="12"/>
      <c r="AO111" s="12"/>
      <c r="AP111" s="12"/>
      <c r="AQ111" s="5"/>
      <c r="AR111" s="12"/>
      <c r="AS111" s="12"/>
      <c r="AT111" s="12"/>
      <c r="AU111" s="12"/>
      <c r="AV111" s="12"/>
      <c r="AW111" s="12"/>
      <c r="AX111" s="5"/>
      <c r="AY111" s="12"/>
      <c r="AZ111" s="12"/>
      <c r="BA111" s="12"/>
      <c r="BB111" s="12"/>
      <c r="BC111" s="12"/>
      <c r="BD111" s="12"/>
      <c r="BE111" s="5"/>
    </row>
    <row r="112" spans="1:57" ht="16.2" thickBot="1" x14ac:dyDescent="0.35">
      <c r="A112" s="79" t="s">
        <v>568</v>
      </c>
      <c r="C112" s="41" t="str">
        <f t="shared" si="8"/>
        <v>Totaal van alle takken C66</v>
      </c>
      <c r="D112" s="41" t="str">
        <f t="shared" si="8"/>
        <v>Totaal van alle takken D66</v>
      </c>
      <c r="E112" s="41" t="str">
        <f t="shared" si="8"/>
        <v>Totaal van alle takken E66</v>
      </c>
      <c r="F112" s="41" t="str">
        <f t="shared" si="8"/>
        <v>Totaal van alle takken F66</v>
      </c>
      <c r="G112" s="41" t="str">
        <f t="shared" si="8"/>
        <v>Totaal van alle takken G66</v>
      </c>
      <c r="H112" s="93"/>
      <c r="I112" s="50" t="s">
        <v>567</v>
      </c>
      <c r="J112" s="50" t="s">
        <v>108</v>
      </c>
      <c r="K112" s="50" t="s">
        <v>381</v>
      </c>
      <c r="L112" s="50" t="s">
        <v>381</v>
      </c>
      <c r="M112" s="50" t="s">
        <v>456</v>
      </c>
      <c r="N112" s="50" t="s">
        <v>386</v>
      </c>
      <c r="O112" s="5"/>
      <c r="P112" s="80" t="s">
        <v>167</v>
      </c>
      <c r="Q112" s="80" t="s">
        <v>167</v>
      </c>
      <c r="R112" s="80" t="s">
        <v>167</v>
      </c>
      <c r="S112" s="80" t="s">
        <v>167</v>
      </c>
      <c r="T112" s="80" t="s">
        <v>167</v>
      </c>
      <c r="U112" s="80" t="s">
        <v>167</v>
      </c>
      <c r="V112" s="5"/>
      <c r="W112" s="12"/>
      <c r="X112" s="12"/>
      <c r="Y112" s="12"/>
      <c r="Z112" s="12"/>
      <c r="AA112" s="12"/>
      <c r="AB112" s="12"/>
      <c r="AC112" s="5"/>
      <c r="AD112" s="12"/>
      <c r="AE112" s="12"/>
      <c r="AF112" s="12"/>
      <c r="AG112" s="12"/>
      <c r="AH112" s="12"/>
      <c r="AI112" s="12"/>
      <c r="AJ112" s="5"/>
      <c r="AK112" s="12"/>
      <c r="AL112" s="12"/>
      <c r="AM112" s="12"/>
      <c r="AN112" s="12"/>
      <c r="AO112" s="12"/>
      <c r="AP112" s="12"/>
      <c r="AQ112" s="5"/>
      <c r="AR112" s="12"/>
      <c r="AS112" s="12"/>
      <c r="AT112" s="12"/>
      <c r="AU112" s="12"/>
      <c r="AV112" s="12"/>
      <c r="AW112" s="12"/>
      <c r="AX112" s="5"/>
      <c r="AY112" s="12"/>
      <c r="AZ112" s="12"/>
      <c r="BA112" s="12"/>
      <c r="BB112" s="12"/>
      <c r="BC112" s="12"/>
      <c r="BD112" s="12"/>
      <c r="BE112" s="5"/>
    </row>
    <row r="113" spans="1:57" ht="16.2" thickBot="1" x14ac:dyDescent="0.35">
      <c r="A113" s="125" t="s">
        <v>570</v>
      </c>
      <c r="C113" s="41" t="str">
        <f t="shared" si="8"/>
        <v>Totaal van alle takken C67</v>
      </c>
      <c r="D113" s="41" t="str">
        <f t="shared" si="8"/>
        <v>Totaal van alle takken D67</v>
      </c>
      <c r="E113" s="41" t="str">
        <f t="shared" si="8"/>
        <v>Totaal van alle takken E67</v>
      </c>
      <c r="F113" s="41" t="str">
        <f t="shared" si="8"/>
        <v>Totaal van alle takken F67</v>
      </c>
      <c r="G113" s="41" t="str">
        <f t="shared" si="8"/>
        <v>Totaal van alle takken G67</v>
      </c>
      <c r="H113" s="93"/>
      <c r="I113" s="50" t="s">
        <v>571</v>
      </c>
      <c r="J113" s="50" t="s">
        <v>108</v>
      </c>
      <c r="K113" s="50" t="s">
        <v>381</v>
      </c>
      <c r="L113" s="50" t="s">
        <v>381</v>
      </c>
      <c r="M113" s="50" t="s">
        <v>456</v>
      </c>
      <c r="N113" s="50" t="s">
        <v>386</v>
      </c>
      <c r="O113" s="5"/>
      <c r="P113" s="80" t="s">
        <v>167</v>
      </c>
      <c r="Q113" s="80" t="s">
        <v>167</v>
      </c>
      <c r="R113" s="80" t="s">
        <v>167</v>
      </c>
      <c r="S113" s="80" t="s">
        <v>167</v>
      </c>
      <c r="T113" s="80" t="s">
        <v>167</v>
      </c>
      <c r="U113" s="80" t="s">
        <v>167</v>
      </c>
      <c r="V113" s="5"/>
      <c r="W113" s="12"/>
      <c r="X113" s="12"/>
      <c r="Y113" s="12"/>
      <c r="Z113" s="12"/>
      <c r="AA113" s="12"/>
      <c r="AB113" s="12"/>
      <c r="AC113" s="5"/>
      <c r="AD113" s="12"/>
      <c r="AE113" s="12"/>
      <c r="AF113" s="12"/>
      <c r="AG113" s="12"/>
      <c r="AH113" s="12"/>
      <c r="AI113" s="12"/>
      <c r="AJ113" s="5"/>
      <c r="AK113" s="12"/>
      <c r="AL113" s="12"/>
      <c r="AM113" s="12"/>
      <c r="AN113" s="12"/>
      <c r="AO113" s="12"/>
      <c r="AP113" s="12"/>
      <c r="AQ113" s="5"/>
      <c r="AR113" s="12"/>
      <c r="AS113" s="12"/>
      <c r="AT113" s="12"/>
      <c r="AU113" s="12"/>
      <c r="AV113" s="12"/>
      <c r="AW113" s="12"/>
      <c r="AX113" s="5"/>
      <c r="AY113" s="12"/>
      <c r="AZ113" s="12"/>
      <c r="BA113" s="12"/>
      <c r="BB113" s="12"/>
      <c r="BC113" s="12"/>
      <c r="BD113" s="12"/>
      <c r="BE113" s="5"/>
    </row>
    <row r="114" spans="1:57" ht="15.6" x14ac:dyDescent="0.3">
      <c r="H114" s="93"/>
      <c r="I114" s="50"/>
      <c r="J114" s="50"/>
      <c r="K114" s="50"/>
      <c r="L114" s="50"/>
      <c r="M114" s="50"/>
      <c r="N114" s="50"/>
      <c r="O114" s="5"/>
      <c r="P114" s="12"/>
      <c r="Q114" s="12"/>
      <c r="R114" s="12"/>
      <c r="S114" s="12"/>
      <c r="T114" s="12"/>
      <c r="U114" s="12"/>
      <c r="V114" s="5"/>
      <c r="W114" s="12"/>
      <c r="X114" s="12"/>
      <c r="Y114" s="12"/>
      <c r="Z114" s="12"/>
      <c r="AA114" s="12"/>
      <c r="AB114" s="12"/>
      <c r="AC114" s="5"/>
      <c r="AD114" s="12"/>
      <c r="AE114" s="12"/>
      <c r="AF114" s="12"/>
      <c r="AG114" s="12"/>
      <c r="AH114" s="12"/>
      <c r="AI114" s="12"/>
      <c r="AJ114" s="5"/>
      <c r="AK114" s="12"/>
      <c r="AL114" s="12"/>
      <c r="AM114" s="12"/>
      <c r="AN114" s="12"/>
      <c r="AO114" s="12"/>
      <c r="AP114" s="12"/>
      <c r="AQ114" s="5"/>
      <c r="AR114" s="12"/>
      <c r="AS114" s="12"/>
      <c r="AT114" s="12"/>
      <c r="AU114" s="12"/>
      <c r="AV114" s="12"/>
      <c r="AW114" s="12"/>
      <c r="AX114" s="5"/>
      <c r="AY114" s="12"/>
      <c r="AZ114" s="12"/>
      <c r="BA114" s="12"/>
      <c r="BB114" s="12"/>
      <c r="BC114" s="12"/>
      <c r="BD114" s="12"/>
      <c r="BE114" s="5"/>
    </row>
    <row r="115" spans="1:57" ht="15.6" x14ac:dyDescent="0.3">
      <c r="A115" s="4" t="s">
        <v>630</v>
      </c>
      <c r="B115" s="4"/>
      <c r="C115" s="4"/>
      <c r="D115" s="4"/>
      <c r="E115" s="4"/>
      <c r="F115" s="4"/>
      <c r="G115" s="4"/>
      <c r="H115" s="93"/>
      <c r="I115" s="50"/>
      <c r="J115" s="50"/>
      <c r="K115" s="50"/>
      <c r="L115" s="50"/>
      <c r="M115" s="50"/>
      <c r="N115" s="50"/>
      <c r="O115" s="5"/>
      <c r="P115" s="80" t="s">
        <v>167</v>
      </c>
      <c r="Q115" s="80" t="s">
        <v>167</v>
      </c>
      <c r="R115" s="80" t="s">
        <v>167</v>
      </c>
      <c r="S115" s="80" t="s">
        <v>167</v>
      </c>
      <c r="T115" s="80" t="s">
        <v>167</v>
      </c>
      <c r="U115" s="80" t="s">
        <v>167</v>
      </c>
      <c r="V115" s="5"/>
      <c r="W115" s="12"/>
      <c r="X115" s="12"/>
      <c r="Y115" s="12"/>
      <c r="Z115" s="12"/>
      <c r="AA115" s="12"/>
      <c r="AB115" s="12"/>
      <c r="AC115" s="5"/>
      <c r="AD115" s="12"/>
      <c r="AE115" s="12"/>
      <c r="AF115" s="12"/>
      <c r="AG115" s="12"/>
      <c r="AH115" s="12"/>
      <c r="AI115" s="12"/>
      <c r="AJ115" s="5"/>
      <c r="AK115" s="12"/>
      <c r="AL115" s="12"/>
      <c r="AM115" s="12"/>
      <c r="AN115" s="12"/>
      <c r="AO115" s="12"/>
      <c r="AP115" s="12"/>
      <c r="AQ115" s="5"/>
      <c r="AR115" s="12"/>
      <c r="AS115" s="12"/>
      <c r="AT115" s="12"/>
      <c r="AU115" s="12"/>
      <c r="AV115" s="12"/>
      <c r="AW115" s="12"/>
      <c r="AX115" s="5"/>
      <c r="AY115" s="12"/>
      <c r="AZ115" s="12"/>
      <c r="BA115" s="12"/>
      <c r="BB115" s="12"/>
      <c r="BC115" s="12"/>
      <c r="BD115" s="12"/>
      <c r="BE115" s="5"/>
    </row>
    <row r="116" spans="1:57" ht="16.2" thickBot="1" x14ac:dyDescent="0.35">
      <c r="C116" s="76" t="s">
        <v>375</v>
      </c>
      <c r="D116" s="76" t="s">
        <v>376</v>
      </c>
      <c r="E116" s="76" t="s">
        <v>377</v>
      </c>
      <c r="F116" s="76" t="s">
        <v>378</v>
      </c>
      <c r="G116" s="76" t="s">
        <v>379</v>
      </c>
      <c r="H116" s="93"/>
      <c r="I116" s="50"/>
      <c r="J116" s="50"/>
      <c r="K116" s="50"/>
      <c r="L116" s="50"/>
      <c r="M116" s="50"/>
      <c r="N116" s="50"/>
      <c r="O116" s="5"/>
      <c r="P116" s="80" t="s">
        <v>167</v>
      </c>
      <c r="Q116" s="80" t="s">
        <v>167</v>
      </c>
      <c r="R116" s="80" t="s">
        <v>167</v>
      </c>
      <c r="S116" s="80" t="s">
        <v>167</v>
      </c>
      <c r="T116" s="80" t="s">
        <v>167</v>
      </c>
      <c r="U116" s="80" t="s">
        <v>167</v>
      </c>
      <c r="V116" s="5"/>
      <c r="W116" s="12"/>
      <c r="X116" s="12"/>
      <c r="Y116" s="12"/>
      <c r="Z116" s="12"/>
      <c r="AA116" s="12"/>
      <c r="AB116" s="12"/>
      <c r="AC116" s="5"/>
      <c r="AD116" s="12"/>
      <c r="AE116" s="12"/>
      <c r="AF116" s="12"/>
      <c r="AG116" s="12"/>
      <c r="AH116" s="12"/>
      <c r="AI116" s="12"/>
      <c r="AJ116" s="5"/>
      <c r="AK116" s="12"/>
      <c r="AL116" s="12"/>
      <c r="AM116" s="12"/>
      <c r="AN116" s="12"/>
      <c r="AO116" s="12"/>
      <c r="AP116" s="12"/>
      <c r="AQ116" s="5"/>
      <c r="AR116" s="12"/>
      <c r="AS116" s="12"/>
      <c r="AT116" s="12"/>
      <c r="AU116" s="12"/>
      <c r="AV116" s="12"/>
      <c r="AW116" s="12"/>
      <c r="AX116" s="5"/>
      <c r="AY116" s="12"/>
      <c r="AZ116" s="12"/>
      <c r="BA116" s="12"/>
      <c r="BB116" s="12"/>
      <c r="BC116" s="12"/>
      <c r="BD116" s="12"/>
      <c r="BE116" s="5"/>
    </row>
    <row r="117" spans="1:57" ht="16.2" thickBot="1" x14ac:dyDescent="0.35">
      <c r="A117" s="79" t="s">
        <v>581</v>
      </c>
      <c r="C117" s="41" t="str">
        <f t="shared" ref="C117:G119" si="9">"Totaal van alle takken"&amp;" "&amp;ADDRESS(ROW(C71),COLUMN(C71),4)</f>
        <v>Totaal van alle takken C71</v>
      </c>
      <c r="D117" s="41" t="str">
        <f t="shared" si="9"/>
        <v>Totaal van alle takken D71</v>
      </c>
      <c r="E117" s="41" t="str">
        <f t="shared" si="9"/>
        <v>Totaal van alle takken E71</v>
      </c>
      <c r="F117" s="41" t="str">
        <f t="shared" si="9"/>
        <v>Totaal van alle takken F71</v>
      </c>
      <c r="G117" s="41" t="str">
        <f t="shared" si="9"/>
        <v>Totaal van alle takken G71</v>
      </c>
      <c r="H117" s="93"/>
      <c r="I117" s="50" t="s">
        <v>582</v>
      </c>
      <c r="J117" s="50" t="s">
        <v>108</v>
      </c>
      <c r="K117" s="50" t="s">
        <v>381</v>
      </c>
      <c r="L117" s="50" t="s">
        <v>381</v>
      </c>
      <c r="M117" s="50" t="s">
        <v>456</v>
      </c>
      <c r="N117" s="50" t="s">
        <v>386</v>
      </c>
      <c r="O117" s="5"/>
      <c r="P117" s="80" t="s">
        <v>167</v>
      </c>
      <c r="Q117" s="80" t="s">
        <v>167</v>
      </c>
      <c r="R117" s="80" t="s">
        <v>167</v>
      </c>
      <c r="S117" s="80" t="s">
        <v>167</v>
      </c>
      <c r="T117" s="80" t="s">
        <v>167</v>
      </c>
      <c r="U117" s="80" t="s">
        <v>167</v>
      </c>
      <c r="V117" s="5"/>
      <c r="W117" s="12"/>
      <c r="X117" s="12"/>
      <c r="Y117" s="12"/>
      <c r="Z117" s="12"/>
      <c r="AA117" s="12"/>
      <c r="AB117" s="12"/>
      <c r="AC117" s="5"/>
      <c r="AD117" s="12"/>
      <c r="AE117" s="12"/>
      <c r="AF117" s="12"/>
      <c r="AG117" s="12"/>
      <c r="AH117" s="12"/>
      <c r="AI117" s="12"/>
      <c r="AJ117" s="5"/>
      <c r="AK117" s="12"/>
      <c r="AL117" s="12"/>
      <c r="AM117" s="12"/>
      <c r="AN117" s="12"/>
      <c r="AO117" s="12"/>
      <c r="AP117" s="12"/>
      <c r="AQ117" s="5"/>
      <c r="AR117" s="12"/>
      <c r="AS117" s="12"/>
      <c r="AT117" s="12"/>
      <c r="AU117" s="12"/>
      <c r="AV117" s="12"/>
      <c r="AW117" s="12"/>
      <c r="AX117" s="5"/>
      <c r="AY117" s="12"/>
      <c r="AZ117" s="12"/>
      <c r="BA117" s="12"/>
      <c r="BB117" s="12"/>
      <c r="BC117" s="12"/>
      <c r="BD117" s="12"/>
      <c r="BE117" s="5"/>
    </row>
    <row r="118" spans="1:57" ht="16.2" thickBot="1" x14ac:dyDescent="0.35">
      <c r="A118" s="79" t="s">
        <v>568</v>
      </c>
      <c r="C118" s="41" t="str">
        <f t="shared" si="9"/>
        <v>Totaal van alle takken C72</v>
      </c>
      <c r="D118" s="41" t="str">
        <f t="shared" si="9"/>
        <v>Totaal van alle takken D72</v>
      </c>
      <c r="E118" s="41" t="str">
        <f t="shared" si="9"/>
        <v>Totaal van alle takken E72</v>
      </c>
      <c r="F118" s="41" t="str">
        <f t="shared" si="9"/>
        <v>Totaal van alle takken F72</v>
      </c>
      <c r="G118" s="41" t="str">
        <f t="shared" si="9"/>
        <v>Totaal van alle takken G72</v>
      </c>
      <c r="H118" s="93"/>
      <c r="I118" s="50" t="s">
        <v>567</v>
      </c>
      <c r="J118" s="50" t="s">
        <v>108</v>
      </c>
      <c r="K118" s="50" t="s">
        <v>381</v>
      </c>
      <c r="L118" s="50" t="s">
        <v>381</v>
      </c>
      <c r="M118" s="50" t="s">
        <v>456</v>
      </c>
      <c r="N118" s="50" t="s">
        <v>386</v>
      </c>
      <c r="O118" s="5"/>
      <c r="P118" s="80" t="s">
        <v>167</v>
      </c>
      <c r="Q118" s="80" t="s">
        <v>167</v>
      </c>
      <c r="R118" s="80" t="s">
        <v>167</v>
      </c>
      <c r="S118" s="80" t="s">
        <v>167</v>
      </c>
      <c r="T118" s="80" t="s">
        <v>167</v>
      </c>
      <c r="U118" s="80" t="s">
        <v>167</v>
      </c>
      <c r="V118" s="5"/>
      <c r="W118" s="12"/>
      <c r="X118" s="12"/>
      <c r="Y118" s="12"/>
      <c r="Z118" s="12"/>
      <c r="AA118" s="12"/>
      <c r="AB118" s="12"/>
      <c r="AC118" s="5"/>
      <c r="AD118" s="12"/>
      <c r="AE118" s="12"/>
      <c r="AF118" s="12"/>
      <c r="AG118" s="12"/>
      <c r="AH118" s="12"/>
      <c r="AI118" s="12"/>
      <c r="AJ118" s="5"/>
      <c r="AK118" s="12"/>
      <c r="AL118" s="12"/>
      <c r="AM118" s="12"/>
      <c r="AN118" s="12"/>
      <c r="AO118" s="12"/>
      <c r="AP118" s="12"/>
      <c r="AQ118" s="5"/>
      <c r="AR118" s="12"/>
      <c r="AS118" s="12"/>
      <c r="AT118" s="12"/>
      <c r="AU118" s="12"/>
      <c r="AV118" s="12"/>
      <c r="AW118" s="12"/>
      <c r="AX118" s="5"/>
      <c r="AY118" s="12"/>
      <c r="AZ118" s="12"/>
      <c r="BA118" s="12"/>
      <c r="BB118" s="12"/>
      <c r="BC118" s="12"/>
      <c r="BD118" s="12"/>
      <c r="BE118" s="5"/>
    </row>
    <row r="119" spans="1:57" ht="16.2" thickBot="1" x14ac:dyDescent="0.35">
      <c r="A119" s="125" t="s">
        <v>618</v>
      </c>
      <c r="C119" s="41" t="str">
        <f t="shared" si="9"/>
        <v>Totaal van alle takken C73</v>
      </c>
      <c r="D119" s="41" t="str">
        <f t="shared" si="9"/>
        <v>Totaal van alle takken D73</v>
      </c>
      <c r="E119" s="41" t="str">
        <f t="shared" si="9"/>
        <v>Totaal van alle takken E73</v>
      </c>
      <c r="F119" s="41" t="str">
        <f t="shared" si="9"/>
        <v>Totaal van alle takken F73</v>
      </c>
      <c r="G119" s="41" t="str">
        <f t="shared" si="9"/>
        <v>Totaal van alle takken G73</v>
      </c>
      <c r="H119" s="93"/>
      <c r="I119" s="50" t="s">
        <v>584</v>
      </c>
      <c r="J119" s="50" t="s">
        <v>108</v>
      </c>
      <c r="K119" s="50" t="s">
        <v>381</v>
      </c>
      <c r="L119" s="50" t="s">
        <v>381</v>
      </c>
      <c r="M119" s="50" t="s">
        <v>456</v>
      </c>
      <c r="N119" s="50" t="s">
        <v>386</v>
      </c>
      <c r="O119" s="5"/>
      <c r="P119" s="80" t="s">
        <v>167</v>
      </c>
      <c r="Q119" s="80" t="s">
        <v>167</v>
      </c>
      <c r="R119" s="80" t="s">
        <v>167</v>
      </c>
      <c r="S119" s="80" t="s">
        <v>167</v>
      </c>
      <c r="T119" s="80" t="s">
        <v>167</v>
      </c>
      <c r="U119" s="80" t="s">
        <v>167</v>
      </c>
      <c r="V119" s="5"/>
      <c r="W119" s="12"/>
      <c r="X119" s="12"/>
      <c r="Y119" s="12"/>
      <c r="Z119" s="12"/>
      <c r="AA119" s="12"/>
      <c r="AB119" s="12"/>
      <c r="AC119" s="5"/>
      <c r="AD119" s="12"/>
      <c r="AE119" s="12"/>
      <c r="AF119" s="12"/>
      <c r="AG119" s="12"/>
      <c r="AH119" s="12"/>
      <c r="AI119" s="12"/>
      <c r="AJ119" s="5"/>
      <c r="AK119" s="12"/>
      <c r="AL119" s="12"/>
      <c r="AM119" s="12"/>
      <c r="AN119" s="12"/>
      <c r="AO119" s="12"/>
      <c r="AP119" s="12"/>
      <c r="AQ119" s="5"/>
      <c r="AR119" s="12"/>
      <c r="AS119" s="12"/>
      <c r="AT119" s="12"/>
      <c r="AU119" s="12"/>
      <c r="AV119" s="12"/>
      <c r="AW119" s="12"/>
      <c r="AX119" s="5"/>
      <c r="AY119" s="12"/>
      <c r="AZ119" s="12"/>
      <c r="BA119" s="12"/>
      <c r="BB119" s="12"/>
      <c r="BC119" s="12"/>
      <c r="BD119" s="12"/>
      <c r="BE119" s="5"/>
    </row>
    <row r="120" spans="1:57" ht="15.6" x14ac:dyDescent="0.3">
      <c r="H120" s="93"/>
      <c r="I120" s="50"/>
      <c r="J120" s="50"/>
      <c r="K120" s="50"/>
      <c r="L120" s="50"/>
      <c r="M120" s="50"/>
      <c r="N120" s="50"/>
      <c r="O120" s="5"/>
      <c r="P120" s="12"/>
      <c r="Q120" s="12"/>
      <c r="R120" s="12"/>
      <c r="S120" s="12"/>
      <c r="T120" s="12"/>
      <c r="U120" s="12"/>
      <c r="V120" s="5"/>
      <c r="W120" s="12"/>
      <c r="X120" s="12"/>
      <c r="Y120" s="12"/>
      <c r="Z120" s="12"/>
      <c r="AA120" s="12"/>
      <c r="AB120" s="12"/>
      <c r="AC120" s="5"/>
      <c r="AD120" s="12"/>
      <c r="AE120" s="12"/>
      <c r="AF120" s="12"/>
      <c r="AG120" s="12"/>
      <c r="AH120" s="12"/>
      <c r="AI120" s="12"/>
      <c r="AJ120" s="5"/>
      <c r="AK120" s="12"/>
      <c r="AL120" s="12"/>
      <c r="AM120" s="12"/>
      <c r="AN120" s="12"/>
      <c r="AO120" s="12"/>
      <c r="AP120" s="12"/>
      <c r="AQ120" s="5"/>
      <c r="AR120" s="12"/>
      <c r="AS120" s="12"/>
      <c r="AT120" s="12"/>
      <c r="AU120" s="12"/>
      <c r="AV120" s="12"/>
      <c r="AW120" s="12"/>
      <c r="AX120" s="5"/>
      <c r="AY120" s="12"/>
      <c r="AZ120" s="12"/>
      <c r="BA120" s="12"/>
      <c r="BB120" s="12"/>
      <c r="BC120" s="12"/>
      <c r="BD120" s="12"/>
      <c r="BE120" s="5"/>
    </row>
    <row r="121" spans="1:57" ht="15.6" x14ac:dyDescent="0.3">
      <c r="A121" s="4" t="s">
        <v>631</v>
      </c>
      <c r="B121" s="4"/>
      <c r="C121" s="4"/>
      <c r="D121" s="4"/>
      <c r="E121" s="4"/>
      <c r="F121" s="4"/>
      <c r="G121" s="4"/>
      <c r="H121" s="87"/>
      <c r="I121" s="50"/>
      <c r="J121" s="50"/>
      <c r="K121" s="50"/>
      <c r="L121" s="50"/>
      <c r="M121" s="50"/>
      <c r="N121" s="50"/>
      <c r="O121" s="5"/>
      <c r="P121" s="80" t="s">
        <v>167</v>
      </c>
      <c r="Q121" s="80" t="s">
        <v>167</v>
      </c>
      <c r="R121" s="80" t="s">
        <v>167</v>
      </c>
      <c r="S121" s="80" t="s">
        <v>167</v>
      </c>
      <c r="T121" s="80" t="s">
        <v>167</v>
      </c>
      <c r="U121" s="80" t="s">
        <v>167</v>
      </c>
      <c r="V121" s="5"/>
      <c r="W121" s="12"/>
      <c r="X121" s="12"/>
      <c r="Y121" s="12"/>
      <c r="Z121" s="12"/>
      <c r="AA121" s="12"/>
      <c r="AB121" s="12"/>
      <c r="AC121" s="5"/>
      <c r="AD121" s="12"/>
      <c r="AE121" s="12"/>
      <c r="AF121" s="12"/>
      <c r="AG121" s="12"/>
      <c r="AH121" s="12"/>
      <c r="AI121" s="12"/>
      <c r="AJ121" s="5"/>
      <c r="AK121" s="12"/>
      <c r="AL121" s="12"/>
      <c r="AM121" s="12"/>
      <c r="AN121" s="12"/>
      <c r="AO121" s="12"/>
      <c r="AP121" s="12"/>
      <c r="AQ121" s="5"/>
      <c r="AR121" s="12"/>
      <c r="AS121" s="12"/>
      <c r="AT121" s="12"/>
      <c r="AU121" s="12"/>
      <c r="AV121" s="12"/>
      <c r="AW121" s="12"/>
      <c r="AX121" s="5"/>
      <c r="AY121" s="12"/>
      <c r="AZ121" s="12"/>
      <c r="BA121" s="12"/>
      <c r="BB121" s="12"/>
      <c r="BC121" s="12"/>
      <c r="BD121" s="12"/>
      <c r="BE121" s="5"/>
    </row>
    <row r="122" spans="1:57" ht="16.2" thickBot="1" x14ac:dyDescent="0.35">
      <c r="A122" s="87"/>
      <c r="C122" s="76" t="s">
        <v>375</v>
      </c>
      <c r="D122" s="76" t="s">
        <v>376</v>
      </c>
      <c r="E122" s="76" t="s">
        <v>377</v>
      </c>
      <c r="F122" s="76" t="s">
        <v>378</v>
      </c>
      <c r="G122" s="76" t="s">
        <v>379</v>
      </c>
      <c r="H122" s="93"/>
      <c r="I122" s="50"/>
      <c r="J122" s="50"/>
      <c r="K122" s="50"/>
      <c r="L122" s="50"/>
      <c r="M122" s="50"/>
      <c r="N122" s="50"/>
      <c r="O122" s="5"/>
      <c r="P122" s="80" t="s">
        <v>167</v>
      </c>
      <c r="Q122" s="80" t="s">
        <v>167</v>
      </c>
      <c r="R122" s="80" t="s">
        <v>167</v>
      </c>
      <c r="S122" s="80" t="s">
        <v>167</v>
      </c>
      <c r="T122" s="80" t="s">
        <v>167</v>
      </c>
      <c r="U122" s="80" t="s">
        <v>167</v>
      </c>
      <c r="V122" s="5"/>
      <c r="W122" s="12"/>
      <c r="X122" s="12"/>
      <c r="Y122" s="12"/>
      <c r="Z122" s="12"/>
      <c r="AA122" s="12"/>
      <c r="AB122" s="12"/>
      <c r="AC122" s="5"/>
      <c r="AD122" s="12"/>
      <c r="AE122" s="12"/>
      <c r="AF122" s="12"/>
      <c r="AG122" s="12"/>
      <c r="AH122" s="12"/>
      <c r="AI122" s="12"/>
      <c r="AJ122" s="5"/>
      <c r="AK122" s="12"/>
      <c r="AL122" s="12"/>
      <c r="AM122" s="12"/>
      <c r="AN122" s="12"/>
      <c r="AO122" s="12"/>
      <c r="AP122" s="12"/>
      <c r="AQ122" s="5"/>
      <c r="AR122" s="12"/>
      <c r="AS122" s="12"/>
      <c r="AT122" s="12"/>
      <c r="AU122" s="12"/>
      <c r="AV122" s="12"/>
      <c r="AW122" s="12"/>
      <c r="AX122" s="5"/>
      <c r="AY122" s="12"/>
      <c r="AZ122" s="12"/>
      <c r="BA122" s="12"/>
      <c r="BB122" s="12"/>
      <c r="BC122" s="12"/>
      <c r="BD122" s="12"/>
      <c r="BE122" s="5"/>
    </row>
    <row r="123" spans="1:57" ht="16.2" thickBot="1" x14ac:dyDescent="0.35">
      <c r="A123" s="79" t="s">
        <v>620</v>
      </c>
      <c r="C123" s="41" t="str">
        <f t="shared" ref="C123:G124" si="10">"Totaal van alle takken"&amp;" "&amp;ADDRESS(ROW(C77),COLUMN(C77),4)</f>
        <v>Totaal van alle takken C77</v>
      </c>
      <c r="D123" s="41" t="str">
        <f t="shared" si="10"/>
        <v>Totaal van alle takken D77</v>
      </c>
      <c r="E123" s="41" t="str">
        <f t="shared" si="10"/>
        <v>Totaal van alle takken E77</v>
      </c>
      <c r="F123" s="41" t="str">
        <f t="shared" si="10"/>
        <v>Totaal van alle takken F77</v>
      </c>
      <c r="G123" s="41" t="str">
        <f t="shared" si="10"/>
        <v>Totaal van alle takken G77</v>
      </c>
      <c r="H123" s="93"/>
      <c r="I123" s="50" t="s">
        <v>621</v>
      </c>
      <c r="J123" s="50" t="s">
        <v>108</v>
      </c>
      <c r="K123" s="50" t="s">
        <v>381</v>
      </c>
      <c r="L123" s="50" t="s">
        <v>381</v>
      </c>
      <c r="M123" s="50" t="s">
        <v>345</v>
      </c>
      <c r="N123" s="50" t="s">
        <v>386</v>
      </c>
      <c r="O123" s="5"/>
      <c r="P123" s="80" t="s">
        <v>167</v>
      </c>
      <c r="Q123" s="80" t="s">
        <v>167</v>
      </c>
      <c r="R123" s="80" t="s">
        <v>167</v>
      </c>
      <c r="S123" s="80" t="s">
        <v>167</v>
      </c>
      <c r="T123" s="80" t="s">
        <v>167</v>
      </c>
      <c r="U123" s="80" t="s">
        <v>167</v>
      </c>
      <c r="V123" s="5"/>
      <c r="W123" s="12"/>
      <c r="X123" s="12"/>
      <c r="Y123" s="12"/>
      <c r="Z123" s="12"/>
      <c r="AA123" s="12"/>
      <c r="AB123" s="12"/>
      <c r="AC123" s="5"/>
      <c r="AD123" s="12"/>
      <c r="AE123" s="12"/>
      <c r="AF123" s="12"/>
      <c r="AG123" s="12"/>
      <c r="AH123" s="12"/>
      <c r="AI123" s="12"/>
      <c r="AJ123" s="5"/>
      <c r="AK123" s="12"/>
      <c r="AL123" s="12"/>
      <c r="AM123" s="12"/>
      <c r="AN123" s="12"/>
      <c r="AO123" s="12"/>
      <c r="AP123" s="12"/>
      <c r="AQ123" s="5"/>
      <c r="AR123" s="12"/>
      <c r="AS123" s="12"/>
      <c r="AT123" s="12"/>
      <c r="AU123" s="12"/>
      <c r="AV123" s="12"/>
      <c r="AW123" s="12"/>
      <c r="AX123" s="5"/>
      <c r="AY123" s="12"/>
      <c r="AZ123" s="12"/>
      <c r="BA123" s="12"/>
      <c r="BB123" s="12"/>
      <c r="BC123" s="12"/>
      <c r="BD123" s="12"/>
      <c r="BE123" s="5"/>
    </row>
    <row r="124" spans="1:57" ht="16.2" thickBot="1" x14ac:dyDescent="0.35">
      <c r="A124" s="79" t="s">
        <v>622</v>
      </c>
      <c r="C124" s="41" t="str">
        <f t="shared" si="10"/>
        <v>Totaal van alle takken C78</v>
      </c>
      <c r="D124" s="41" t="str">
        <f t="shared" si="10"/>
        <v>Totaal van alle takken D78</v>
      </c>
      <c r="E124" s="41" t="str">
        <f t="shared" si="10"/>
        <v>Totaal van alle takken E78</v>
      </c>
      <c r="F124" s="41" t="str">
        <f t="shared" si="10"/>
        <v>Totaal van alle takken F78</v>
      </c>
      <c r="G124" s="41" t="str">
        <f t="shared" si="10"/>
        <v>Totaal van alle takken G78</v>
      </c>
      <c r="H124" s="93"/>
      <c r="I124" s="50" t="s">
        <v>623</v>
      </c>
      <c r="J124" s="50" t="s">
        <v>108</v>
      </c>
      <c r="K124" s="50" t="s">
        <v>381</v>
      </c>
      <c r="L124" s="50" t="s">
        <v>381</v>
      </c>
      <c r="M124" s="50" t="s">
        <v>345</v>
      </c>
      <c r="N124" s="50" t="s">
        <v>386</v>
      </c>
      <c r="O124" s="5"/>
      <c r="P124" s="80" t="s">
        <v>167</v>
      </c>
      <c r="Q124" s="80" t="s">
        <v>167</v>
      </c>
      <c r="R124" s="80" t="s">
        <v>167</v>
      </c>
      <c r="S124" s="80" t="s">
        <v>167</v>
      </c>
      <c r="T124" s="80" t="s">
        <v>167</v>
      </c>
      <c r="U124" s="80" t="s">
        <v>167</v>
      </c>
      <c r="V124" s="5"/>
      <c r="W124" s="12"/>
      <c r="X124" s="12"/>
      <c r="Y124" s="12"/>
      <c r="Z124" s="12"/>
      <c r="AA124" s="12"/>
      <c r="AB124" s="12"/>
      <c r="AC124" s="5"/>
      <c r="AD124" s="12"/>
      <c r="AE124" s="12"/>
      <c r="AF124" s="12"/>
      <c r="AG124" s="12"/>
      <c r="AH124" s="12"/>
      <c r="AI124" s="12"/>
      <c r="AJ124" s="5"/>
      <c r="AK124" s="12"/>
      <c r="AL124" s="12"/>
      <c r="AM124" s="12"/>
      <c r="AN124" s="12"/>
      <c r="AO124" s="12"/>
      <c r="AP124" s="12"/>
      <c r="AQ124" s="5"/>
      <c r="AR124" s="12"/>
      <c r="AS124" s="12"/>
      <c r="AT124" s="12"/>
      <c r="AU124" s="12"/>
      <c r="AV124" s="12"/>
      <c r="AW124" s="12"/>
      <c r="AX124" s="5"/>
      <c r="AY124" s="12"/>
      <c r="AZ124" s="12"/>
      <c r="BA124" s="12"/>
      <c r="BB124" s="12"/>
      <c r="BC124" s="12"/>
      <c r="BD124" s="12"/>
      <c r="BE124" s="5"/>
    </row>
    <row r="125" spans="1:57" ht="15.6" x14ac:dyDescent="0.3">
      <c r="C125" s="118"/>
      <c r="D125" s="118"/>
      <c r="E125" s="118"/>
      <c r="F125" s="118"/>
      <c r="G125" s="118"/>
      <c r="H125" s="93"/>
      <c r="I125" s="50"/>
      <c r="J125" s="50"/>
      <c r="K125" s="50"/>
      <c r="L125" s="50"/>
      <c r="M125" s="50"/>
      <c r="N125" s="50"/>
      <c r="O125" s="5"/>
      <c r="P125" s="12"/>
      <c r="Q125" s="12"/>
      <c r="R125" s="12"/>
      <c r="S125" s="12"/>
      <c r="T125" s="12"/>
      <c r="U125" s="12"/>
      <c r="V125" s="5"/>
      <c r="W125" s="12"/>
      <c r="X125" s="12"/>
      <c r="Y125" s="12"/>
      <c r="Z125" s="12"/>
      <c r="AA125" s="12"/>
      <c r="AB125" s="12"/>
      <c r="AC125" s="5"/>
      <c r="AD125" s="12"/>
      <c r="AE125" s="12"/>
      <c r="AF125" s="12"/>
      <c r="AG125" s="12"/>
      <c r="AH125" s="12"/>
      <c r="AI125" s="12"/>
      <c r="AJ125" s="5"/>
      <c r="AK125" s="12"/>
      <c r="AL125" s="12"/>
      <c r="AM125" s="12"/>
      <c r="AN125" s="12"/>
      <c r="AO125" s="12"/>
      <c r="AP125" s="12"/>
      <c r="AQ125" s="5"/>
      <c r="AR125" s="12"/>
      <c r="AS125" s="12"/>
      <c r="AT125" s="12"/>
      <c r="AU125" s="12"/>
      <c r="AV125" s="12"/>
      <c r="AW125" s="12"/>
      <c r="AX125" s="5"/>
      <c r="AY125" s="12"/>
      <c r="AZ125" s="12"/>
      <c r="BA125" s="12"/>
      <c r="BB125" s="12"/>
      <c r="BC125" s="12"/>
      <c r="BD125" s="12"/>
      <c r="BE125" s="5"/>
    </row>
    <row r="126" spans="1:57" ht="15.75" customHeight="1" x14ac:dyDescent="0.3">
      <c r="C126" s="118"/>
      <c r="D126" s="118"/>
      <c r="E126" s="118"/>
      <c r="F126" s="118"/>
      <c r="G126" s="118"/>
      <c r="H126" s="93"/>
      <c r="I126" s="50"/>
      <c r="J126" s="50"/>
      <c r="K126" s="50"/>
      <c r="L126" s="50"/>
      <c r="M126" s="50"/>
      <c r="N126" s="50"/>
      <c r="O126" s="5"/>
      <c r="P126" s="12"/>
      <c r="Q126" s="12"/>
      <c r="R126" s="12"/>
      <c r="S126" s="12"/>
      <c r="T126" s="12"/>
      <c r="U126" s="12"/>
      <c r="V126" s="5"/>
      <c r="W126" s="12"/>
      <c r="X126" s="12"/>
      <c r="Y126" s="12"/>
      <c r="Z126" s="12"/>
      <c r="AA126" s="12"/>
      <c r="AB126" s="12"/>
      <c r="AC126" s="5"/>
      <c r="AD126" s="12"/>
      <c r="AE126" s="12"/>
      <c r="AF126" s="12"/>
      <c r="AG126" s="12"/>
      <c r="AH126" s="12"/>
      <c r="AI126" s="12"/>
      <c r="AJ126" s="5"/>
      <c r="AK126" s="12"/>
      <c r="AL126" s="12"/>
      <c r="AM126" s="12"/>
      <c r="AN126" s="12"/>
      <c r="AO126" s="12"/>
      <c r="AP126" s="12"/>
      <c r="AQ126" s="5"/>
      <c r="AR126" s="12"/>
      <c r="AS126" s="12"/>
      <c r="AT126" s="12"/>
      <c r="AU126" s="12"/>
      <c r="AV126" s="12"/>
      <c r="AW126" s="12"/>
      <c r="AX126" s="5"/>
      <c r="AY126" s="12"/>
      <c r="AZ126" s="12"/>
      <c r="BA126" s="12"/>
      <c r="BB126" s="12"/>
      <c r="BC126" s="12"/>
      <c r="BD126" s="12"/>
      <c r="BE126" s="5"/>
    </row>
    <row r="127" spans="1:57" ht="15.6" x14ac:dyDescent="0.3">
      <c r="A127" s="4" t="s">
        <v>632</v>
      </c>
      <c r="B127" s="4"/>
      <c r="C127" s="4"/>
      <c r="D127" s="4"/>
      <c r="E127" s="4"/>
      <c r="F127" s="4"/>
      <c r="G127" s="4"/>
      <c r="H127" s="93"/>
      <c r="I127" s="50"/>
      <c r="J127" s="50"/>
      <c r="K127" s="50"/>
      <c r="L127" s="50"/>
      <c r="M127" s="50"/>
      <c r="N127" s="50"/>
      <c r="O127" s="5"/>
      <c r="P127" s="80" t="s">
        <v>167</v>
      </c>
      <c r="Q127" s="80" t="s">
        <v>167</v>
      </c>
      <c r="R127" s="80" t="s">
        <v>167</v>
      </c>
      <c r="S127" s="80" t="s">
        <v>167</v>
      </c>
      <c r="T127" s="80" t="s">
        <v>167</v>
      </c>
      <c r="U127" s="80" t="s">
        <v>167</v>
      </c>
      <c r="V127" s="5"/>
      <c r="W127" s="104"/>
      <c r="X127" s="104"/>
      <c r="Y127" s="104"/>
      <c r="Z127" s="104"/>
      <c r="AA127" s="104"/>
      <c r="AB127" s="104"/>
      <c r="AC127" s="5"/>
      <c r="AJ127" s="5"/>
      <c r="AQ127" s="5"/>
      <c r="AR127" s="12"/>
      <c r="AS127" s="12"/>
      <c r="AT127" s="12"/>
      <c r="AU127" s="12"/>
      <c r="AV127" s="12"/>
      <c r="AW127" s="12"/>
      <c r="AX127" s="5"/>
      <c r="AY127" s="12"/>
      <c r="AZ127" s="12"/>
      <c r="BA127" s="12"/>
      <c r="BB127" s="12"/>
      <c r="BC127" s="12"/>
      <c r="BD127" s="12"/>
      <c r="BE127" s="5"/>
    </row>
    <row r="128" spans="1:57" ht="15.6" x14ac:dyDescent="0.3">
      <c r="A128" s="211"/>
      <c r="B128" s="211"/>
      <c r="C128" s="76" t="s">
        <v>375</v>
      </c>
      <c r="D128" s="76" t="s">
        <v>376</v>
      </c>
      <c r="E128" s="76" t="s">
        <v>377</v>
      </c>
      <c r="F128" s="76" t="s">
        <v>378</v>
      </c>
      <c r="G128" s="76" t="s">
        <v>379</v>
      </c>
      <c r="H128" s="93"/>
      <c r="I128" s="50"/>
      <c r="J128" s="50"/>
      <c r="K128" s="50"/>
      <c r="L128" s="50"/>
      <c r="M128" s="50"/>
      <c r="N128" s="50"/>
      <c r="O128" s="5"/>
      <c r="P128" s="80" t="s">
        <v>167</v>
      </c>
      <c r="Q128" s="80" t="s">
        <v>167</v>
      </c>
      <c r="R128" s="80" t="s">
        <v>167</v>
      </c>
      <c r="S128" s="80" t="s">
        <v>167</v>
      </c>
      <c r="T128" s="80" t="s">
        <v>167</v>
      </c>
      <c r="U128" s="80" t="s">
        <v>167</v>
      </c>
      <c r="V128" s="5"/>
      <c r="AC128" s="5"/>
      <c r="AJ128" s="5"/>
      <c r="AQ128" s="5"/>
      <c r="AR128" s="12"/>
      <c r="AS128" s="12"/>
      <c r="AT128" s="12"/>
      <c r="AU128" s="12"/>
      <c r="AV128" s="12"/>
      <c r="AW128" s="12"/>
      <c r="AX128" s="5"/>
      <c r="AY128" s="12"/>
      <c r="AZ128" s="12"/>
      <c r="BA128" s="12"/>
      <c r="BB128" s="12"/>
      <c r="BC128" s="12"/>
      <c r="BD128" s="12"/>
      <c r="BE128" s="5"/>
    </row>
    <row r="129" spans="1:57" ht="15.6" x14ac:dyDescent="0.3">
      <c r="A129" s="79" t="s">
        <v>633</v>
      </c>
      <c r="C129" s="91" t="s">
        <v>58</v>
      </c>
      <c r="D129" s="43" t="str">
        <f>"= "&amp;ADDRESS(ROW(C137),COLUMN(C137),4)</f>
        <v>= C137</v>
      </c>
      <c r="E129" s="43" t="str">
        <f t="shared" ref="E129:G129" si="11">"= "&amp;ADDRESS(ROW(D137),COLUMN(D137),4)</f>
        <v>= D137</v>
      </c>
      <c r="F129" s="43" t="str">
        <f t="shared" si="11"/>
        <v>= E137</v>
      </c>
      <c r="G129" s="43" t="str">
        <f t="shared" si="11"/>
        <v>= F137</v>
      </c>
      <c r="I129" s="50" t="s">
        <v>634</v>
      </c>
      <c r="J129" s="50" t="s">
        <v>108</v>
      </c>
      <c r="K129" s="50" t="s">
        <v>381</v>
      </c>
      <c r="L129" s="50" t="s">
        <v>635</v>
      </c>
      <c r="M129" s="50" t="s">
        <v>456</v>
      </c>
      <c r="N129" s="50" t="s">
        <v>386</v>
      </c>
      <c r="O129" s="5"/>
      <c r="P129" s="80" t="s">
        <v>167</v>
      </c>
      <c r="Q129" s="80" t="s">
        <v>167</v>
      </c>
      <c r="R129" s="80" t="s">
        <v>167</v>
      </c>
      <c r="S129" s="80" t="s">
        <v>167</v>
      </c>
      <c r="T129" s="80" t="s">
        <v>167</v>
      </c>
      <c r="U129" s="80" t="s">
        <v>167</v>
      </c>
      <c r="V129" s="5"/>
      <c r="AC129" s="5"/>
      <c r="AJ129" s="5"/>
      <c r="AQ129" s="5"/>
      <c r="AR129" s="12"/>
      <c r="AS129" s="12"/>
      <c r="AT129" s="12"/>
      <c r="AU129" s="12"/>
      <c r="AV129" s="12"/>
      <c r="AW129" s="12"/>
      <c r="AX129" s="5"/>
      <c r="AY129" s="12"/>
      <c r="AZ129" s="12"/>
      <c r="BA129" s="12"/>
      <c r="BB129" s="12"/>
      <c r="BC129" s="12"/>
      <c r="BD129" s="12"/>
      <c r="BE129" s="5"/>
    </row>
    <row r="130" spans="1:57" ht="15.6" x14ac:dyDescent="0.3">
      <c r="A130" s="79" t="s">
        <v>636</v>
      </c>
      <c r="C130" s="43" t="str">
        <f>" Totaal van alle takken vanuit "&amp;"2 Activiteitenoverzicht "&amp;ADDRESS(ROW('2 Activiteitenoverzicht'!B9),COLUMN('2 Activiteitenoverzicht'!B9),4)</f>
        <v xml:space="preserve"> Totaal van alle takken vanuit 2 Activiteitenoverzicht B9</v>
      </c>
      <c r="D130" s="43" t="str">
        <f>" Totaal van alle takken vanuit "&amp;"2 Activiteitenoverzicht "&amp;ADDRESS(ROW('2 Activiteitenoverzicht'!C9),COLUMN('2 Activiteitenoverzicht'!C9),4)</f>
        <v xml:space="preserve"> Totaal van alle takken vanuit 2 Activiteitenoverzicht C9</v>
      </c>
      <c r="E130" s="43" t="str">
        <f>" Totaal van alle takken vanuit "&amp;"2 Activiteitenoverzicht "&amp;ADDRESS(ROW('2 Activiteitenoverzicht'!D9),COLUMN('2 Activiteitenoverzicht'!D9),4)</f>
        <v xml:space="preserve"> Totaal van alle takken vanuit 2 Activiteitenoverzicht D9</v>
      </c>
      <c r="F130" s="43" t="str">
        <f>" Totaal van alle takken vanuit "&amp;"2 Activiteitenoverzicht "&amp;ADDRESS(ROW('2 Activiteitenoverzicht'!E9),COLUMN('2 Activiteitenoverzicht'!E9),4)</f>
        <v xml:space="preserve"> Totaal van alle takken vanuit 2 Activiteitenoverzicht E9</v>
      </c>
      <c r="G130" s="43" t="str">
        <f>" Totaal van alle takken vanuit "&amp;"2 Activiteitenoverzicht "&amp;ADDRESS(ROW('2 Activiteitenoverzicht'!F9),COLUMN('2 Activiteitenoverzicht'!F9),4)</f>
        <v xml:space="preserve"> Totaal van alle takken vanuit 2 Activiteitenoverzicht F9</v>
      </c>
      <c r="I130" s="50" t="s">
        <v>388</v>
      </c>
      <c r="J130" s="50" t="s">
        <v>108</v>
      </c>
      <c r="K130" s="50" t="s">
        <v>381</v>
      </c>
      <c r="L130" s="50" t="s">
        <v>381</v>
      </c>
      <c r="M130" s="50" t="s">
        <v>345</v>
      </c>
      <c r="N130" s="50" t="s">
        <v>386</v>
      </c>
      <c r="O130" s="5"/>
      <c r="P130" s="80" t="s">
        <v>167</v>
      </c>
      <c r="Q130" s="80" t="s">
        <v>167</v>
      </c>
      <c r="R130" s="80" t="s">
        <v>167</v>
      </c>
      <c r="S130" s="80" t="s">
        <v>167</v>
      </c>
      <c r="T130" s="80" t="s">
        <v>167</v>
      </c>
      <c r="U130" s="80" t="s">
        <v>167</v>
      </c>
      <c r="V130" s="5"/>
      <c r="AC130" s="5"/>
      <c r="AJ130" s="5"/>
      <c r="AQ130" s="5"/>
      <c r="AR130" s="12"/>
      <c r="AS130" s="12"/>
      <c r="AT130" s="12"/>
      <c r="AU130" s="12"/>
      <c r="AV130" s="12"/>
      <c r="AW130" s="12"/>
      <c r="AX130" s="5"/>
      <c r="AY130" s="12"/>
      <c r="AZ130" s="12"/>
      <c r="BA130" s="12"/>
      <c r="BB130" s="12"/>
      <c r="BC130" s="12"/>
      <c r="BD130" s="12"/>
      <c r="BE130" s="5"/>
    </row>
    <row r="131" spans="1:57" ht="15.6" x14ac:dyDescent="0.3">
      <c r="A131" s="79" t="s">
        <v>637</v>
      </c>
      <c r="C131" s="43" t="str">
        <f>" Totaal van alle takken vanuit "&amp;"2 Activiteitenoverzicht "&amp;ADDRESS(ROW('2 Activiteitenoverzicht'!B16),COLUMN('2 Activiteitenoverzicht'!B16),4)</f>
        <v xml:space="preserve"> Totaal van alle takken vanuit 2 Activiteitenoverzicht B16</v>
      </c>
      <c r="D131" s="43" t="str">
        <f>" Totaal van alle takken vanuit "&amp;"2 Activiteitenoverzicht "&amp;ADDRESS(ROW('2 Activiteitenoverzicht'!C16),COLUMN('2 Activiteitenoverzicht'!C16),4)</f>
        <v xml:space="preserve"> Totaal van alle takken vanuit 2 Activiteitenoverzicht C16</v>
      </c>
      <c r="E131" s="43" t="str">
        <f>" Totaal van alle takken vanuit "&amp;"2 Activiteitenoverzicht "&amp;ADDRESS(ROW('2 Activiteitenoverzicht'!D16),COLUMN('2 Activiteitenoverzicht'!D16),4)</f>
        <v xml:space="preserve"> Totaal van alle takken vanuit 2 Activiteitenoverzicht D16</v>
      </c>
      <c r="F131" s="43" t="str">
        <f>" Totaal van alle takken vanuit "&amp;"2 Activiteitenoverzicht "&amp;ADDRESS(ROW('2 Activiteitenoverzicht'!E16),COLUMN('2 Activiteitenoverzicht'!E16),4)</f>
        <v xml:space="preserve"> Totaal van alle takken vanuit 2 Activiteitenoverzicht E16</v>
      </c>
      <c r="G131" s="43" t="str">
        <f>" Totaal van alle takken vanuit "&amp;"2 Activiteitenoverzicht "&amp;ADDRESS(ROW('2 Activiteitenoverzicht'!F16),COLUMN('2 Activiteitenoverzicht'!F16),4)</f>
        <v xml:space="preserve"> Totaal van alle takken vanuit 2 Activiteitenoverzicht F16</v>
      </c>
      <c r="I131" s="50" t="s">
        <v>395</v>
      </c>
      <c r="J131" s="50" t="s">
        <v>108</v>
      </c>
      <c r="K131" s="50" t="s">
        <v>381</v>
      </c>
      <c r="L131" s="50" t="s">
        <v>381</v>
      </c>
      <c r="M131" s="50" t="s">
        <v>345</v>
      </c>
      <c r="N131" s="50" t="s">
        <v>386</v>
      </c>
      <c r="O131" s="5"/>
      <c r="P131" s="80" t="s">
        <v>167</v>
      </c>
      <c r="Q131" s="80" t="s">
        <v>167</v>
      </c>
      <c r="R131" s="80" t="s">
        <v>167</v>
      </c>
      <c r="S131" s="80" t="s">
        <v>167</v>
      </c>
      <c r="T131" s="80" t="s">
        <v>167</v>
      </c>
      <c r="U131" s="80" t="s">
        <v>167</v>
      </c>
      <c r="V131" s="5"/>
      <c r="AC131" s="5"/>
      <c r="AJ131" s="5"/>
      <c r="AQ131" s="5"/>
      <c r="AR131" s="12"/>
      <c r="AS131" s="12"/>
      <c r="AT131" s="12"/>
      <c r="AU131" s="12"/>
      <c r="AV131" s="12"/>
      <c r="AW131" s="12"/>
      <c r="AX131" s="5"/>
      <c r="AY131" s="12"/>
      <c r="AZ131" s="12"/>
      <c r="BA131" s="12"/>
      <c r="BB131" s="12"/>
      <c r="BC131" s="12"/>
      <c r="BD131" s="12"/>
      <c r="BE131" s="5"/>
    </row>
    <row r="132" spans="1:57" ht="15.6" x14ac:dyDescent="0.3">
      <c r="A132" s="79" t="s">
        <v>638</v>
      </c>
      <c r="C132" s="43" t="str">
        <f>" Totaal van alle takken vanuit "&amp;"2 Activiteitenoverzicht "&amp;ADDRESS(ROW('2 Activiteitenoverzicht'!B24),COLUMN('2 Activiteitenoverzicht'!B24),4)</f>
        <v xml:space="preserve"> Totaal van alle takken vanuit 2 Activiteitenoverzicht B24</v>
      </c>
      <c r="D132" s="43" t="str">
        <f>" Totaal van alle takken vanuit "&amp;"2 Activiteitenoverzicht "&amp;ADDRESS(ROW('2 Activiteitenoverzicht'!C24),COLUMN('2 Activiteitenoverzicht'!C24),4)</f>
        <v xml:space="preserve"> Totaal van alle takken vanuit 2 Activiteitenoverzicht C24</v>
      </c>
      <c r="E132" s="43" t="str">
        <f>" Totaal van alle takken vanuit "&amp;"2 Activiteitenoverzicht "&amp;ADDRESS(ROW('2 Activiteitenoverzicht'!D24),COLUMN('2 Activiteitenoverzicht'!D24),4)</f>
        <v xml:space="preserve"> Totaal van alle takken vanuit 2 Activiteitenoverzicht D24</v>
      </c>
      <c r="F132" s="43" t="str">
        <f>" Totaal van alle takken vanuit "&amp;"2 Activiteitenoverzicht "&amp;ADDRESS(ROW('2 Activiteitenoverzicht'!E24),COLUMN('2 Activiteitenoverzicht'!E24),4)</f>
        <v xml:space="preserve"> Totaal van alle takken vanuit 2 Activiteitenoverzicht E24</v>
      </c>
      <c r="G132" s="43" t="str">
        <f>" Totaal van alle takken vanuit "&amp;"2 Activiteitenoverzicht "&amp;ADDRESS(ROW('2 Activiteitenoverzicht'!F24),COLUMN('2 Activiteitenoverzicht'!F24),4)</f>
        <v xml:space="preserve"> Totaal van alle takken vanuit 2 Activiteitenoverzicht F24</v>
      </c>
      <c r="I132" s="50" t="s">
        <v>404</v>
      </c>
      <c r="J132" s="50" t="s">
        <v>108</v>
      </c>
      <c r="K132" s="50" t="s">
        <v>381</v>
      </c>
      <c r="L132" s="50" t="s">
        <v>381</v>
      </c>
      <c r="M132" s="50" t="s">
        <v>345</v>
      </c>
      <c r="N132" s="50" t="s">
        <v>401</v>
      </c>
      <c r="O132" s="5"/>
      <c r="P132" s="80" t="s">
        <v>167</v>
      </c>
      <c r="Q132" s="80" t="s">
        <v>167</v>
      </c>
      <c r="R132" s="80" t="s">
        <v>167</v>
      </c>
      <c r="S132" s="80" t="s">
        <v>167</v>
      </c>
      <c r="T132" s="80" t="s">
        <v>167</v>
      </c>
      <c r="U132" s="80" t="s">
        <v>167</v>
      </c>
      <c r="V132" s="5"/>
      <c r="AC132" s="5"/>
      <c r="AJ132" s="5"/>
      <c r="AQ132" s="5"/>
      <c r="AR132" s="12"/>
      <c r="AS132" s="12"/>
      <c r="AT132" s="12"/>
      <c r="AU132" s="12"/>
      <c r="AV132" s="12"/>
      <c r="AW132" s="12"/>
      <c r="AX132" s="5"/>
      <c r="AY132" s="12"/>
      <c r="AZ132" s="12"/>
      <c r="BA132" s="12"/>
      <c r="BB132" s="12"/>
      <c r="BC132" s="12"/>
      <c r="BD132" s="12"/>
      <c r="BE132" s="5"/>
    </row>
    <row r="133" spans="1:57" ht="15.6" x14ac:dyDescent="0.3">
      <c r="A133" s="79" t="s">
        <v>639</v>
      </c>
      <c r="C133" s="43" t="str">
        <f>" Totaal van alle takken vanuit "&amp;"2 Activiteitenoverzicht "&amp;ADDRESS(ROW('2 Activiteitenoverzicht'!B32),COLUMN('2 Activiteitenoverzicht'!B32),4)</f>
        <v xml:space="preserve"> Totaal van alle takken vanuit 2 Activiteitenoverzicht B32</v>
      </c>
      <c r="D133" s="43" t="str">
        <f>" Totaal van alle takken vanuit "&amp;"2 Activiteitenoverzicht "&amp;ADDRESS(ROW('2 Activiteitenoverzicht'!C32),COLUMN('2 Activiteitenoverzicht'!C32),4)</f>
        <v xml:space="preserve"> Totaal van alle takken vanuit 2 Activiteitenoverzicht C32</v>
      </c>
      <c r="E133" s="43" t="str">
        <f>" Totaal van alle takken vanuit "&amp;"2 Activiteitenoverzicht "&amp;ADDRESS(ROW('2 Activiteitenoverzicht'!D32),COLUMN('2 Activiteitenoverzicht'!D32),4)</f>
        <v xml:space="preserve"> Totaal van alle takken vanuit 2 Activiteitenoverzicht D32</v>
      </c>
      <c r="F133" s="43" t="str">
        <f>" Totaal van alle takken vanuit "&amp;"2 Activiteitenoverzicht "&amp;ADDRESS(ROW('2 Activiteitenoverzicht'!E32),COLUMN('2 Activiteitenoverzicht'!E32),4)</f>
        <v xml:space="preserve"> Totaal van alle takken vanuit 2 Activiteitenoverzicht E32</v>
      </c>
      <c r="G133" s="43" t="str">
        <f>" Totaal van alle takken vanuit "&amp;"2 Activiteitenoverzicht "&amp;ADDRESS(ROW('2 Activiteitenoverzicht'!F32),COLUMN('2 Activiteitenoverzicht'!F32),4)</f>
        <v xml:space="preserve"> Totaal van alle takken vanuit 2 Activiteitenoverzicht F32</v>
      </c>
      <c r="I133" s="50" t="s">
        <v>410</v>
      </c>
      <c r="J133" s="50" t="s">
        <v>108</v>
      </c>
      <c r="K133" s="50" t="s">
        <v>381</v>
      </c>
      <c r="L133" s="50" t="s">
        <v>381</v>
      </c>
      <c r="M133" s="50" t="s">
        <v>345</v>
      </c>
      <c r="N133" s="50" t="s">
        <v>401</v>
      </c>
      <c r="O133" s="5"/>
      <c r="P133" s="80" t="s">
        <v>167</v>
      </c>
      <c r="Q133" s="80" t="s">
        <v>167</v>
      </c>
      <c r="R133" s="80" t="s">
        <v>167</v>
      </c>
      <c r="S133" s="80" t="s">
        <v>167</v>
      </c>
      <c r="T133" s="80" t="s">
        <v>167</v>
      </c>
      <c r="U133" s="80" t="s">
        <v>167</v>
      </c>
      <c r="V133" s="5"/>
      <c r="AC133" s="5"/>
      <c r="AJ133" s="5"/>
      <c r="AQ133" s="5"/>
      <c r="AR133" s="12"/>
      <c r="AS133" s="12"/>
      <c r="AT133" s="12"/>
      <c r="AU133" s="12"/>
      <c r="AV133" s="12"/>
      <c r="AW133" s="12"/>
      <c r="AX133" s="5"/>
      <c r="AY133" s="12"/>
      <c r="AZ133" s="12"/>
      <c r="BA133" s="12"/>
      <c r="BB133" s="12"/>
      <c r="BC133" s="12"/>
      <c r="BD133" s="12"/>
      <c r="BE133" s="5"/>
    </row>
    <row r="134" spans="1:57" ht="15.6" x14ac:dyDescent="0.3">
      <c r="A134" s="79" t="s">
        <v>640</v>
      </c>
      <c r="C134" s="43" t="str">
        <f>" Totaal van alle takken vanuit "&amp;"2 Activiteitenoverzicht "&amp;ADDRESS(ROW('2 Activiteitenoverzicht'!B40),COLUMN('2 Activiteitenoverzicht'!B40),4)</f>
        <v xml:space="preserve"> Totaal van alle takken vanuit 2 Activiteitenoverzicht B40</v>
      </c>
      <c r="D134" s="43" t="str">
        <f>" Totaal van alle takken vanuit "&amp;"2 Activiteitenoverzicht "&amp;ADDRESS(ROW('2 Activiteitenoverzicht'!C40),COLUMN('2 Activiteitenoverzicht'!C40),4)</f>
        <v xml:space="preserve"> Totaal van alle takken vanuit 2 Activiteitenoverzicht C40</v>
      </c>
      <c r="E134" s="43" t="str">
        <f>" Totaal van alle takken vanuit "&amp;"2 Activiteitenoverzicht "&amp;ADDRESS(ROW('2 Activiteitenoverzicht'!D40),COLUMN('2 Activiteitenoverzicht'!D40),4)</f>
        <v xml:space="preserve"> Totaal van alle takken vanuit 2 Activiteitenoverzicht D40</v>
      </c>
      <c r="F134" s="43" t="str">
        <f>" Totaal van alle takken vanuit "&amp;"2 Activiteitenoverzicht "&amp;ADDRESS(ROW('2 Activiteitenoverzicht'!E40),COLUMN('2 Activiteitenoverzicht'!E40),4)</f>
        <v xml:space="preserve"> Totaal van alle takken vanuit 2 Activiteitenoverzicht E40</v>
      </c>
      <c r="G134" s="43" t="str">
        <f>" Totaal van alle takken vanuit "&amp;"2 Activiteitenoverzicht "&amp;ADDRESS(ROW('2 Activiteitenoverzicht'!F40),COLUMN('2 Activiteitenoverzicht'!F40),4)</f>
        <v xml:space="preserve"> Totaal van alle takken vanuit 2 Activiteitenoverzicht F40</v>
      </c>
      <c r="I134" s="50" t="s">
        <v>418</v>
      </c>
      <c r="J134" s="50" t="s">
        <v>108</v>
      </c>
      <c r="K134" s="50" t="s">
        <v>381</v>
      </c>
      <c r="L134" s="50" t="s">
        <v>381</v>
      </c>
      <c r="M134" s="50" t="s">
        <v>345</v>
      </c>
      <c r="N134" s="50" t="s">
        <v>401</v>
      </c>
      <c r="O134" s="5"/>
      <c r="P134" s="80" t="s">
        <v>167</v>
      </c>
      <c r="Q134" s="80" t="s">
        <v>167</v>
      </c>
      <c r="R134" s="80" t="s">
        <v>167</v>
      </c>
      <c r="S134" s="80" t="s">
        <v>167</v>
      </c>
      <c r="T134" s="80" t="s">
        <v>167</v>
      </c>
      <c r="U134" s="80" t="s">
        <v>167</v>
      </c>
      <c r="V134" s="5"/>
      <c r="AC134" s="5"/>
      <c r="AJ134" s="5"/>
      <c r="AQ134" s="5"/>
      <c r="AR134" s="12"/>
      <c r="AS134" s="12"/>
      <c r="AT134" s="12"/>
      <c r="AU134" s="12"/>
      <c r="AV134" s="12"/>
      <c r="AW134" s="12"/>
      <c r="AX134" s="5"/>
      <c r="AY134" s="12"/>
      <c r="AZ134" s="12"/>
      <c r="BA134" s="12"/>
      <c r="BB134" s="12"/>
      <c r="BC134" s="12"/>
      <c r="BD134" s="12"/>
      <c r="BE134" s="5"/>
    </row>
    <row r="135" spans="1:57" ht="15.6" x14ac:dyDescent="0.3">
      <c r="A135" s="79" t="s">
        <v>641</v>
      </c>
      <c r="C135" s="43" t="str">
        <f>" Totaal van alle takken vanuit "&amp;"2 Activiteitenoverzicht "&amp;ADDRESS(ROW('2 Activiteitenoverzicht'!B47),COLUMN('2 Activiteitenoverzicht'!B47),4)</f>
        <v xml:space="preserve"> Totaal van alle takken vanuit 2 Activiteitenoverzicht B47</v>
      </c>
      <c r="D135" s="43" t="str">
        <f>" Totaal van alle takken vanuit "&amp;"2 Activiteitenoverzicht "&amp;ADDRESS(ROW('2 Activiteitenoverzicht'!C47),COLUMN('2 Activiteitenoverzicht'!C47),4)</f>
        <v xml:space="preserve"> Totaal van alle takken vanuit 2 Activiteitenoverzicht C47</v>
      </c>
      <c r="E135" s="43" t="str">
        <f>" Totaal van alle takken vanuit "&amp;"2 Activiteitenoverzicht "&amp;ADDRESS(ROW('2 Activiteitenoverzicht'!D47),COLUMN('2 Activiteitenoverzicht'!D47),4)</f>
        <v xml:space="preserve"> Totaal van alle takken vanuit 2 Activiteitenoverzicht D47</v>
      </c>
      <c r="F135" s="43" t="str">
        <f>" Totaal van alle takken vanuit "&amp;"2 Activiteitenoverzicht "&amp;ADDRESS(ROW('2 Activiteitenoverzicht'!E47),COLUMN('2 Activiteitenoverzicht'!E47),4)</f>
        <v xml:space="preserve"> Totaal van alle takken vanuit 2 Activiteitenoverzicht E47</v>
      </c>
      <c r="G135" s="43" t="str">
        <f>" Totaal van alle takken vanuit "&amp;"2 Activiteitenoverzicht "&amp;ADDRESS(ROW('2 Activiteitenoverzicht'!F47),COLUMN('2 Activiteitenoverzicht'!F47),4)</f>
        <v xml:space="preserve"> Totaal van alle takken vanuit 2 Activiteitenoverzicht F47</v>
      </c>
      <c r="I135" s="50" t="s">
        <v>425</v>
      </c>
      <c r="J135" s="50" t="s">
        <v>108</v>
      </c>
      <c r="K135" s="50" t="s">
        <v>381</v>
      </c>
      <c r="L135" s="50" t="s">
        <v>381</v>
      </c>
      <c r="M135" s="50" t="s">
        <v>345</v>
      </c>
      <c r="N135" s="50" t="s">
        <v>386</v>
      </c>
      <c r="O135" s="5"/>
      <c r="P135" s="80" t="s">
        <v>167</v>
      </c>
      <c r="Q135" s="80" t="s">
        <v>167</v>
      </c>
      <c r="R135" s="80" t="s">
        <v>167</v>
      </c>
      <c r="S135" s="80" t="s">
        <v>167</v>
      </c>
      <c r="T135" s="80" t="s">
        <v>167</v>
      </c>
      <c r="U135" s="80" t="s">
        <v>167</v>
      </c>
      <c r="V135" s="5"/>
      <c r="AC135" s="5"/>
      <c r="AJ135" s="5"/>
      <c r="AQ135" s="5"/>
      <c r="AR135" s="12"/>
      <c r="AS135" s="12"/>
      <c r="AT135" s="12"/>
      <c r="AU135" s="12"/>
      <c r="AV135" s="12"/>
      <c r="AW135" s="12"/>
      <c r="AX135" s="5"/>
      <c r="AY135" s="12"/>
      <c r="AZ135" s="12"/>
      <c r="BA135" s="12"/>
      <c r="BB135" s="12"/>
      <c r="BC135" s="12"/>
      <c r="BD135" s="12"/>
      <c r="BE135" s="5"/>
    </row>
    <row r="136" spans="1:57" ht="16.2" thickBot="1" x14ac:dyDescent="0.35">
      <c r="A136" s="79" t="s">
        <v>642</v>
      </c>
      <c r="C136" s="43" t="str">
        <f>"= "&amp;ADDRESS(ROW(C124),COLUMN(C124),4)</f>
        <v>= C124</v>
      </c>
      <c r="D136" s="43" t="str">
        <f>"= "&amp;ADDRESS(ROW(D124),COLUMN(D124),4)</f>
        <v>= D124</v>
      </c>
      <c r="E136" s="43" t="str">
        <f>"= "&amp;ADDRESS(ROW(E124),COLUMN(E124),4)</f>
        <v>= E124</v>
      </c>
      <c r="F136" s="43" t="str">
        <f>"= "&amp;ADDRESS(ROW(F124),COLUMN(F124),4)</f>
        <v>= F124</v>
      </c>
      <c r="G136" s="43" t="str">
        <f>"= "&amp;ADDRESS(ROW(G124),COLUMN(G124),4)</f>
        <v>= G124</v>
      </c>
      <c r="I136" s="50" t="s">
        <v>623</v>
      </c>
      <c r="J136" s="50" t="s">
        <v>108</v>
      </c>
      <c r="K136" s="50" t="s">
        <v>381</v>
      </c>
      <c r="L136" s="50" t="s">
        <v>381</v>
      </c>
      <c r="M136" s="50" t="s">
        <v>345</v>
      </c>
      <c r="N136" s="50" t="s">
        <v>386</v>
      </c>
      <c r="O136" s="5"/>
      <c r="P136" s="80" t="s">
        <v>167</v>
      </c>
      <c r="Q136" s="80" t="s">
        <v>167</v>
      </c>
      <c r="R136" s="80" t="s">
        <v>167</v>
      </c>
      <c r="S136" s="80" t="s">
        <v>167</v>
      </c>
      <c r="T136" s="80" t="s">
        <v>167</v>
      </c>
      <c r="U136" s="80" t="s">
        <v>167</v>
      </c>
      <c r="V136" s="5"/>
      <c r="AC136" s="5"/>
      <c r="AJ136" s="5"/>
      <c r="AQ136" s="5"/>
      <c r="AR136" s="12"/>
      <c r="AS136" s="12"/>
      <c r="AT136" s="12"/>
      <c r="AU136" s="12"/>
      <c r="AV136" s="12"/>
      <c r="AW136" s="12"/>
      <c r="AX136" s="5"/>
      <c r="AY136" s="12"/>
      <c r="AZ136" s="12"/>
      <c r="BA136" s="12"/>
      <c r="BB136" s="12"/>
      <c r="BC136" s="12"/>
      <c r="BD136" s="12"/>
      <c r="BE136" s="5"/>
    </row>
    <row r="137" spans="1:57" ht="28.2" thickBot="1" x14ac:dyDescent="0.35">
      <c r="A137" s="125" t="s">
        <v>643</v>
      </c>
      <c r="C137" s="44" t="str">
        <f>"SOM debit ("&amp;ADDRESS(ROW(C129),COLUMN(C136),4)&amp;"+"&amp;ADDRESS(ROW(C130),COLUMN(C136),4)&amp;"+"&amp;ADDRESS(ROW(C131),COLUMN(C136),4)&amp;"+"&amp;ADDRESS(ROW(C135),COLUMN(C136),4)&amp;"+"&amp;ADDRESS(ROW(C136),COLUMN(C136),4)&amp;") "&amp;"- SOM credit ("&amp;ADDRESS(ROW(C132),COLUMN(C136),4)&amp;"+"&amp;ADDRESS(ROW(C133),COLUMN(C136),4)&amp;"+"&amp;ADDRESS(ROW(C134),COLUMN(C136),4)&amp;")"</f>
        <v>SOM debit (C129+C130+C131+C135+C136) - SOM credit (C132+C133+C134)</v>
      </c>
      <c r="D137" s="44" t="str">
        <f t="shared" ref="D137:G137" si="12">"SOM debit ("&amp;ADDRESS(ROW(D129),COLUMN(D136),4)&amp;"+"&amp;ADDRESS(ROW(D130),COLUMN(D136),4)&amp;"+"&amp;ADDRESS(ROW(D131),COLUMN(D136),4)&amp;"+"&amp;ADDRESS(ROW(D135),COLUMN(D136),4)&amp;"+"&amp;ADDRESS(ROW(D136),COLUMN(D136),4)&amp;") "&amp;"- SOM credit ("&amp;ADDRESS(ROW(D132),COLUMN(D136),4)&amp;"+"&amp;ADDRESS(ROW(D133),COLUMN(D136),4)&amp;"+"&amp;ADDRESS(ROW(D134),COLUMN(D136),4)&amp;")"</f>
        <v>SOM debit (D129+D130+D131+D135+D136) - SOM credit (D132+D133+D134)</v>
      </c>
      <c r="E137" s="44" t="str">
        <f t="shared" si="12"/>
        <v>SOM debit (E129+E130+E131+E135+E136) - SOM credit (E132+E133+E134)</v>
      </c>
      <c r="F137" s="44" t="str">
        <f t="shared" si="12"/>
        <v>SOM debit (F129+F130+F131+F135+F136) - SOM credit (F132+F133+F134)</v>
      </c>
      <c r="G137" s="44" t="str">
        <f t="shared" si="12"/>
        <v>SOM debit (G129+G130+G131+G135+G136) - SOM credit (G132+G133+G134)</v>
      </c>
      <c r="I137" s="50" t="s">
        <v>634</v>
      </c>
      <c r="J137" s="50" t="s">
        <v>108</v>
      </c>
      <c r="K137" s="50" t="s">
        <v>381</v>
      </c>
      <c r="L137" s="50" t="s">
        <v>381</v>
      </c>
      <c r="M137" s="50" t="s">
        <v>456</v>
      </c>
      <c r="N137" s="50" t="s">
        <v>386</v>
      </c>
      <c r="O137" s="5"/>
      <c r="P137" s="80" t="s">
        <v>167</v>
      </c>
      <c r="Q137" s="80" t="s">
        <v>167</v>
      </c>
      <c r="R137" s="80" t="s">
        <v>167</v>
      </c>
      <c r="S137" s="80" t="s">
        <v>167</v>
      </c>
      <c r="T137" s="80" t="s">
        <v>167</v>
      </c>
      <c r="U137" s="80" t="s">
        <v>167</v>
      </c>
      <c r="V137" s="5"/>
      <c r="AC137" s="5"/>
      <c r="AJ137" s="5"/>
      <c r="AQ137" s="5"/>
      <c r="AR137" s="12"/>
      <c r="AS137" s="12"/>
      <c r="AT137" s="12"/>
      <c r="AU137" s="12"/>
      <c r="AV137" s="12"/>
      <c r="AW137" s="12"/>
      <c r="AX137" s="5"/>
      <c r="AY137" s="12"/>
      <c r="AZ137" s="12"/>
      <c r="BA137" s="12"/>
      <c r="BB137" s="12"/>
      <c r="BC137" s="12"/>
      <c r="BD137" s="12"/>
      <c r="BE137" s="5"/>
    </row>
    <row r="138" spans="1:57" ht="15.6" x14ac:dyDescent="0.3">
      <c r="I138" s="50"/>
      <c r="J138" s="50"/>
      <c r="K138" s="50"/>
      <c r="L138" s="50"/>
      <c r="M138" s="50"/>
      <c r="N138" s="50"/>
      <c r="O138" s="5"/>
      <c r="P138" s="12"/>
      <c r="Q138" s="12"/>
      <c r="R138" s="12"/>
      <c r="S138" s="12"/>
      <c r="T138" s="12"/>
      <c r="U138" s="12"/>
      <c r="V138" s="5"/>
      <c r="AC138" s="5"/>
      <c r="AJ138" s="5"/>
      <c r="AQ138" s="5"/>
      <c r="AR138" s="12"/>
      <c r="AS138" s="12"/>
      <c r="AT138" s="12"/>
      <c r="AU138" s="12"/>
      <c r="AV138" s="12"/>
      <c r="AW138" s="12"/>
      <c r="AX138" s="5"/>
      <c r="AY138" s="12"/>
      <c r="AZ138" s="12"/>
      <c r="BA138" s="12"/>
      <c r="BB138" s="12"/>
      <c r="BC138" s="12"/>
      <c r="BD138" s="12"/>
      <c r="BE138" s="5"/>
    </row>
    <row r="139" spans="1:57" ht="15.6" x14ac:dyDescent="0.3">
      <c r="A139" s="4" t="s">
        <v>644</v>
      </c>
      <c r="B139" s="4"/>
      <c r="C139" s="4"/>
      <c r="D139" s="4"/>
      <c r="E139" s="4"/>
      <c r="F139" s="4"/>
      <c r="G139" s="4"/>
      <c r="I139" s="50"/>
      <c r="J139" s="50"/>
      <c r="K139" s="50"/>
      <c r="L139" s="50"/>
      <c r="M139" s="50"/>
      <c r="N139" s="50"/>
      <c r="O139" s="5"/>
      <c r="P139" s="80" t="s">
        <v>167</v>
      </c>
      <c r="Q139" s="80" t="s">
        <v>167</v>
      </c>
      <c r="R139" s="80" t="s">
        <v>167</v>
      </c>
      <c r="S139" s="80" t="s">
        <v>167</v>
      </c>
      <c r="T139" s="80" t="s">
        <v>167</v>
      </c>
      <c r="U139" s="80" t="s">
        <v>167</v>
      </c>
      <c r="V139" s="5"/>
      <c r="AC139" s="5"/>
      <c r="AJ139" s="5"/>
      <c r="AQ139" s="5"/>
      <c r="AR139" s="12"/>
      <c r="AS139" s="12"/>
      <c r="AT139" s="12"/>
      <c r="AU139" s="12"/>
      <c r="AV139" s="12"/>
      <c r="AW139" s="12"/>
      <c r="AX139" s="5"/>
      <c r="AY139" s="12"/>
      <c r="AZ139" s="12"/>
      <c r="BA139" s="12"/>
      <c r="BB139" s="12"/>
      <c r="BC139" s="12"/>
      <c r="BD139" s="12"/>
      <c r="BE139" s="5"/>
    </row>
    <row r="140" spans="1:57" ht="15.75" customHeight="1" x14ac:dyDescent="0.3">
      <c r="A140" s="210"/>
      <c r="B140" s="210"/>
      <c r="C140" s="76" t="s">
        <v>375</v>
      </c>
      <c r="D140" s="76" t="s">
        <v>376</v>
      </c>
      <c r="E140" s="76" t="s">
        <v>377</v>
      </c>
      <c r="F140" s="76" t="s">
        <v>378</v>
      </c>
      <c r="G140" s="76" t="s">
        <v>379</v>
      </c>
      <c r="I140" s="50"/>
      <c r="J140" s="50"/>
      <c r="K140" s="50"/>
      <c r="L140" s="50"/>
      <c r="M140" s="50"/>
      <c r="N140" s="50"/>
      <c r="O140" s="5"/>
      <c r="P140" s="80" t="s">
        <v>167</v>
      </c>
      <c r="Q140" s="80" t="s">
        <v>167</v>
      </c>
      <c r="R140" s="80" t="s">
        <v>167</v>
      </c>
      <c r="S140" s="80" t="s">
        <v>167</v>
      </c>
      <c r="T140" s="80" t="s">
        <v>167</v>
      </c>
      <c r="U140" s="80" t="s">
        <v>167</v>
      </c>
      <c r="V140" s="5"/>
      <c r="AC140" s="5"/>
      <c r="AJ140" s="5"/>
      <c r="AQ140" s="5"/>
      <c r="AR140" s="12"/>
      <c r="AS140" s="12"/>
      <c r="AT140" s="12"/>
      <c r="AU140" s="12"/>
      <c r="AV140" s="12"/>
      <c r="AW140" s="12"/>
      <c r="AX140" s="5"/>
      <c r="AY140" s="12"/>
      <c r="AZ140" s="12"/>
      <c r="BA140" s="12"/>
      <c r="BB140" s="12"/>
      <c r="BC140" s="12"/>
      <c r="BD140" s="12"/>
      <c r="BE140" s="5"/>
    </row>
    <row r="141" spans="1:57" ht="15.6" x14ac:dyDescent="0.3">
      <c r="A141" s="79" t="s">
        <v>645</v>
      </c>
      <c r="C141" s="91" t="s">
        <v>58</v>
      </c>
      <c r="D141" s="43" t="str">
        <f>"= "&amp;ADDRESS(ROW(D149),COLUMN(C149),4)</f>
        <v>= C149</v>
      </c>
      <c r="E141" s="43" t="str">
        <f t="shared" ref="E141:G141" si="13">"= "&amp;ADDRESS(ROW(E149),COLUMN(D149),4)</f>
        <v>= D149</v>
      </c>
      <c r="F141" s="43" t="str">
        <f t="shared" si="13"/>
        <v>= E149</v>
      </c>
      <c r="G141" s="43" t="str">
        <f t="shared" si="13"/>
        <v>= F149</v>
      </c>
      <c r="I141" s="50" t="s">
        <v>646</v>
      </c>
      <c r="J141" s="50" t="s">
        <v>108</v>
      </c>
      <c r="K141" s="50" t="s">
        <v>381</v>
      </c>
      <c r="L141" s="50" t="s">
        <v>647</v>
      </c>
      <c r="M141" s="50" t="s">
        <v>456</v>
      </c>
      <c r="N141" s="50" t="s">
        <v>386</v>
      </c>
      <c r="O141" s="5"/>
      <c r="P141" s="80" t="s">
        <v>167</v>
      </c>
      <c r="Q141" s="80" t="s">
        <v>167</v>
      </c>
      <c r="R141" s="80" t="s">
        <v>167</v>
      </c>
      <c r="S141" s="80" t="s">
        <v>167</v>
      </c>
      <c r="T141" s="80" t="s">
        <v>167</v>
      </c>
      <c r="U141" s="80" t="s">
        <v>167</v>
      </c>
      <c r="V141" s="5"/>
      <c r="AC141" s="5"/>
      <c r="AJ141" s="5"/>
      <c r="AQ141" s="5"/>
      <c r="AR141" s="12"/>
      <c r="AS141" s="12"/>
      <c r="AT141" s="12"/>
      <c r="AU141" s="12"/>
      <c r="AV141" s="12"/>
      <c r="AW141" s="12"/>
      <c r="AX141" s="5"/>
      <c r="AY141" s="12"/>
      <c r="AZ141" s="12"/>
      <c r="BA141" s="12"/>
      <c r="BB141" s="12"/>
      <c r="BC141" s="12"/>
      <c r="BD141" s="12"/>
      <c r="BE141" s="5"/>
    </row>
    <row r="142" spans="1:57" ht="15.6" x14ac:dyDescent="0.3">
      <c r="A142" s="79" t="s">
        <v>636</v>
      </c>
      <c r="C142" s="43" t="str">
        <f>" Totaal van alle takken vanuit "&amp;"2 Activiteitenoverzicht "&amp;ADDRESS(ROW('2 Activiteitenoverzicht'!B10),COLUMN('2 Activiteitenoverzicht'!B10),4)</f>
        <v xml:space="preserve"> Totaal van alle takken vanuit 2 Activiteitenoverzicht B10</v>
      </c>
      <c r="D142" s="43" t="str">
        <f>" Totaal van alle takken vanuit "&amp;"2 Activiteitenoverzicht "&amp;ADDRESS(ROW('2 Activiteitenoverzicht'!C10),COLUMN('2 Activiteitenoverzicht'!C10),4)</f>
        <v xml:space="preserve"> Totaal van alle takken vanuit 2 Activiteitenoverzicht C10</v>
      </c>
      <c r="E142" s="43" t="str">
        <f>" Totaal van alle takken vanuit "&amp;"2 Activiteitenoverzicht "&amp;ADDRESS(ROW('2 Activiteitenoverzicht'!D10),COLUMN('2 Activiteitenoverzicht'!D10),4)</f>
        <v xml:space="preserve"> Totaal van alle takken vanuit 2 Activiteitenoverzicht D10</v>
      </c>
      <c r="F142" s="43" t="str">
        <f>" Totaal van alle takken vanuit "&amp;"2 Activiteitenoverzicht "&amp;ADDRESS(ROW('2 Activiteitenoverzicht'!E10),COLUMN('2 Activiteitenoverzicht'!E10),4)</f>
        <v xml:space="preserve"> Totaal van alle takken vanuit 2 Activiteitenoverzicht E10</v>
      </c>
      <c r="G142" s="43" t="str">
        <f>" Totaal van alle takken vanuit "&amp;"2 Activiteitenoverzicht "&amp;ADDRESS(ROW('2 Activiteitenoverzicht'!F10),COLUMN('2 Activiteitenoverzicht'!F10),4)</f>
        <v xml:space="preserve"> Totaal van alle takken vanuit 2 Activiteitenoverzicht F10</v>
      </c>
      <c r="I142" s="50" t="s">
        <v>390</v>
      </c>
      <c r="J142" s="50" t="s">
        <v>108</v>
      </c>
      <c r="K142" s="50" t="s">
        <v>381</v>
      </c>
      <c r="L142" s="50" t="s">
        <v>381</v>
      </c>
      <c r="M142" s="50" t="s">
        <v>345</v>
      </c>
      <c r="N142" s="50" t="s">
        <v>386</v>
      </c>
      <c r="O142" s="5"/>
      <c r="P142" s="80" t="s">
        <v>167</v>
      </c>
      <c r="Q142" s="80" t="s">
        <v>167</v>
      </c>
      <c r="R142" s="80" t="s">
        <v>167</v>
      </c>
      <c r="S142" s="80" t="s">
        <v>167</v>
      </c>
      <c r="T142" s="80" t="s">
        <v>167</v>
      </c>
      <c r="U142" s="80" t="s">
        <v>167</v>
      </c>
      <c r="V142" s="5"/>
      <c r="AC142" s="5"/>
      <c r="AJ142" s="5"/>
      <c r="AQ142" s="5"/>
      <c r="AR142" s="12"/>
      <c r="AS142" s="12"/>
      <c r="AT142" s="12"/>
      <c r="AU142" s="12"/>
      <c r="AV142" s="12"/>
      <c r="AW142" s="12"/>
      <c r="AX142" s="5"/>
      <c r="AY142" s="12"/>
      <c r="AZ142" s="12"/>
      <c r="BA142" s="12"/>
      <c r="BB142" s="12"/>
      <c r="BC142" s="12"/>
      <c r="BD142" s="12"/>
      <c r="BE142" s="5"/>
    </row>
    <row r="143" spans="1:57" ht="15.6" x14ac:dyDescent="0.3">
      <c r="A143" s="79" t="s">
        <v>637</v>
      </c>
      <c r="C143" s="43" t="str">
        <f>" Totaal van alle takken vanuit "&amp;"2 Activiteitenoverzicht "&amp;ADDRESS(ROW('2 Activiteitenoverzicht'!B17),COLUMN('2 Activiteitenoverzicht'!B17),4)</f>
        <v xml:space="preserve"> Totaal van alle takken vanuit 2 Activiteitenoverzicht B17</v>
      </c>
      <c r="D143" s="43" t="str">
        <f>" Totaal van alle takken vanuit "&amp;"2 Activiteitenoverzicht "&amp;ADDRESS(ROW('2 Activiteitenoverzicht'!C17),COLUMN('2 Activiteitenoverzicht'!C17),4)</f>
        <v xml:space="preserve"> Totaal van alle takken vanuit 2 Activiteitenoverzicht C17</v>
      </c>
      <c r="E143" s="43" t="str">
        <f>" Totaal van alle takken vanuit "&amp;"2 Activiteitenoverzicht "&amp;ADDRESS(ROW('2 Activiteitenoverzicht'!D17),COLUMN('2 Activiteitenoverzicht'!D17),4)</f>
        <v xml:space="preserve"> Totaal van alle takken vanuit 2 Activiteitenoverzicht D17</v>
      </c>
      <c r="F143" s="43" t="str">
        <f>" Totaal van alle takken vanuit "&amp;"2 Activiteitenoverzicht "&amp;ADDRESS(ROW('2 Activiteitenoverzicht'!E17),COLUMN('2 Activiteitenoverzicht'!E17),4)</f>
        <v xml:space="preserve"> Totaal van alle takken vanuit 2 Activiteitenoverzicht E17</v>
      </c>
      <c r="G143" s="43" t="str">
        <f>" Totaal van alle takken vanuit "&amp;"2 Activiteitenoverzicht "&amp;ADDRESS(ROW('2 Activiteitenoverzicht'!F17),COLUMN('2 Activiteitenoverzicht'!F17),4)</f>
        <v xml:space="preserve"> Totaal van alle takken vanuit 2 Activiteitenoverzicht F17</v>
      </c>
      <c r="I143" s="50" t="s">
        <v>396</v>
      </c>
      <c r="J143" s="50" t="s">
        <v>108</v>
      </c>
      <c r="K143" s="50" t="s">
        <v>381</v>
      </c>
      <c r="L143" s="50" t="s">
        <v>381</v>
      </c>
      <c r="M143" s="50" t="s">
        <v>345</v>
      </c>
      <c r="N143" s="50" t="s">
        <v>386</v>
      </c>
      <c r="O143" s="5"/>
      <c r="P143" s="80" t="s">
        <v>167</v>
      </c>
      <c r="Q143" s="80" t="s">
        <v>167</v>
      </c>
      <c r="R143" s="80" t="s">
        <v>167</v>
      </c>
      <c r="S143" s="80" t="s">
        <v>167</v>
      </c>
      <c r="T143" s="80" t="s">
        <v>167</v>
      </c>
      <c r="U143" s="80" t="s">
        <v>167</v>
      </c>
      <c r="V143" s="5"/>
      <c r="AC143" s="5"/>
      <c r="AJ143" s="5"/>
      <c r="AQ143" s="5"/>
      <c r="AR143" s="12"/>
      <c r="AS143" s="12"/>
      <c r="AT143" s="12"/>
      <c r="AU143" s="12"/>
      <c r="AV143" s="12"/>
      <c r="AW143" s="12"/>
      <c r="AX143" s="5"/>
      <c r="AY143" s="12"/>
      <c r="AZ143" s="12"/>
      <c r="BA143" s="12"/>
      <c r="BB143" s="12"/>
      <c r="BC143" s="12"/>
      <c r="BD143" s="12"/>
      <c r="BE143" s="5"/>
    </row>
    <row r="144" spans="1:57" ht="15.6" x14ac:dyDescent="0.3">
      <c r="A144" s="79" t="s">
        <v>638</v>
      </c>
      <c r="C144" s="43" t="str">
        <f>" Totaal van alle takken vanuit "&amp;"2 Activiteitenoverzicht "&amp;ADDRESS(ROW('2 Activiteitenoverzicht'!B25),COLUMN('2 Activiteitenoverzicht'!B25),4)</f>
        <v xml:space="preserve"> Totaal van alle takken vanuit 2 Activiteitenoverzicht B25</v>
      </c>
      <c r="D144" s="43" t="str">
        <f>" Totaal van alle takken vanuit "&amp;"2 Activiteitenoverzicht "&amp;ADDRESS(ROW('2 Activiteitenoverzicht'!C25),COLUMN('2 Activiteitenoverzicht'!C25),4)</f>
        <v xml:space="preserve"> Totaal van alle takken vanuit 2 Activiteitenoverzicht C25</v>
      </c>
      <c r="E144" s="43" t="str">
        <f>" Totaal van alle takken vanuit "&amp;"2 Activiteitenoverzicht "&amp;ADDRESS(ROW('2 Activiteitenoverzicht'!D25),COLUMN('2 Activiteitenoverzicht'!D25),4)</f>
        <v xml:space="preserve"> Totaal van alle takken vanuit 2 Activiteitenoverzicht D25</v>
      </c>
      <c r="F144" s="43" t="str">
        <f>" Totaal van alle takken vanuit "&amp;"2 Activiteitenoverzicht "&amp;ADDRESS(ROW('2 Activiteitenoverzicht'!E25),COLUMN('2 Activiteitenoverzicht'!E25),4)</f>
        <v xml:space="preserve"> Totaal van alle takken vanuit 2 Activiteitenoverzicht E25</v>
      </c>
      <c r="G144" s="43" t="str">
        <f>" Totaal van alle takken vanuit "&amp;"2 Activiteitenoverzicht "&amp;ADDRESS(ROW('2 Activiteitenoverzicht'!F25),COLUMN('2 Activiteitenoverzicht'!F25),4)</f>
        <v xml:space="preserve"> Totaal van alle takken vanuit 2 Activiteitenoverzicht F25</v>
      </c>
      <c r="I144" s="50" t="s">
        <v>405</v>
      </c>
      <c r="J144" s="50" t="s">
        <v>108</v>
      </c>
      <c r="K144" s="50" t="s">
        <v>381</v>
      </c>
      <c r="L144" s="50" t="s">
        <v>381</v>
      </c>
      <c r="M144" s="50" t="s">
        <v>345</v>
      </c>
      <c r="N144" s="50" t="s">
        <v>401</v>
      </c>
      <c r="O144" s="5"/>
      <c r="P144" s="80" t="s">
        <v>167</v>
      </c>
      <c r="Q144" s="80" t="s">
        <v>167</v>
      </c>
      <c r="R144" s="80" t="s">
        <v>167</v>
      </c>
      <c r="S144" s="80" t="s">
        <v>167</v>
      </c>
      <c r="T144" s="80" t="s">
        <v>167</v>
      </c>
      <c r="U144" s="80" t="s">
        <v>167</v>
      </c>
      <c r="V144" s="5"/>
      <c r="AC144" s="5"/>
      <c r="AJ144" s="5"/>
      <c r="AQ144" s="5"/>
      <c r="AR144" s="12"/>
      <c r="AS144" s="12"/>
      <c r="AT144" s="12"/>
      <c r="AU144" s="12"/>
      <c r="AV144" s="12"/>
      <c r="AW144" s="12"/>
      <c r="AX144" s="5"/>
      <c r="AY144" s="12"/>
      <c r="AZ144" s="12"/>
      <c r="BA144" s="12"/>
      <c r="BB144" s="12"/>
      <c r="BC144" s="12"/>
      <c r="BD144" s="12"/>
      <c r="BE144" s="5"/>
    </row>
    <row r="145" spans="1:57" ht="15.6" x14ac:dyDescent="0.3">
      <c r="A145" s="79" t="s">
        <v>639</v>
      </c>
      <c r="C145" s="43" t="str">
        <f>" Totaal van alle takken vanuit "&amp;"2 Activiteitenoverzicht "&amp;ADDRESS(ROW('2 Activiteitenoverzicht'!B33),COLUMN('2 Activiteitenoverzicht'!B33),4)</f>
        <v xml:space="preserve"> Totaal van alle takken vanuit 2 Activiteitenoverzicht B33</v>
      </c>
      <c r="D145" s="43" t="str">
        <f>" Totaal van alle takken vanuit "&amp;"2 Activiteitenoverzicht "&amp;ADDRESS(ROW('2 Activiteitenoverzicht'!C33),COLUMN('2 Activiteitenoverzicht'!C33),4)</f>
        <v xml:space="preserve"> Totaal van alle takken vanuit 2 Activiteitenoverzicht C33</v>
      </c>
      <c r="E145" s="43" t="str">
        <f>" Totaal van alle takken vanuit "&amp;"2 Activiteitenoverzicht "&amp;ADDRESS(ROW('2 Activiteitenoverzicht'!D33),COLUMN('2 Activiteitenoverzicht'!D33),4)</f>
        <v xml:space="preserve"> Totaal van alle takken vanuit 2 Activiteitenoverzicht D33</v>
      </c>
      <c r="F145" s="43" t="str">
        <f>" Totaal van alle takken vanuit "&amp;"2 Activiteitenoverzicht "&amp;ADDRESS(ROW('2 Activiteitenoverzicht'!E33),COLUMN('2 Activiteitenoverzicht'!E33),4)</f>
        <v xml:space="preserve"> Totaal van alle takken vanuit 2 Activiteitenoverzicht E33</v>
      </c>
      <c r="G145" s="43" t="str">
        <f>" Totaal van alle takken vanuit "&amp;"2 Activiteitenoverzicht "&amp;ADDRESS(ROW('2 Activiteitenoverzicht'!F33),COLUMN('2 Activiteitenoverzicht'!F33),4)</f>
        <v xml:space="preserve"> Totaal van alle takken vanuit 2 Activiteitenoverzicht F33</v>
      </c>
      <c r="I145" s="50" t="s">
        <v>411</v>
      </c>
      <c r="J145" s="50" t="s">
        <v>108</v>
      </c>
      <c r="K145" s="50" t="s">
        <v>381</v>
      </c>
      <c r="L145" s="50" t="s">
        <v>381</v>
      </c>
      <c r="M145" s="50" t="s">
        <v>345</v>
      </c>
      <c r="N145" s="50" t="s">
        <v>401</v>
      </c>
      <c r="O145" s="5"/>
      <c r="P145" s="80" t="s">
        <v>167</v>
      </c>
      <c r="Q145" s="80" t="s">
        <v>167</v>
      </c>
      <c r="R145" s="80" t="s">
        <v>167</v>
      </c>
      <c r="S145" s="80" t="s">
        <v>167</v>
      </c>
      <c r="T145" s="80" t="s">
        <v>167</v>
      </c>
      <c r="U145" s="80" t="s">
        <v>167</v>
      </c>
      <c r="V145" s="5"/>
      <c r="AC145" s="5"/>
      <c r="AJ145" s="5"/>
      <c r="AQ145" s="5"/>
      <c r="AR145" s="12"/>
      <c r="AS145" s="12"/>
      <c r="AT145" s="12"/>
      <c r="AU145" s="12"/>
      <c r="AV145" s="12"/>
      <c r="AW145" s="12"/>
      <c r="AX145" s="5"/>
      <c r="AY145" s="12"/>
      <c r="AZ145" s="12"/>
      <c r="BA145" s="12"/>
      <c r="BB145" s="12"/>
      <c r="BC145" s="12"/>
      <c r="BD145" s="12"/>
      <c r="BE145" s="5"/>
    </row>
    <row r="146" spans="1:57" ht="15.6" x14ac:dyDescent="0.3">
      <c r="A146" s="79" t="s">
        <v>640</v>
      </c>
      <c r="C146" s="43" t="str">
        <f>" Totaal van alle takken vanuit "&amp;"2 Activiteitenoverzicht "&amp;ADDRESS(ROW('2 Activiteitenoverzicht'!B41),COLUMN('2 Activiteitenoverzicht'!B41),4)</f>
        <v xml:space="preserve"> Totaal van alle takken vanuit 2 Activiteitenoverzicht B41</v>
      </c>
      <c r="D146" s="43" t="str">
        <f>" Totaal van alle takken vanuit "&amp;"2 Activiteitenoverzicht "&amp;ADDRESS(ROW('2 Activiteitenoverzicht'!C41),COLUMN('2 Activiteitenoverzicht'!C41),4)</f>
        <v xml:space="preserve"> Totaal van alle takken vanuit 2 Activiteitenoverzicht C41</v>
      </c>
      <c r="E146" s="43" t="str">
        <f>" Totaal van alle takken vanuit "&amp;"2 Activiteitenoverzicht "&amp;ADDRESS(ROW('2 Activiteitenoverzicht'!D41),COLUMN('2 Activiteitenoverzicht'!D41),4)</f>
        <v xml:space="preserve"> Totaal van alle takken vanuit 2 Activiteitenoverzicht D41</v>
      </c>
      <c r="F146" s="43" t="str">
        <f>" Totaal van alle takken vanuit "&amp;"2 Activiteitenoverzicht "&amp;ADDRESS(ROW('2 Activiteitenoverzicht'!E41),COLUMN('2 Activiteitenoverzicht'!E41),4)</f>
        <v xml:space="preserve"> Totaal van alle takken vanuit 2 Activiteitenoverzicht E41</v>
      </c>
      <c r="G146" s="43" t="str">
        <f>" Totaal van alle takken vanuit "&amp;"2 Activiteitenoverzicht "&amp;ADDRESS(ROW('2 Activiteitenoverzicht'!F41),COLUMN('2 Activiteitenoverzicht'!F41),4)</f>
        <v xml:space="preserve"> Totaal van alle takken vanuit 2 Activiteitenoverzicht F41</v>
      </c>
      <c r="I146" s="50" t="s">
        <v>419</v>
      </c>
      <c r="J146" s="50" t="s">
        <v>108</v>
      </c>
      <c r="K146" s="50" t="s">
        <v>381</v>
      </c>
      <c r="L146" s="50" t="s">
        <v>381</v>
      </c>
      <c r="M146" s="50" t="s">
        <v>345</v>
      </c>
      <c r="N146" s="50" t="s">
        <v>401</v>
      </c>
      <c r="O146" s="5"/>
      <c r="P146" s="80" t="s">
        <v>167</v>
      </c>
      <c r="Q146" s="80" t="s">
        <v>167</v>
      </c>
      <c r="R146" s="80" t="s">
        <v>167</v>
      </c>
      <c r="S146" s="80" t="s">
        <v>167</v>
      </c>
      <c r="T146" s="80" t="s">
        <v>167</v>
      </c>
      <c r="U146" s="80" t="s">
        <v>167</v>
      </c>
      <c r="V146" s="5"/>
      <c r="AC146" s="5"/>
      <c r="AJ146" s="5"/>
      <c r="AQ146" s="5"/>
      <c r="AR146" s="12"/>
      <c r="AS146" s="12"/>
      <c r="AT146" s="12"/>
      <c r="AU146" s="12"/>
      <c r="AV146" s="12"/>
      <c r="AW146" s="12"/>
      <c r="AX146" s="5"/>
      <c r="AY146" s="12"/>
      <c r="AZ146" s="12"/>
      <c r="BA146" s="12"/>
      <c r="BB146" s="12"/>
      <c r="BC146" s="12"/>
      <c r="BD146" s="12"/>
      <c r="BE146" s="5"/>
    </row>
    <row r="147" spans="1:57" ht="15.6" x14ac:dyDescent="0.3">
      <c r="A147" s="79" t="s">
        <v>641</v>
      </c>
      <c r="C147" s="43" t="str">
        <f>" Totaal van alle takken vanuit "&amp;"2 Activiteitenoverzicht "&amp;ADDRESS(ROW('2 Activiteitenoverzicht'!B48),COLUMN('2 Activiteitenoverzicht'!B48),4)</f>
        <v xml:space="preserve"> Totaal van alle takken vanuit 2 Activiteitenoverzicht B48</v>
      </c>
      <c r="D147" s="43" t="str">
        <f>" Totaal van alle takken vanuit "&amp;"2 Activiteitenoverzicht "&amp;ADDRESS(ROW('2 Activiteitenoverzicht'!C48),COLUMN('2 Activiteitenoverzicht'!C48),4)</f>
        <v xml:space="preserve"> Totaal van alle takken vanuit 2 Activiteitenoverzicht C48</v>
      </c>
      <c r="E147" s="43" t="str">
        <f>" Totaal van alle takken vanuit "&amp;"2 Activiteitenoverzicht "&amp;ADDRESS(ROW('2 Activiteitenoverzicht'!D48),COLUMN('2 Activiteitenoverzicht'!D48),4)</f>
        <v xml:space="preserve"> Totaal van alle takken vanuit 2 Activiteitenoverzicht D48</v>
      </c>
      <c r="F147" s="43" t="str">
        <f>" Totaal van alle takken vanuit "&amp;"2 Activiteitenoverzicht "&amp;ADDRESS(ROW('2 Activiteitenoverzicht'!E48),COLUMN('2 Activiteitenoverzicht'!E48),4)</f>
        <v xml:space="preserve"> Totaal van alle takken vanuit 2 Activiteitenoverzicht E48</v>
      </c>
      <c r="G147" s="43" t="str">
        <f>" Totaal van alle takken vanuit "&amp;"2 Activiteitenoverzicht "&amp;ADDRESS(ROW('2 Activiteitenoverzicht'!F48),COLUMN('2 Activiteitenoverzicht'!F48),4)</f>
        <v xml:space="preserve"> Totaal van alle takken vanuit 2 Activiteitenoverzicht F48</v>
      </c>
      <c r="I147" s="50" t="s">
        <v>427</v>
      </c>
      <c r="J147" s="50" t="s">
        <v>108</v>
      </c>
      <c r="K147" s="50" t="s">
        <v>381</v>
      </c>
      <c r="L147" s="50" t="s">
        <v>381</v>
      </c>
      <c r="M147" s="50" t="s">
        <v>345</v>
      </c>
      <c r="N147" s="50" t="s">
        <v>386</v>
      </c>
      <c r="O147" s="5"/>
      <c r="P147" s="80" t="s">
        <v>167</v>
      </c>
      <c r="Q147" s="80" t="s">
        <v>167</v>
      </c>
      <c r="R147" s="80" t="s">
        <v>167</v>
      </c>
      <c r="S147" s="80" t="s">
        <v>167</v>
      </c>
      <c r="T147" s="80" t="s">
        <v>167</v>
      </c>
      <c r="U147" s="80" t="s">
        <v>167</v>
      </c>
      <c r="V147" s="5"/>
      <c r="AC147" s="5"/>
      <c r="AJ147" s="5"/>
      <c r="AQ147" s="5"/>
      <c r="AR147" s="12"/>
      <c r="AS147" s="12"/>
      <c r="AT147" s="12"/>
      <c r="AU147" s="12"/>
      <c r="AV147" s="12"/>
      <c r="AW147" s="12"/>
      <c r="AX147" s="5"/>
      <c r="AY147" s="12"/>
      <c r="AZ147" s="12"/>
      <c r="BA147" s="12"/>
      <c r="BB147" s="12"/>
      <c r="BC147" s="12"/>
      <c r="BD147" s="12"/>
      <c r="BE147" s="5"/>
    </row>
    <row r="148" spans="1:57" ht="16.2" thickBot="1" x14ac:dyDescent="0.35">
      <c r="A148" s="79" t="s">
        <v>642</v>
      </c>
      <c r="C148" s="43" t="str">
        <f>"= "&amp;ADDRESS(ROW(C123),COLUMN(C123),4)</f>
        <v>= C123</v>
      </c>
      <c r="D148" s="43" t="str">
        <f>"= "&amp;ADDRESS(ROW(D123),COLUMN(D123),4)</f>
        <v>= D123</v>
      </c>
      <c r="E148" s="43" t="str">
        <f>"= "&amp;ADDRESS(ROW(E123),COLUMN(E123),4)</f>
        <v>= E123</v>
      </c>
      <c r="F148" s="43" t="str">
        <f>"= "&amp;ADDRESS(ROW(F123),COLUMN(F123),4)</f>
        <v>= F123</v>
      </c>
      <c r="G148" s="43" t="str">
        <f>"= "&amp;ADDRESS(ROW(G123),COLUMN(G123),4)</f>
        <v>= G123</v>
      </c>
      <c r="I148" s="50" t="s">
        <v>621</v>
      </c>
      <c r="J148" s="50" t="s">
        <v>108</v>
      </c>
      <c r="K148" s="50" t="s">
        <v>381</v>
      </c>
      <c r="L148" s="50" t="s">
        <v>381</v>
      </c>
      <c r="M148" s="50" t="s">
        <v>345</v>
      </c>
      <c r="N148" s="50" t="s">
        <v>386</v>
      </c>
      <c r="O148" s="5"/>
      <c r="P148" s="80" t="s">
        <v>167</v>
      </c>
      <c r="Q148" s="80" t="s">
        <v>167</v>
      </c>
      <c r="R148" s="80" t="s">
        <v>167</v>
      </c>
      <c r="S148" s="80" t="s">
        <v>167</v>
      </c>
      <c r="T148" s="80" t="s">
        <v>167</v>
      </c>
      <c r="U148" s="80" t="s">
        <v>167</v>
      </c>
      <c r="V148" s="5"/>
      <c r="AC148" s="5"/>
      <c r="AJ148" s="5"/>
      <c r="AQ148" s="5"/>
      <c r="AR148" s="12"/>
      <c r="AS148" s="12"/>
      <c r="AT148" s="12"/>
      <c r="AU148" s="12"/>
      <c r="AV148" s="12"/>
      <c r="AW148" s="12"/>
      <c r="AX148" s="5"/>
      <c r="AY148" s="12"/>
      <c r="AZ148" s="12"/>
      <c r="BA148" s="12"/>
      <c r="BB148" s="12"/>
      <c r="BC148" s="12"/>
      <c r="BD148" s="12"/>
      <c r="BE148" s="5"/>
    </row>
    <row r="149" spans="1:57" ht="30.75" customHeight="1" thickBot="1" x14ac:dyDescent="0.35">
      <c r="A149" s="125" t="s">
        <v>648</v>
      </c>
      <c r="C149" s="44" t="str">
        <f>"SOM debit ("&amp;ADDRESS(ROW(C141),COLUMN(C148),4)&amp;"+"&amp;ADDRESS(ROW(C142),COLUMN(C148),4)&amp;"+"&amp;ADDRESS(ROW(C143),COLUMN(C148),4)&amp;"+"&amp;ADDRESS(ROW(C147),COLUMN(C148),4)&amp;"+"&amp;ADDRESS(ROW(C148),COLUMN(C148),4)&amp;") "&amp;"- SOM credit ("&amp;ADDRESS(ROW(C144),COLUMN(C148),4)&amp;"+"&amp;ADDRESS(ROW(C145),COLUMN(C148),4)&amp;"+"&amp;ADDRESS(ROW(C146),COLUMN(C148),4)&amp;")"</f>
        <v>SOM debit (C141+C142+C143+C147+C148) - SOM credit (C144+C145+C146)</v>
      </c>
      <c r="D149" s="44" t="str">
        <f>"SOM debit ("&amp;ADDRESS(ROW(D141),COLUMN(D148),4)&amp;"+"&amp;ADDRESS(ROW(D142),COLUMN(D148),4)&amp;"+"&amp;ADDRESS(ROW(D143),COLUMN(D148),4)&amp;"+"&amp;ADDRESS(ROW(D147),COLUMN(D148),4)&amp;"+"&amp;ADDRESS(ROW(D148),COLUMN(D148),4)&amp;") "&amp;"- SOM credit ("&amp;ADDRESS(ROW(D144),COLUMN(D148),4)&amp;"+"&amp;ADDRESS(ROW(D145),COLUMN(D148),4)&amp;"+"&amp;ADDRESS(ROW(D146),COLUMN(D148),4)&amp;")"</f>
        <v>SOM debit (D141+D142+D143+D147+D148) - SOM credit (D144+D145+D146)</v>
      </c>
      <c r="E149" s="44" t="str">
        <f t="shared" ref="E149:G149" si="14">"SOM debit ("&amp;ADDRESS(ROW(E141),COLUMN(E148),4)&amp;"+"&amp;ADDRESS(ROW(E142),COLUMN(E148),4)&amp;"+"&amp;ADDRESS(ROW(E143),COLUMN(E148),4)&amp;"+"&amp;ADDRESS(ROW(E147),COLUMN(E148),4)&amp;"+"&amp;ADDRESS(ROW(E148),COLUMN(E148),4)&amp;") "&amp;"- SOM credit ("&amp;ADDRESS(ROW(E144),COLUMN(E148),4)&amp;"+"&amp;ADDRESS(ROW(E145),COLUMN(E148),4)&amp;"+"&amp;ADDRESS(ROW(E146),COLUMN(E148),4)&amp;")"</f>
        <v>SOM debit (E141+E142+E143+E147+E148) - SOM credit (E144+E145+E146)</v>
      </c>
      <c r="F149" s="44" t="str">
        <f t="shared" si="14"/>
        <v>SOM debit (F141+F142+F143+F147+F148) - SOM credit (F144+F145+F146)</v>
      </c>
      <c r="G149" s="44" t="str">
        <f t="shared" si="14"/>
        <v>SOM debit (G141+G142+G143+G147+G148) - SOM credit (G144+G145+G146)</v>
      </c>
      <c r="I149" s="50" t="s">
        <v>646</v>
      </c>
      <c r="J149" s="50" t="s">
        <v>108</v>
      </c>
      <c r="K149" s="50" t="s">
        <v>381</v>
      </c>
      <c r="L149" s="50" t="s">
        <v>381</v>
      </c>
      <c r="M149" s="50" t="s">
        <v>456</v>
      </c>
      <c r="N149" s="50" t="s">
        <v>386</v>
      </c>
      <c r="O149" s="5"/>
      <c r="P149" s="80" t="s">
        <v>167</v>
      </c>
      <c r="Q149" s="80" t="s">
        <v>167</v>
      </c>
      <c r="R149" s="80" t="s">
        <v>167</v>
      </c>
      <c r="S149" s="80" t="s">
        <v>167</v>
      </c>
      <c r="T149" s="80" t="s">
        <v>167</v>
      </c>
      <c r="U149" s="80" t="s">
        <v>167</v>
      </c>
      <c r="V149" s="5"/>
      <c r="AC149" s="5"/>
      <c r="AJ149" s="5"/>
      <c r="AQ149" s="5"/>
      <c r="AR149" s="12"/>
      <c r="AS149" s="12"/>
      <c r="AT149" s="12"/>
      <c r="AU149" s="12"/>
      <c r="AV149" s="12"/>
      <c r="AW149" s="12"/>
      <c r="AX149" s="5"/>
      <c r="AY149" s="12"/>
      <c r="AZ149" s="12"/>
      <c r="BA149" s="12"/>
      <c r="BB149" s="12"/>
      <c r="BC149" s="12"/>
      <c r="BD149" s="12"/>
      <c r="BE149" s="5"/>
    </row>
  </sheetData>
  <mergeCells count="8">
    <mergeCell ref="A140:B140"/>
    <mergeCell ref="A128:B128"/>
    <mergeCell ref="AY1:BD1"/>
    <mergeCell ref="P1:U1"/>
    <mergeCell ref="W1:AB1"/>
    <mergeCell ref="AD1:AI1"/>
    <mergeCell ref="AK1:AP1"/>
    <mergeCell ref="AR1:AW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12" ma:contentTypeDescription="Een nieuw document maken." ma:contentTypeScope="" ma:versionID="91087375deaf501b28904d89cecd06cb">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883bba37171ba83c38fc1313e78bb182"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37C05-A330-44CC-B1CC-66CEE9BA243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118F4BD-4DBF-4BF0-82F4-D13BDF31A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215F63-CA18-421C-B563-9E550D0128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Toelichting</vt:lpstr>
      <vt:lpstr>Menustructuur</vt:lpstr>
      <vt:lpstr>1 - Algemeen</vt:lpstr>
      <vt:lpstr>2 Activiteitenoverzicht</vt:lpstr>
      <vt:lpstr>2. Activiteitenoverzicht detail</vt:lpstr>
      <vt:lpstr>2.3 Prognose Ontwikkeling bezit</vt:lpstr>
      <vt:lpstr>2.4 Prognose ontwikkeling EI</vt:lpstr>
      <vt:lpstr>2.5 Prognose ontwikkeling CS </vt:lpstr>
      <vt:lpstr>2.7 Toelichting Bezit</vt:lpstr>
      <vt:lpstr>3.1 - Balans</vt:lpstr>
      <vt:lpstr>3.3 - Kasstroomoverzicht</vt:lpstr>
      <vt:lpstr>3.4 - Toelichting</vt:lpstr>
      <vt:lpstr>4 - Treasury</vt:lpstr>
      <vt:lpstr>Bijlagen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lt13 bluebricks</dc:creator>
  <cp:keywords/>
  <dc:description/>
  <cp:lastModifiedBy>Eigenaar</cp:lastModifiedBy>
  <cp:revision/>
  <dcterms:created xsi:type="dcterms:W3CDTF">2019-07-15T13:32:58Z</dcterms:created>
  <dcterms:modified xsi:type="dcterms:W3CDTF">2020-10-13T07:52:11Z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ies>
</file>